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\invest\Строительный отдел\Иванцова Т.В\95. Электромонтажные работы Теплоприбор\КП\"/>
    </mc:Choice>
  </mc:AlternateContent>
  <xr:revisionPtr revIDLastSave="0" documentId="13_ncr:1_{69BB825E-7DE2-4635-976F-37919106A1AD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1 этап" sheetId="12" r:id="rId1"/>
    <sheet name="2 этап" sheetId="16" r:id="rId2"/>
    <sheet name="по расценкам.1 эт" sheetId="14" r:id="rId3"/>
    <sheet name="по расценкам.2 эт " sheetId="17" r:id="rId4"/>
    <sheet name="Лист1" sheetId="15" r:id="rId5"/>
  </sheets>
  <definedNames>
    <definedName name="_xlnm.Print_Area" localSheetId="0">'1 этап'!$A$1:$Q$26</definedName>
    <definedName name="_xlnm.Print_Area" localSheetId="1">'2 этап'!$A$1:$Q$23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4" i="14" l="1"/>
  <c r="D20" i="12" l="1"/>
  <c r="E20" i="12"/>
  <c r="D18" i="12"/>
  <c r="E18" i="12"/>
  <c r="D17" i="12"/>
  <c r="E17" i="12"/>
  <c r="E16" i="12"/>
  <c r="D16" i="12" s="1"/>
  <c r="E190" i="17" l="1"/>
  <c r="J190" i="17" l="1"/>
  <c r="H190" i="17"/>
  <c r="G190" i="17"/>
  <c r="E22" i="16" l="1"/>
  <c r="I191" i="17"/>
  <c r="I190" i="17" l="1"/>
</calcChain>
</file>

<file path=xl/sharedStrings.xml><?xml version="1.0" encoding="utf-8"?>
<sst xmlns="http://schemas.openxmlformats.org/spreadsheetml/2006/main" count="1276" uniqueCount="701">
  <si>
    <t>Наименование организации</t>
  </si>
  <si>
    <t>Срок выполнения работ</t>
  </si>
  <si>
    <t>Гарантия</t>
  </si>
  <si>
    <t>Условия оплаты</t>
  </si>
  <si>
    <t xml:space="preserve">Предмет рассмотрения: </t>
  </si>
  <si>
    <t>Заказчик:</t>
  </si>
  <si>
    <t>№ п/п</t>
  </si>
  <si>
    <t>1</t>
  </si>
  <si>
    <t>в т.ч. НДС</t>
  </si>
  <si>
    <t>Работы</t>
  </si>
  <si>
    <t xml:space="preserve">Сравнительная таблица по представленным коммерческим предложениям. </t>
  </si>
  <si>
    <t>Оборудование, материалы</t>
  </si>
  <si>
    <t xml:space="preserve">Минимальная цена по коммерческим предложениям, руб.: </t>
  </si>
  <si>
    <t>НМЦ, руб., вкл. НДС (расчетная)</t>
  </si>
  <si>
    <t>Шаг ставки (округл.)</t>
  </si>
  <si>
    <t>Стоимость, вкл. НДС</t>
  </si>
  <si>
    <t>Стоимость без НДС</t>
  </si>
  <si>
    <t xml:space="preserve">Основные условия: </t>
  </si>
  <si>
    <t>Условия оплаты:</t>
  </si>
  <si>
    <t>Срок выполнения работ:</t>
  </si>
  <si>
    <t>Гарантия:</t>
  </si>
  <si>
    <t>Прочие расходы (командировочные и проч.)</t>
  </si>
  <si>
    <t>Приложение №1 к Протоколу заседания комиссии по выбору подрядчика</t>
  </si>
  <si>
    <t>Зимнее удорожание</t>
  </si>
  <si>
    <t>Заключение тех.оценки</t>
  </si>
  <si>
    <t>Заключение по допуску до 2 этапа</t>
  </si>
  <si>
    <t xml:space="preserve"> </t>
  </si>
  <si>
    <t>2</t>
  </si>
  <si>
    <t>До переговоров:</t>
  </si>
  <si>
    <t>Первоначальные КП</t>
  </si>
  <si>
    <t>Предварительная смета:</t>
  </si>
  <si>
    <t>Заключение проверки контрагента</t>
  </si>
  <si>
    <t>НМЦ, руб., вкл. НДС (определенная)</t>
  </si>
  <si>
    <t>3</t>
  </si>
  <si>
    <t>4</t>
  </si>
  <si>
    <t xml:space="preserve">Материалы: </t>
  </si>
  <si>
    <t xml:space="preserve">Контрагент №1
</t>
  </si>
  <si>
    <t xml:space="preserve">Контрагент №2
</t>
  </si>
  <si>
    <t xml:space="preserve">Контрагент №3
</t>
  </si>
  <si>
    <t xml:space="preserve">Контрагент №4
</t>
  </si>
  <si>
    <t>2019-2020 гг.</t>
  </si>
  <si>
    <r>
      <rPr>
        <sz val="8"/>
        <rFont val="Arial"/>
        <family val="2"/>
        <charset val="204"/>
      </rPr>
      <t>№ п/ п</t>
    </r>
  </si>
  <si>
    <r>
      <rPr>
        <sz val="8"/>
        <rFont val="Arial"/>
        <family val="2"/>
        <charset val="204"/>
      </rPr>
      <t>Наименование работ и затрат, единица измерения</t>
    </r>
  </si>
  <si>
    <r>
      <rPr>
        <sz val="8"/>
        <rFont val="Arial"/>
        <family val="2"/>
        <charset val="204"/>
      </rPr>
      <t>Единица измерен ИЯ</t>
    </r>
  </si>
  <si>
    <r>
      <rPr>
        <sz val="8"/>
        <rFont val="Arial"/>
        <family val="2"/>
        <charset val="204"/>
      </rPr>
      <t>Кол- во (един ица)</t>
    </r>
  </si>
  <si>
    <r>
      <rPr>
        <sz val="8"/>
        <rFont val="Arial"/>
        <family val="2"/>
        <charset val="204"/>
      </rPr>
      <t>1</t>
    </r>
  </si>
  <si>
    <r>
      <rPr>
        <sz val="8"/>
        <rFont val="Arial"/>
        <family val="2"/>
        <charset val="204"/>
      </rPr>
      <t>1,00</t>
    </r>
  </si>
  <si>
    <r>
      <rPr>
        <sz val="8"/>
        <rFont val="Arial"/>
        <family val="2"/>
        <charset val="204"/>
      </rPr>
      <t>2</t>
    </r>
  </si>
  <si>
    <r>
      <rPr>
        <sz val="8"/>
        <rFont val="Arial"/>
        <family val="2"/>
        <charset val="204"/>
      </rPr>
      <t>3</t>
    </r>
  </si>
  <si>
    <r>
      <rPr>
        <sz val="8"/>
        <rFont val="Arial"/>
        <family val="2"/>
        <charset val="204"/>
      </rPr>
      <t>4</t>
    </r>
  </si>
  <si>
    <r>
      <rPr>
        <sz val="8"/>
        <rFont val="Arial"/>
        <family val="2"/>
        <charset val="204"/>
      </rPr>
      <t>5</t>
    </r>
  </si>
  <si>
    <r>
      <rPr>
        <sz val="8"/>
        <rFont val="Arial"/>
        <family val="2"/>
        <charset val="204"/>
      </rPr>
      <t>6</t>
    </r>
  </si>
  <si>
    <r>
      <rPr>
        <sz val="8"/>
        <rFont val="Arial"/>
        <family val="2"/>
        <charset val="204"/>
      </rPr>
      <t>7</t>
    </r>
  </si>
  <si>
    <r>
      <rPr>
        <sz val="8"/>
        <rFont val="Arial"/>
        <family val="2"/>
        <charset val="204"/>
      </rPr>
      <t>8</t>
    </r>
  </si>
  <si>
    <r>
      <rPr>
        <sz val="8"/>
        <rFont val="Arial"/>
        <family val="2"/>
        <charset val="204"/>
      </rPr>
      <t>9</t>
    </r>
  </si>
  <si>
    <r>
      <rPr>
        <sz val="8"/>
        <rFont val="Arial"/>
        <family val="2"/>
        <charset val="204"/>
      </rPr>
      <t>10</t>
    </r>
  </si>
  <si>
    <r>
      <rPr>
        <sz val="8"/>
        <rFont val="Arial"/>
        <family val="2"/>
        <charset val="204"/>
      </rPr>
      <t>11</t>
    </r>
  </si>
  <si>
    <r>
      <rPr>
        <sz val="8"/>
        <rFont val="Arial"/>
        <family val="2"/>
        <charset val="204"/>
      </rPr>
      <t>12</t>
    </r>
  </si>
  <si>
    <r>
      <rPr>
        <sz val="8"/>
        <rFont val="Arial"/>
        <family val="2"/>
        <charset val="204"/>
      </rPr>
      <t>13</t>
    </r>
  </si>
  <si>
    <r>
      <rPr>
        <sz val="8"/>
        <rFont val="Arial"/>
        <family val="2"/>
        <charset val="204"/>
      </rPr>
      <t>14</t>
    </r>
  </si>
  <si>
    <r>
      <rPr>
        <sz val="8"/>
        <rFont val="Arial"/>
        <family val="2"/>
        <charset val="204"/>
      </rPr>
      <t>15</t>
    </r>
  </si>
  <si>
    <r>
      <rPr>
        <sz val="8"/>
        <rFont val="Arial"/>
        <family val="2"/>
        <charset val="204"/>
      </rPr>
      <t>16</t>
    </r>
  </si>
  <si>
    <r>
      <rPr>
        <sz val="8"/>
        <rFont val="Arial"/>
        <family val="2"/>
        <charset val="204"/>
      </rPr>
      <t>17</t>
    </r>
  </si>
  <si>
    <r>
      <rPr>
        <sz val="8"/>
        <rFont val="Arial"/>
        <family val="2"/>
        <charset val="204"/>
      </rPr>
      <t>18</t>
    </r>
  </si>
  <si>
    <r>
      <rPr>
        <sz val="8"/>
        <rFont val="Arial"/>
        <family val="2"/>
        <charset val="204"/>
      </rPr>
      <t>19</t>
    </r>
  </si>
  <si>
    <t>Итого, в сумме по единичным расценкам, руб.</t>
  </si>
  <si>
    <t>Участнк № 1</t>
  </si>
  <si>
    <t>Участнк № 2</t>
  </si>
  <si>
    <t>Участнк № 3</t>
  </si>
  <si>
    <t>Участнк № 4</t>
  </si>
  <si>
    <t>Наши расценки</t>
  </si>
  <si>
    <t>e-mail</t>
  </si>
  <si>
    <t>statusregion@yandex.ru</t>
  </si>
  <si>
    <t>crimea5858@mail.ru</t>
  </si>
  <si>
    <t>8 920 952 00 37 Круглов Владимир</t>
  </si>
  <si>
    <t>8 910 629 58 58 Барышников Кирилл Сергеевич</t>
  </si>
  <si>
    <t>контакт</t>
  </si>
  <si>
    <t>№ 1269/1</t>
  </si>
  <si>
    <t>https://fpkinvest.ru/purchase/1269</t>
  </si>
  <si>
    <t>в соответствии с графиком финансирования</t>
  </si>
  <si>
    <t>asl8888@yandex.ru</t>
  </si>
  <si>
    <t>Левин Александр Сергеевич 8 920 966 18 28</t>
  </si>
  <si>
    <t>62sapsan@gmail.com</t>
  </si>
  <si>
    <t>Полунин Николай 8 920 961 35 55</t>
  </si>
  <si>
    <t>Приложение №2 к Протоколу заседания комиссии по выбору подрядчика№ 1269/1</t>
  </si>
  <si>
    <t>Грунтовка поверхностей стен, полов, откосов</t>
  </si>
  <si>
    <t>м2</t>
  </si>
  <si>
    <t>Грунтовка потолков с ребристыми плитами</t>
  </si>
  <si>
    <t>Грунтовка поверхностей типа Бетоноконтакт</t>
  </si>
  <si>
    <t>Покрытие стен противогрибковым материалом</t>
  </si>
  <si>
    <t>Покрытие потолков противогрибковым материалом</t>
  </si>
  <si>
    <t>Покрытие поверхностей пола грунтовкой гидроизоляционной</t>
  </si>
  <si>
    <t>Покрытие поверхностей стен грунтовкой гидроизоляционной</t>
  </si>
  <si>
    <t>Устройство рулонной гидроизоляции пола</t>
  </si>
  <si>
    <t>м.п.</t>
  </si>
  <si>
    <t>Установка сетки ЦПВС</t>
  </si>
  <si>
    <t>Установка перфорированных уголков</t>
  </si>
  <si>
    <t>Шпатлевка потолков</t>
  </si>
  <si>
    <t>Штукатурка потолков</t>
  </si>
  <si>
    <t>Шпатлевка стен</t>
  </si>
  <si>
    <t>Штукатурка стен</t>
  </si>
  <si>
    <t>Помывка стен</t>
  </si>
  <si>
    <t>Помывка потолков</t>
  </si>
  <si>
    <t>Отбивка штукатурки</t>
  </si>
  <si>
    <t>Насечка по штукатурке</t>
  </si>
  <si>
    <t>Очистка стен от старой краски и шпаклевки</t>
  </si>
  <si>
    <t>Окраска стен масляной краской за 2 раза</t>
  </si>
  <si>
    <t>Окраска потолков масляной краской за 2 раза</t>
  </si>
  <si>
    <t>Окраска стен водоэмульсионной краской за 2 раза</t>
  </si>
  <si>
    <t>Окраска потолков водоэмульсионной краской за 2 раза</t>
  </si>
  <si>
    <t>Демонтаж цементной стяжки до 50 мм</t>
  </si>
  <si>
    <t xml:space="preserve">Демонтаж цементной стяжки до 100 мм </t>
  </si>
  <si>
    <t>Устройство наливных полов</t>
  </si>
  <si>
    <t>м3</t>
  </si>
  <si>
    <t>Монтаж дорожных бордюров</t>
  </si>
  <si>
    <t>шт</t>
  </si>
  <si>
    <t>Демонтаж линолеума</t>
  </si>
  <si>
    <t>Устройство линолеума</t>
  </si>
  <si>
    <t>Демонтаж ковролина</t>
  </si>
  <si>
    <t>Устройство ковролина</t>
  </si>
  <si>
    <t>Зачистка поверхности от клея (линолеум, ковролин)</t>
  </si>
  <si>
    <t>Демонтаж плинтусов</t>
  </si>
  <si>
    <t>Монтаж плинтусов</t>
  </si>
  <si>
    <t>Монтаж порожка металлического</t>
  </si>
  <si>
    <t xml:space="preserve">Укрытие полов пленкой </t>
  </si>
  <si>
    <t>Демонтаж плитки со стен</t>
  </si>
  <si>
    <t>Облицовка стен, откосов плиткой керамической или керамгранитом с затиркой швов</t>
  </si>
  <si>
    <t>Устройство покрытий полов из плитки керамической или керамгранита  с затиркой швов</t>
  </si>
  <si>
    <t>Очистка стен от обоев</t>
  </si>
  <si>
    <t>Оклейка стен обоями</t>
  </si>
  <si>
    <t>Установка раскладок</t>
  </si>
  <si>
    <t xml:space="preserve">Демонтаж светильников </t>
  </si>
  <si>
    <t>Монтаж светильников</t>
  </si>
  <si>
    <t xml:space="preserve">Демонтаж потолков Армстронг </t>
  </si>
  <si>
    <t xml:space="preserve">Устройство потолков Реечных </t>
  </si>
  <si>
    <t>Устройство потолков Грильято</t>
  </si>
  <si>
    <t xml:space="preserve">Демонтаж  потолков Реечных </t>
  </si>
  <si>
    <t xml:space="preserve"> Демонтаж потолков Грильято</t>
  </si>
  <si>
    <t>Устройство потолков Армстронг</t>
  </si>
  <si>
    <t>Демонтаж электропроводки открытой</t>
  </si>
  <si>
    <t>Демонтаж электропроводки в коробах</t>
  </si>
  <si>
    <t xml:space="preserve">Прокладка электропроводки открытой </t>
  </si>
  <si>
    <t>Прокладка электропроводки в коробах</t>
  </si>
  <si>
    <t>Прокладка электропроводки в гофре</t>
  </si>
  <si>
    <t>Демонтаж розеток, выключателей</t>
  </si>
  <si>
    <t>Замена розеток, выключателей</t>
  </si>
  <si>
    <t>Демонтаж подрозетника</t>
  </si>
  <si>
    <t>Монтаж коробок распаечных</t>
  </si>
  <si>
    <t>Демонтаж труб канализационных от 50 до 100 мм</t>
  </si>
  <si>
    <t>Демонтаж трубопровода ПП ф20-25 мм</t>
  </si>
  <si>
    <t>Демонтаж трубопровода металлического</t>
  </si>
  <si>
    <t>Прокладка труб канализационных от 50 до 100 мм</t>
  </si>
  <si>
    <t>Прокладка трубопровода ПП ф20-25 мм с установкой необходимых фитингов и запорной арматуры</t>
  </si>
  <si>
    <t>Прокладка трубопровода ПП ф50-100 мм с установкой необходимых фитингов и запорной арматуры</t>
  </si>
  <si>
    <t>Прокладка трубопровода металлического с установкой необходимых фитингов и запорной арматуры</t>
  </si>
  <si>
    <t>Демонтаж радиаторов отопления</t>
  </si>
  <si>
    <t>Монтаж радиаторов отопления с подключением</t>
  </si>
  <si>
    <t>Демонтаж трубопровода ПНД до 250 мм</t>
  </si>
  <si>
    <t>Прокладка трубопровода ПНД с установкой необходимых фитингов и запорной арматуры до 250 мм</t>
  </si>
  <si>
    <t>Демонтаж смесителей для душа</t>
  </si>
  <si>
    <t>Монтаж смесителей для душа</t>
  </si>
  <si>
    <t>Демонтаж душевого трапа диаметром 50-100 мм</t>
  </si>
  <si>
    <t>Монтаж душевого трапа диаметром 50-100 мм</t>
  </si>
  <si>
    <t>100/150</t>
  </si>
  <si>
    <t>350/450</t>
  </si>
  <si>
    <t>Демонтаж душевых поддонов</t>
  </si>
  <si>
    <t>Монтаж душевых поддонов</t>
  </si>
  <si>
    <t>Демонтаж ГКЛ со стен в один слой</t>
  </si>
  <si>
    <t>Демонтаж перегородок из ГКЛ в один слой</t>
  </si>
  <si>
    <t>Облицовка стен ГКЛ по металлическому каркасу</t>
  </si>
  <si>
    <t>Монтаж перегородок из ГКЛ в один слой</t>
  </si>
  <si>
    <t>Утепление стен из ГКЛ с креплением и заготовкой утеплителя</t>
  </si>
  <si>
    <t xml:space="preserve">Замена металлического каркаса </t>
  </si>
  <si>
    <t>Ремонт шва межпанельного</t>
  </si>
  <si>
    <t>Устройство штробы бетон/кирпич</t>
  </si>
  <si>
    <t>Заделка штробы</t>
  </si>
  <si>
    <t>Нарезка швов в бетоне до 100 мм</t>
  </si>
  <si>
    <t>Нарезка швов в бетоне до 200 мм</t>
  </si>
  <si>
    <t>250/160</t>
  </si>
  <si>
    <t>Демонтаж дверной коробки и полотна</t>
  </si>
  <si>
    <t>Демонтаж дверной коробки и полотна с сохранением</t>
  </si>
  <si>
    <t>Установка пластиковых, деревянных, металлических дверей под ключ</t>
  </si>
  <si>
    <t>Демонтаж нажимного гарнитура  на дверях</t>
  </si>
  <si>
    <t>компл.</t>
  </si>
  <si>
    <t>Монтаж нажимного гарнитура  на дверях</t>
  </si>
  <si>
    <t>Замена замка с цилиндровым механизмом</t>
  </si>
  <si>
    <t>Установка упора дверного</t>
  </si>
  <si>
    <t>Демонтаж пожарных ящиков</t>
  </si>
  <si>
    <t>Монтаж пожарных ящиков</t>
  </si>
  <si>
    <t>Демонтаж пожарного щита</t>
  </si>
  <si>
    <t>Монтаж пожарного щита</t>
  </si>
  <si>
    <t>Демонтаж алюминиевой/пластиковой перегородки</t>
  </si>
  <si>
    <t>Монтаж алюминиевой/пластиковой перегородки</t>
  </si>
  <si>
    <t>Демонтаж зеркала</t>
  </si>
  <si>
    <t>Установка зеркала</t>
  </si>
  <si>
    <t>Демонтаж раковины</t>
  </si>
  <si>
    <t>Установка раковины с подключением</t>
  </si>
  <si>
    <t>Демонтаж унитаза</t>
  </si>
  <si>
    <t>Установка унитаза с подключением</t>
  </si>
  <si>
    <t>Демонтаж писуаров</t>
  </si>
  <si>
    <t>Демонтаж электросушилки</t>
  </si>
  <si>
    <t>Установка электросушилки</t>
  </si>
  <si>
    <t>Установка дозатора для мыла, мыльницы, держателя туалетной бумаги и тд.</t>
  </si>
  <si>
    <t>Установка решеток вентиляционных</t>
  </si>
  <si>
    <t>Демонтаж кирпичных перегородок</t>
  </si>
  <si>
    <t>Кирпичная кладка</t>
  </si>
  <si>
    <t>м2/м3</t>
  </si>
  <si>
    <t>Высверливание/срезка закладных деталей/анкеров и тд.</t>
  </si>
  <si>
    <t>Замес раствора в ручную</t>
  </si>
  <si>
    <t>Услуги экскаватора</t>
  </si>
  <si>
    <t>час</t>
  </si>
  <si>
    <t>Услуги гидромолота</t>
  </si>
  <si>
    <t>Услуги крана</t>
  </si>
  <si>
    <t>680/1500</t>
  </si>
  <si>
    <t>Копка котлована</t>
  </si>
  <si>
    <t>Копка котлована вручную</t>
  </si>
  <si>
    <t>Разработка грунта вручную с подъемом с глубины более 3 м</t>
  </si>
  <si>
    <t>Погрузка грунта/бетона в автомобиль</t>
  </si>
  <si>
    <t>т</t>
  </si>
  <si>
    <t>Вывоз грунта/бетона</t>
  </si>
  <si>
    <t>Заливка бетона</t>
  </si>
  <si>
    <t>Изготовление самодельной опалубки</t>
  </si>
  <si>
    <t>50/100</t>
  </si>
  <si>
    <t>Подготовка песчаного основания под установку колодца</t>
  </si>
  <si>
    <t>Монтаж колодезного бетонного кольца</t>
  </si>
  <si>
    <t>Монтаж бетонной крышки колодца</t>
  </si>
  <si>
    <t>Монтаж канализационного люка</t>
  </si>
  <si>
    <t>Укладка геотекстиля</t>
  </si>
  <si>
    <t xml:space="preserve">Транспортировка грунта с разгрузкоц на территории предприятия </t>
  </si>
  <si>
    <t>Занос материала на объект</t>
  </si>
  <si>
    <t>Очистка помещений от мусора</t>
  </si>
  <si>
    <t>Монтаж бетонного основания колодца</t>
  </si>
  <si>
    <t>м3/шт</t>
  </si>
  <si>
    <t xml:space="preserve">Устройство цементной стяжки до 50 мм </t>
  </si>
  <si>
    <t xml:space="preserve">Устройство цементной стяжки до 100 мм </t>
  </si>
  <si>
    <t xml:space="preserve">Демонтаж плитки напольной </t>
  </si>
  <si>
    <t xml:space="preserve">Монтаж розеток, выключателей </t>
  </si>
  <si>
    <t>Установка писсуара с подключением</t>
  </si>
  <si>
    <t xml:space="preserve">Сборка, разборка инвентарных лесов </t>
  </si>
  <si>
    <t xml:space="preserve">Засыпка котлована песком с промежуточным уплотнением </t>
  </si>
  <si>
    <t xml:space="preserve">Засыпка грунтом верхнего слоя котлована  </t>
  </si>
  <si>
    <t xml:space="preserve">Разработка щебня с уплотнением </t>
  </si>
  <si>
    <t xml:space="preserve">Планирование поверхности </t>
  </si>
  <si>
    <t>500/450</t>
  </si>
  <si>
    <t>220/170</t>
  </si>
  <si>
    <t>1250/1150</t>
  </si>
  <si>
    <t>90/130</t>
  </si>
  <si>
    <t>300/400</t>
  </si>
  <si>
    <t>240/155</t>
  </si>
  <si>
    <t>670/1450</t>
  </si>
  <si>
    <t>420/450</t>
  </si>
  <si>
    <t xml:space="preserve">Рекомендованные </t>
  </si>
  <si>
    <t xml:space="preserve">Контрагент №1  </t>
  </si>
  <si>
    <t xml:space="preserve">Контрагент №2 </t>
  </si>
  <si>
    <t xml:space="preserve">Контрагент № 3 </t>
  </si>
  <si>
    <t>Контрагент № 4</t>
  </si>
  <si>
    <t>Выравнивание стен сухой смесью (до 10 мм)</t>
  </si>
  <si>
    <t>Выравнивание стен сухой смесью (до 50 мм с установкой маяков)</t>
  </si>
  <si>
    <r>
      <rPr>
        <sz val="8"/>
        <rFont val="Arial"/>
        <family val="2"/>
        <charset val="204"/>
      </rPr>
      <t>1,01</t>
    </r>
    <r>
      <rPr>
        <sz val="11"/>
        <color theme="1"/>
        <rFont val="Calibri"/>
        <family val="2"/>
        <charset val="204"/>
        <scheme val="minor"/>
      </rPr>
      <t/>
    </r>
  </si>
  <si>
    <t>Демонтаж топпинга с полов</t>
  </si>
  <si>
    <t>Устройство топпинга на  полы</t>
  </si>
  <si>
    <t>Демонтаж бетонных/топпинговых полов до 200 мм (в комплексе)</t>
  </si>
  <si>
    <t>Устройство бетонных-топпинговых полов до 200 мм (в комплексе)</t>
  </si>
  <si>
    <t>Армирование полов сеткой</t>
  </si>
  <si>
    <t>Армирование полов 1 слой/2 слоя</t>
  </si>
  <si>
    <t>120/180</t>
  </si>
  <si>
    <t>Демонтаж дорожного бордюра с сохранением (на бетонном основании)</t>
  </si>
  <si>
    <t>Сверление отверстий алмазной установкой 50 мм (до 200 мм)</t>
  </si>
  <si>
    <t>Сверление отверстий алмазной установкой  100 мм (до 200 мм)</t>
  </si>
  <si>
    <t>Сверление отверстий алмазной установкой  150 мм (до 200 мм)</t>
  </si>
  <si>
    <t>Сверление отверстий алмазной установкой   200 мм (до 200 мм)</t>
  </si>
  <si>
    <t>Сверление отверстий алмазной установкой 50 мм (до 500 мм)</t>
  </si>
  <si>
    <t>Сверление отверстий алмазной установкой  100 мм (до 500 мм)</t>
  </si>
  <si>
    <t>Сверление отверстий алмазной установкой  150 мм (до 500 мм)</t>
  </si>
  <si>
    <t>Сверление отверстий алмазной установкой   200 мм (до 500 мм)</t>
  </si>
  <si>
    <t>Монтаж подрозетника в гипсокартонную/бетонную стену</t>
  </si>
  <si>
    <t>Сверление отверстий под подрозетник в гипсокартон</t>
  </si>
  <si>
    <t>Сверление отверстий под подрозетник в гбетонную стену</t>
  </si>
  <si>
    <t>Очистка труб от старой краски (свыше 100 мм)</t>
  </si>
  <si>
    <t>Окраска труб масляной краской (свыше 100 мм)</t>
  </si>
  <si>
    <t>Окраска труб водоэмульсионной краской (свыше 100 мм)</t>
  </si>
  <si>
    <t>Очистка труб от старой краски (труб до 100 мм)</t>
  </si>
  <si>
    <t>Окраска труб масляной краской за 1 слой (труб до100 мм)</t>
  </si>
  <si>
    <t>Окраска труб водоэмульсионной краской (труб до 100 мм)</t>
  </si>
  <si>
    <t>Демонтаж смесителей шаровых/однорычажных</t>
  </si>
  <si>
    <t>Монтаж  смесителей шаровых/однорычажных</t>
  </si>
  <si>
    <t>Нарезка швов в бетоне ушм</t>
  </si>
  <si>
    <t>Демонтаж оконных блоков</t>
  </si>
  <si>
    <t>Замена цилиндрового механизма (с вясверливанием)</t>
  </si>
  <si>
    <t>Замена цилиндрового механизма (без вясверливанием)</t>
  </si>
  <si>
    <t>Устройство откосов оконных (выравнивание/штукатурка)</t>
  </si>
  <si>
    <t>Устройство откосов дверных  (выравнивание/штукатурка)</t>
  </si>
  <si>
    <t>150\50</t>
  </si>
  <si>
    <t xml:space="preserve">Демонтаж бетонного основания  крышки  колодца </t>
  </si>
  <si>
    <t>Монтаж/демонтаж не инвентарных лесов с материалами</t>
  </si>
  <si>
    <t>500/150</t>
  </si>
  <si>
    <t>Герметизация швов полов герметиком</t>
  </si>
  <si>
    <t>Обеспыливание поверхности</t>
  </si>
  <si>
    <t>м</t>
  </si>
  <si>
    <r>
      <rPr>
        <sz val="8"/>
        <rFont val="Arial"/>
        <family val="2"/>
        <charset val="204"/>
      </rPr>
      <t>20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</si>
  <si>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</si>
  <si>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</si>
  <si>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</si>
  <si>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</si>
  <si>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</si>
  <si>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</si>
  <si>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</si>
  <si>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</si>
  <si>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29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</si>
  <si>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</si>
  <si>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</si>
  <si>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</si>
  <si>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</si>
  <si>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</si>
  <si>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</si>
  <si>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</si>
  <si>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</si>
  <si>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</si>
  <si>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39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</si>
  <si>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</si>
  <si>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</si>
  <si>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</si>
  <si>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</si>
  <si>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</si>
  <si>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</si>
  <si>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</si>
  <si>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</si>
  <si>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</si>
  <si>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49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</si>
  <si>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</si>
  <si>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</si>
  <si>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</si>
  <si>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</si>
  <si>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</si>
  <si>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</si>
  <si>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</si>
  <si>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</si>
  <si>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</si>
  <si>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59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</si>
  <si>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</si>
  <si>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</si>
  <si>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</si>
  <si>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</si>
  <si>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</si>
  <si>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</si>
  <si>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</si>
  <si>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</si>
  <si>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</si>
  <si>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69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</si>
  <si>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</si>
  <si>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</si>
  <si>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</si>
  <si>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</si>
  <si>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</si>
  <si>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</si>
  <si>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</si>
  <si>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</si>
  <si>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</si>
  <si>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79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</si>
  <si>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</si>
  <si>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</si>
  <si>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</si>
  <si>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</si>
  <si>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</si>
  <si>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</si>
  <si>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</si>
  <si>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</si>
  <si>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</si>
  <si>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89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</si>
  <si>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</si>
  <si>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</si>
  <si>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</si>
  <si>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</si>
  <si>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</si>
  <si>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</si>
  <si>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</si>
  <si>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</si>
  <si>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</si>
  <si>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99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</si>
  <si>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</si>
  <si>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</si>
  <si>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</si>
  <si>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</si>
  <si>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</si>
  <si>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</si>
  <si>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</si>
  <si>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</si>
  <si>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</si>
  <si>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109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</si>
  <si>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</si>
  <si>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</si>
  <si>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</si>
  <si>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</si>
  <si>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</si>
  <si>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</si>
  <si>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</si>
  <si>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</si>
  <si>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</si>
  <si>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119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</si>
  <si>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</si>
  <si>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</si>
  <si>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</si>
  <si>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</si>
  <si>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</si>
  <si>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</si>
  <si>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</si>
  <si>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</si>
  <si>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</si>
  <si>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129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</si>
  <si>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</si>
  <si>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</si>
  <si>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</si>
  <si>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</si>
  <si>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</si>
  <si>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</si>
  <si>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</si>
  <si>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</si>
  <si>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</si>
  <si>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139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</si>
  <si>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</si>
  <si>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</si>
  <si>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</si>
  <si>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</si>
  <si>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</si>
  <si>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</si>
  <si>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</si>
  <si>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</si>
  <si>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</si>
  <si>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149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</si>
  <si>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</si>
  <si>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</si>
  <si>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</si>
  <si>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</si>
  <si>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</si>
  <si>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</si>
  <si>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</si>
  <si>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</si>
  <si>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</si>
  <si>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159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</si>
  <si>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</si>
  <si>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</si>
  <si>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</si>
  <si>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</si>
  <si>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</si>
  <si>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</si>
  <si>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</si>
  <si>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</si>
  <si>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</si>
  <si>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169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</si>
  <si>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</si>
  <si>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</si>
  <si>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</si>
  <si>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</si>
  <si>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</si>
  <si>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</si>
  <si>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</si>
  <si>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</si>
  <si>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</si>
  <si>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179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</si>
  <si>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180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</si>
  <si>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181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</si>
  <si>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182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</si>
  <si>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183</t>
    </r>
    <r>
      <rPr>
        <sz val="11"/>
        <color theme="1"/>
        <rFont val="Calibri"/>
        <family val="2"/>
        <charset val="204"/>
        <scheme val="minor"/>
      </rPr>
      <t/>
    </r>
  </si>
  <si>
    <t>Устройство монтажных маяков на стены/полы</t>
  </si>
  <si>
    <t>110/120</t>
  </si>
  <si>
    <t>780/800</t>
  </si>
  <si>
    <t>880/1200</t>
  </si>
  <si>
    <t>115/175</t>
  </si>
  <si>
    <t>Демонтаж порожка металлического</t>
  </si>
  <si>
    <t>90/110</t>
  </si>
  <si>
    <t>300/300</t>
  </si>
  <si>
    <t>Монтаж колодца</t>
  </si>
  <si>
    <t>950/950</t>
  </si>
  <si>
    <r>
      <rPr>
        <sz val="8"/>
        <rFont val="Arial"/>
        <family val="2"/>
        <charset val="204"/>
      </rPr>
      <t>184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</si>
  <si>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8"/>
        <rFont val="Arial"/>
        <family val="2"/>
        <charset val="204"/>
      </rPr>
      <t>185</t>
    </r>
    <r>
      <rPr>
        <sz val="11"/>
        <color theme="1"/>
        <rFont val="Calibri"/>
        <family val="2"/>
        <charset val="204"/>
        <scheme val="minor"/>
      </rPr>
      <t/>
    </r>
  </si>
  <si>
    <t>180/360</t>
  </si>
  <si>
    <t>840/2400</t>
  </si>
  <si>
    <t>постоплата</t>
  </si>
  <si>
    <t>ПРИМЕЧАНИЕ:</t>
  </si>
  <si>
    <t xml:space="preserve">Участник № 4 в своем КП дает приложения по следующим позициям: </t>
  </si>
  <si>
    <t>1 см</t>
  </si>
  <si>
    <t>Минимальная стоимость заказа на алмазное бурение в Рязани составляет 2500 руб.</t>
  </si>
  <si>
    <t>Прокладка трубопровода ПНД с установкой необходимых фитингов и запорной арматуры до 108 мм</t>
  </si>
  <si>
    <t>Вваривание фитингов и запорной арматуры в ПНД трубу до 250 мм</t>
  </si>
  <si>
    <t>1 шт.</t>
  </si>
  <si>
    <t>Минимальное время работы спецтехники 4 часа + 1 час дороги</t>
  </si>
  <si>
    <t>п. 158, п. 159, п. 160</t>
  </si>
  <si>
    <t>п. 40-п. 47</t>
  </si>
  <si>
    <t>п. 98</t>
  </si>
  <si>
    <t>п. 177</t>
  </si>
  <si>
    <t>Монтаж колодца глубиной до 4 м</t>
  </si>
  <si>
    <t>Сумма согласованных единичных расценок:</t>
  </si>
  <si>
    <t>Шаг ставки 
(0,5 %)</t>
  </si>
  <si>
    <r>
      <rPr>
        <sz val="8"/>
        <rFont val="Arial"/>
        <family val="2"/>
        <charset val="204"/>
      </rPr>
      <t>1,00</t>
    </r>
    <r>
      <rPr>
        <sz val="11"/>
        <color theme="1"/>
        <rFont val="Calibri"/>
        <family val="2"/>
        <charset val="204"/>
        <scheme val="minor"/>
      </rPr>
      <t/>
    </r>
  </si>
  <si>
    <t>Итого, в сумме по единичным расценкам, руб.*</t>
  </si>
  <si>
    <t>* в позициях с дробными ценами учтено минимальное значение</t>
  </si>
  <si>
    <t>В первоначальном КП не указана точная стоимость работ (дан диапазон цен). Измененное Кп не предоставлено.</t>
  </si>
  <si>
    <t>допуск</t>
  </si>
  <si>
    <t>https://fpkinvest.ru/purchase/1309</t>
  </si>
  <si>
    <t>Выполнение электромонтажных работ на ООО "Теплоприбор" и предприятих холдинга ФПК "Инвест", работа с единичными расценками</t>
  </si>
  <si>
    <t>ООО "Теплоприбор"</t>
  </si>
  <si>
    <t>в течение года, по заявкам заказчика.</t>
  </si>
  <si>
    <t>3 года</t>
  </si>
  <si>
    <t>ИП Остромецкая Ю.А.</t>
  </si>
  <si>
    <t>ООО МегаЛит</t>
  </si>
  <si>
    <t>ООО Энергострой</t>
  </si>
  <si>
    <t>Котрагент № 5</t>
  </si>
  <si>
    <t>ООО Тех Электро</t>
  </si>
  <si>
    <t>ООО Электростроймонтаж</t>
  </si>
  <si>
    <t>Контрагент № 6</t>
  </si>
  <si>
    <t>ООО Град-Строй</t>
  </si>
  <si>
    <t xml:space="preserve">Контрагент № 7 </t>
  </si>
  <si>
    <t>ООО ССК</t>
  </si>
  <si>
    <t>Контакты</t>
  </si>
  <si>
    <t xml:space="preserve">Контрагент №5
</t>
  </si>
  <si>
    <t xml:space="preserve">Контрагент №6
</t>
  </si>
  <si>
    <t xml:space="preserve">Контрагент №7
</t>
  </si>
  <si>
    <t>12 месяцев</t>
  </si>
  <si>
    <t>в течение 3 лет</t>
  </si>
  <si>
    <t>согласно графику финансирования</t>
  </si>
  <si>
    <t>Ю-условные риски. имеются сведения о наличии заблокированных счетов.</t>
  </si>
  <si>
    <t>vokzu@mail.ru</t>
  </si>
  <si>
    <t>Остромецкая Юлия 8 910 905 78 61</t>
  </si>
  <si>
    <t>согласно графику выполнения работ</t>
  </si>
  <si>
    <t>соглано КП</t>
  </si>
  <si>
    <t xml:space="preserve">Ю-  Безусловный риск. Имеется связь с ООО «Десятый этаж» по руководству и учредителю. ООО "Гольфстрим", ООО  Граждансантехмонтаж", ООО "Десятый этаж", ООО Капитал, ООО "МегаЛит", 
ООО "НОРД",  ООО "Современная Строительная Корпорация", ООО "Стимул" </t>
  </si>
  <si>
    <t>poehali-tkr@mail.ru</t>
  </si>
  <si>
    <t>Кадынин С.Ю. 8 910 901 26 50</t>
  </si>
  <si>
    <t>36 месяцев</t>
  </si>
  <si>
    <t>12 месяцев  с даты подписания договора</t>
  </si>
  <si>
    <t>Ю- условные риски. В феврале 19 иск о ненадлежащем исполнении обязательств по договору подряда на 621 000 руб.</t>
  </si>
  <si>
    <t>estroy61@mail.ru</t>
  </si>
  <si>
    <t>Бобылев Владимир Александрович 8 920 997 97 15</t>
  </si>
  <si>
    <t>согласно договору</t>
  </si>
  <si>
    <t xml:space="preserve">на материалы - 36 мес., на оборудование-24 мес, на работу - 24 мес. </t>
  </si>
  <si>
    <t>аванс до 50% на материалы. Окончательно-по завершению.</t>
  </si>
  <si>
    <t>Ю- условные риски. Есть дело о взыскании пени на 195 000 руб.</t>
  </si>
  <si>
    <t>d.tehelektro62@yandex.ru</t>
  </si>
  <si>
    <t>Герасименко Д.А. 51 59 92</t>
  </si>
  <si>
    <t>в течение 2019 года</t>
  </si>
  <si>
    <t>до 100% стоимости материалов и оборудования</t>
  </si>
  <si>
    <t>Ю- условные риски. За последние 3 года организация выступала 2 раза в качестве ответчика, в которых предметом иска было ненадлежащее исполнение обязательств договора поставки на общую сумму 692 489 руб., однако производства по делу были прекращены в связи с отказом истца от иска</t>
  </si>
  <si>
    <t>500 804 Новикова Валерия Николаевна</t>
  </si>
  <si>
    <t>office@esm62/ru</t>
  </si>
  <si>
    <t>в соответствии с КП</t>
  </si>
  <si>
    <t>в соответствии с заявками</t>
  </si>
  <si>
    <t>Ю- условные риски. Сведения об отчетности за 2018 год отсутствуют. Имеется приостановка по счету</t>
  </si>
  <si>
    <t>Градинаров Артем Анатольвевич  8 996 911 84 53</t>
  </si>
  <si>
    <t>по расценкам КП</t>
  </si>
  <si>
    <t>Ю- риски не выявлены</t>
  </si>
  <si>
    <t>Парсентьев Григорий Александрович     90 59 16</t>
  </si>
  <si>
    <t>cck@cck-rzn.ru</t>
  </si>
  <si>
    <t>Монтаж муфты соединительной на кабеле, сечением жил до 70-120 мм2, количество жил до 5, напряжение до 1кВ</t>
  </si>
  <si>
    <t>Монтаж муфты соединительной на кабеле, сечением жил до 150-240 мм2, количество жил до 5, напряжение до 1кВ</t>
  </si>
  <si>
    <t>Монтаж муфты соединительной на кабеле, сечением жил до 70-120 мм2,  напряжение  6-10кВ</t>
  </si>
  <si>
    <t>Монтаж муфты соединительной на кабеле, сечением жил до 150-240 мм2,  напряжение 6-10кВ</t>
  </si>
  <si>
    <t>Монтаж концевой муфты на кабеле, сечением жил до 70-120 мм2, количество жил до 5, напряжение до 1кВ</t>
  </si>
  <si>
    <t>Монтаж концевой муфты на кабеле, сечением жил до 150-240 мм2, количество жил до 5, напряжение до 1кВ</t>
  </si>
  <si>
    <t>Монтаж концевой муфты  на кабеле, сечением жил до 70-120 мм2,  напряжение  6-10кВ</t>
  </si>
  <si>
    <t>Монтаж концевой муфты на кабеле, сечением жил до 150-240 мм2,  напряжение 6-10кВ</t>
  </si>
  <si>
    <t>Прокладка кабеля в траншее с устройством песчаной постели (без рытья и засыпки), п.м, сечением:</t>
  </si>
  <si>
    <t>Монтаж кабеля по кабельным эстакадам, в лотках,  сечением:</t>
  </si>
  <si>
    <t xml:space="preserve">Монтаж и расключение питающих линий щита распределительного настенного исполнения с установкой герметичных вводов </t>
  </si>
  <si>
    <t>Монтаж и расключение питающих линий щита распределительного напольного исполнения с установкой герметичных вводов (ВРУ, ПР, ВРУ с АВР)</t>
  </si>
  <si>
    <t>Пуско-наладочные работы на АВР 0,4кВ, релейной защиты отходящих линий 0,4кВ</t>
  </si>
  <si>
    <t xml:space="preserve">Монтаж (замена) контакторов </t>
  </si>
  <si>
    <t>Монтаж (замена) рубильника до 400 А</t>
  </si>
  <si>
    <t xml:space="preserve">Монтаж (замена) автоматических выключателей </t>
  </si>
  <si>
    <t>Ввод кабеля и расключение жил в электропиемниках (борно двигателя, кнопочный пост, ЩУ оборудованием), количеством жил до 5, сечение жилы:</t>
  </si>
  <si>
    <t>Монтаж (замена) ящика с трансформатором, ЯТП</t>
  </si>
  <si>
    <t>Монтаж пакетных герметичных выключателей до 32А</t>
  </si>
  <si>
    <t>Монтаж выключателей 1 (2-х) клавишных открытой установки</t>
  </si>
  <si>
    <t>Монтаж выключателей 1 (2-х) клавишных скрытой установки</t>
  </si>
  <si>
    <t>Монтаж розеток o/у 220В</t>
  </si>
  <si>
    <t>Монтаж розеток с/у 220В</t>
  </si>
  <si>
    <t>Монтаж установочной коробки</t>
  </si>
  <si>
    <t>Сверление кирпичной (бетонной) стены алмазной коронкой под установочную коробку до 80 мм.</t>
  </si>
  <si>
    <t>Сверление стены из гипсокартона коронкой под установочную коробку до 80 мм.</t>
  </si>
  <si>
    <t>Монтаж выключателей проходных</t>
  </si>
  <si>
    <t>Монтаж розеток o/у 380В, до 32А</t>
  </si>
  <si>
    <t>Монтаж светодиодного светильника (аналог люминесцентного) на потолке на прямую либо на подвесах до 1м., на стене</t>
  </si>
  <si>
    <t>Монтаж светодиодного светильника (аналог люминесцентного) в потолке амстронг.</t>
  </si>
  <si>
    <t>Монтаж тросового подвеса</t>
  </si>
  <si>
    <t>Монтаж стальных труб до 40 мм2</t>
  </si>
  <si>
    <t>Монтаж ПНД труб в полах</t>
  </si>
  <si>
    <t>Монтаж ПВХ(ПНД) труб по стенам, в лотках, коробах, за подвесным потолком</t>
  </si>
  <si>
    <t>Монтаж коробов ПВХ, размером до 40х25</t>
  </si>
  <si>
    <t>Монтаж коробов ПВХ, размером выше 40х25</t>
  </si>
  <si>
    <t xml:space="preserve">Монтаж лотков металлических шириной до 300мм по стенам с установкой полок, стоек или кронштейнов настенных </t>
  </si>
  <si>
    <t>Монтаж лотков металлических шириной до 300мм с подвешиванием к потолку на шпильках или тросовых подвесах</t>
  </si>
  <si>
    <t>Установка углов, поворотов или тройников на лоток металлический шириной до 300мм</t>
  </si>
  <si>
    <t>Монтаж крышек лотков металлических шириной до 300мм</t>
  </si>
  <si>
    <t>Монтаж заземляющего проводника ПВ-1 (ПВ-З),</t>
  </si>
  <si>
    <t>Монтаж стального проводника Ф10 мм</t>
  </si>
  <si>
    <t>Монтаж стальной полосы заземления в траншее без земляных работ</t>
  </si>
  <si>
    <t>Монтаж стальной полосы заземления по стене,</t>
  </si>
  <si>
    <t>Сверление сквозных отверстий под кабель в кирпичной стене до 20мм</t>
  </si>
  <si>
    <t>Сверление сквозных отверстий под кабель в кирпичной стене выше 20 мм</t>
  </si>
  <si>
    <t>Штробление бетонной стяжки для монтажа кабеля в трубе шириной 0 50 мм,</t>
  </si>
  <si>
    <t>Штробление бетонной стяжки для монтажа кабеля в трубе шириной выше 50 мм.</t>
  </si>
  <si>
    <t>Штробление в кирпичной (бетонной) стене для монтажа кабелей, шириной до 50 мм.</t>
  </si>
  <si>
    <t>Штробление в кирпичной (бетонной) стене для монтажа кабелей, шириной выше 50 мм.</t>
  </si>
  <si>
    <t>Монтаж и расключение распределительных коробок</t>
  </si>
  <si>
    <t>Монтаж и расключение распределительных коробок взрывозащищенных</t>
  </si>
  <si>
    <t>Монтаж шины N, PE</t>
  </si>
  <si>
    <t>Монтаж кабеля UTP 5е</t>
  </si>
  <si>
    <t>Монтаж розеток телефонных, компьютерных</t>
  </si>
  <si>
    <t>Монтаж коробок протяжных локальных</t>
  </si>
  <si>
    <t>150-240мм2</t>
  </si>
  <si>
    <t>70-120мм2</t>
  </si>
  <si>
    <t>6-16мм2</t>
  </si>
  <si>
    <t>до 12 модулей</t>
  </si>
  <si>
    <t>до 36 модулей</t>
  </si>
  <si>
    <t>до 32А</t>
  </si>
  <si>
    <t>100А</t>
  </si>
  <si>
    <t>250А</t>
  </si>
  <si>
    <t>630А</t>
  </si>
  <si>
    <t>2-32А</t>
  </si>
  <si>
    <t>40-250А</t>
  </si>
  <si>
    <t>1,5-4мм2</t>
  </si>
  <si>
    <t>35-70мм2</t>
  </si>
  <si>
    <t>1шт.</t>
  </si>
  <si>
    <t>1 п.м.</t>
  </si>
  <si>
    <t>1 ед.</t>
  </si>
  <si>
    <t>Единица измерения</t>
  </si>
  <si>
    <r>
      <rPr>
        <sz val="11"/>
        <rFont val="Times New Roman"/>
        <family val="1"/>
        <charset val="204"/>
      </rPr>
      <t>№ п/ п</t>
    </r>
  </si>
  <si>
    <r>
      <rPr>
        <sz val="11"/>
        <rFont val="Times New Roman"/>
        <family val="1"/>
        <charset val="204"/>
      </rPr>
      <t>Наименование работ и затрат, единица измерения</t>
    </r>
  </si>
  <si>
    <r>
      <rPr>
        <sz val="11"/>
        <rFont val="Times New Roman"/>
        <family val="1"/>
        <charset val="204"/>
      </rPr>
      <t>Кол- во (един ица)</t>
    </r>
  </si>
  <si>
    <r>
      <rPr>
        <sz val="11"/>
        <rFont val="Times New Roman"/>
        <family val="1"/>
        <charset val="204"/>
      </rPr>
      <t>1</t>
    </r>
  </si>
  <si>
    <r>
      <rPr>
        <sz val="11"/>
        <rFont val="Times New Roman"/>
        <family val="1"/>
        <charset val="204"/>
      </rPr>
      <t>1,00</t>
    </r>
  </si>
  <si>
    <r>
      <rPr>
        <sz val="11"/>
        <rFont val="Times New Roman"/>
        <family val="1"/>
        <charset val="204"/>
      </rPr>
      <t>2</t>
    </r>
  </si>
  <si>
    <r>
      <rPr>
        <sz val="11"/>
        <rFont val="Times New Roman"/>
        <family val="1"/>
        <charset val="204"/>
      </rPr>
      <t>3</t>
    </r>
  </si>
  <si>
    <r>
      <rPr>
        <sz val="11"/>
        <rFont val="Times New Roman"/>
        <family val="1"/>
        <charset val="204"/>
      </rPr>
      <t>4</t>
    </r>
  </si>
  <si>
    <r>
      <rPr>
        <sz val="11"/>
        <rFont val="Times New Roman"/>
        <family val="1"/>
        <charset val="204"/>
      </rPr>
      <t>5</t>
    </r>
  </si>
  <si>
    <r>
      <rPr>
        <sz val="11"/>
        <rFont val="Times New Roman"/>
        <family val="1"/>
        <charset val="204"/>
      </rPr>
      <t>6</t>
    </r>
  </si>
  <si>
    <r>
      <rPr>
        <sz val="11"/>
        <rFont val="Times New Roman"/>
        <family val="1"/>
        <charset val="204"/>
      </rPr>
      <t>7</t>
    </r>
  </si>
  <si>
    <r>
      <rPr>
        <sz val="11"/>
        <rFont val="Times New Roman"/>
        <family val="1"/>
        <charset val="204"/>
      </rPr>
      <t>8</t>
    </r>
  </si>
  <si>
    <r>
      <rPr>
        <sz val="11"/>
        <rFont val="Times New Roman"/>
        <family val="1"/>
        <charset val="204"/>
      </rPr>
      <t>9</t>
    </r>
  </si>
  <si>
    <r>
      <rPr>
        <sz val="11"/>
        <rFont val="Times New Roman"/>
        <family val="1"/>
        <charset val="204"/>
      </rPr>
      <t>10</t>
    </r>
  </si>
  <si>
    <r>
      <rPr>
        <sz val="11"/>
        <rFont val="Times New Roman"/>
        <family val="1"/>
        <charset val="204"/>
      </rPr>
      <t>11</t>
    </r>
  </si>
  <si>
    <r>
      <rPr>
        <sz val="11"/>
        <rFont val="Times New Roman"/>
        <family val="1"/>
        <charset val="204"/>
      </rPr>
      <t>12</t>
    </r>
  </si>
  <si>
    <r>
      <rPr>
        <sz val="11"/>
        <rFont val="Times New Roman"/>
        <family val="1"/>
        <charset val="204"/>
      </rPr>
      <t>13</t>
    </r>
  </si>
  <si>
    <r>
      <rPr>
        <sz val="11"/>
        <rFont val="Times New Roman"/>
        <family val="1"/>
        <charset val="204"/>
      </rPr>
      <t>14</t>
    </r>
  </si>
  <si>
    <r>
      <rPr>
        <sz val="11"/>
        <rFont val="Times New Roman"/>
        <family val="1"/>
        <charset val="204"/>
      </rPr>
      <t>15</t>
    </r>
  </si>
  <si>
    <r>
      <rPr>
        <sz val="11"/>
        <rFont val="Times New Roman"/>
        <family val="1"/>
        <charset val="204"/>
      </rPr>
      <t>16</t>
    </r>
  </si>
  <si>
    <r>
      <rPr>
        <sz val="11"/>
        <rFont val="Times New Roman"/>
        <family val="1"/>
        <charset val="204"/>
      </rPr>
      <t>17</t>
    </r>
  </si>
  <si>
    <r>
      <rPr>
        <sz val="11"/>
        <rFont val="Times New Roman"/>
        <family val="1"/>
        <charset val="204"/>
      </rPr>
      <t>18</t>
    </r>
  </si>
  <si>
    <r>
      <rPr>
        <sz val="11"/>
        <rFont val="Times New Roman"/>
        <family val="1"/>
        <charset val="204"/>
      </rPr>
      <t>19</t>
    </r>
  </si>
  <si>
    <r>
      <rPr>
        <sz val="11"/>
        <rFont val="Times New Roman"/>
        <family val="1"/>
        <charset val="204"/>
      </rPr>
      <t>20</t>
    </r>
  </si>
  <si>
    <r>
      <rPr>
        <sz val="11"/>
        <rFont val="Times New Roman"/>
        <family val="1"/>
        <charset val="204"/>
      </rPr>
      <t>21</t>
    </r>
  </si>
  <si>
    <r>
      <rPr>
        <sz val="11"/>
        <rFont val="Times New Roman"/>
        <family val="1"/>
        <charset val="204"/>
      </rPr>
      <t>22</t>
    </r>
  </si>
  <si>
    <r>
      <rPr>
        <sz val="11"/>
        <rFont val="Times New Roman"/>
        <family val="1"/>
        <charset val="204"/>
      </rPr>
      <t>23</t>
    </r>
  </si>
  <si>
    <r>
      <rPr>
        <sz val="11"/>
        <rFont val="Times New Roman"/>
        <family val="1"/>
        <charset val="204"/>
      </rPr>
      <t>24</t>
    </r>
  </si>
  <si>
    <r>
      <rPr>
        <sz val="11"/>
        <rFont val="Times New Roman"/>
        <family val="1"/>
        <charset val="204"/>
      </rPr>
      <t>25</t>
    </r>
  </si>
  <si>
    <r>
      <rPr>
        <sz val="11"/>
        <rFont val="Times New Roman"/>
        <family val="1"/>
        <charset val="204"/>
      </rPr>
      <t>26</t>
    </r>
  </si>
  <si>
    <r>
      <rPr>
        <sz val="11"/>
        <rFont val="Times New Roman"/>
        <family val="1"/>
        <charset val="204"/>
      </rPr>
      <t>27</t>
    </r>
  </si>
  <si>
    <r>
      <rPr>
        <sz val="11"/>
        <rFont val="Times New Roman"/>
        <family val="1"/>
        <charset val="204"/>
      </rPr>
      <t>28</t>
    </r>
  </si>
  <si>
    <r>
      <rPr>
        <sz val="11"/>
        <rFont val="Times New Roman"/>
        <family val="1"/>
        <charset val="204"/>
      </rPr>
      <t>29</t>
    </r>
  </si>
  <si>
    <r>
      <rPr>
        <sz val="11"/>
        <rFont val="Times New Roman"/>
        <family val="1"/>
        <charset val="204"/>
      </rPr>
      <t>30</t>
    </r>
  </si>
  <si>
    <r>
      <rPr>
        <sz val="11"/>
        <rFont val="Times New Roman"/>
        <family val="1"/>
        <charset val="204"/>
      </rPr>
      <t>31</t>
    </r>
  </si>
  <si>
    <r>
      <rPr>
        <sz val="11"/>
        <rFont val="Times New Roman"/>
        <family val="1"/>
        <charset val="204"/>
      </rPr>
      <t>32</t>
    </r>
  </si>
  <si>
    <r>
      <rPr>
        <sz val="11"/>
        <rFont val="Times New Roman"/>
        <family val="1"/>
        <charset val="204"/>
      </rPr>
      <t>33</t>
    </r>
  </si>
  <si>
    <r>
      <rPr>
        <sz val="11"/>
        <rFont val="Times New Roman"/>
        <family val="1"/>
        <charset val="204"/>
      </rPr>
      <t>34</t>
    </r>
  </si>
  <si>
    <r>
      <rPr>
        <sz val="11"/>
        <rFont val="Times New Roman"/>
        <family val="1"/>
        <charset val="204"/>
      </rPr>
      <t>35</t>
    </r>
  </si>
  <si>
    <r>
      <rPr>
        <sz val="11"/>
        <rFont val="Times New Roman"/>
        <family val="1"/>
        <charset val="204"/>
      </rPr>
      <t>36</t>
    </r>
  </si>
  <si>
    <r>
      <rPr>
        <sz val="11"/>
        <rFont val="Times New Roman"/>
        <family val="1"/>
        <charset val="204"/>
      </rPr>
      <t>37</t>
    </r>
  </si>
  <si>
    <r>
      <rPr>
        <sz val="11"/>
        <rFont val="Times New Roman"/>
        <family val="1"/>
        <charset val="204"/>
      </rPr>
      <t>50</t>
    </r>
  </si>
  <si>
    <r>
      <rPr>
        <sz val="11"/>
        <rFont val="Times New Roman"/>
        <family val="1"/>
        <charset val="204"/>
      </rPr>
      <t>38</t>
    </r>
  </si>
  <si>
    <r>
      <rPr>
        <sz val="11"/>
        <rFont val="Times New Roman"/>
        <family val="1"/>
        <charset val="204"/>
      </rPr>
      <t>39</t>
    </r>
  </si>
  <si>
    <r>
      <rPr>
        <sz val="11"/>
        <rFont val="Times New Roman"/>
        <family val="1"/>
        <charset val="204"/>
      </rPr>
      <t>40</t>
    </r>
  </si>
  <si>
    <r>
      <rPr>
        <sz val="11"/>
        <rFont val="Times New Roman"/>
        <family val="1"/>
        <charset val="204"/>
      </rPr>
      <t>41</t>
    </r>
  </si>
  <si>
    <r>
      <rPr>
        <sz val="11"/>
        <rFont val="Times New Roman"/>
        <family val="1"/>
        <charset val="204"/>
      </rPr>
      <t>42</t>
    </r>
  </si>
  <si>
    <r>
      <rPr>
        <sz val="11"/>
        <rFont val="Times New Roman"/>
        <family val="1"/>
        <charset val="204"/>
      </rPr>
      <t>43</t>
    </r>
  </si>
  <si>
    <r>
      <rPr>
        <sz val="11"/>
        <rFont val="Times New Roman"/>
        <family val="1"/>
        <charset val="204"/>
      </rPr>
      <t>44</t>
    </r>
  </si>
  <si>
    <r>
      <rPr>
        <sz val="11"/>
        <rFont val="Times New Roman"/>
        <family val="1"/>
        <charset val="204"/>
      </rPr>
      <t>45</t>
    </r>
  </si>
  <si>
    <r>
      <rPr>
        <sz val="11"/>
        <rFont val="Times New Roman"/>
        <family val="1"/>
        <charset val="204"/>
      </rPr>
      <t>46</t>
    </r>
  </si>
  <si>
    <r>
      <rPr>
        <sz val="11"/>
        <rFont val="Times New Roman"/>
        <family val="1"/>
        <charset val="204"/>
      </rPr>
      <t>47</t>
    </r>
  </si>
  <si>
    <r>
      <rPr>
        <sz val="11"/>
        <rFont val="Times New Roman"/>
        <family val="1"/>
        <charset val="204"/>
      </rPr>
      <t>48</t>
    </r>
  </si>
  <si>
    <r>
      <rPr>
        <sz val="11"/>
        <rFont val="Times New Roman"/>
        <family val="1"/>
        <charset val="204"/>
      </rPr>
      <t>49</t>
    </r>
  </si>
  <si>
    <r>
      <rPr>
        <sz val="11"/>
        <rFont val="Times New Roman"/>
        <family val="1"/>
        <charset val="204"/>
      </rPr>
      <t>51</t>
    </r>
  </si>
  <si>
    <r>
      <rPr>
        <sz val="11"/>
        <rFont val="Times New Roman"/>
        <family val="1"/>
        <charset val="204"/>
      </rPr>
      <t>52</t>
    </r>
  </si>
  <si>
    <r>
      <rPr>
        <sz val="11"/>
        <rFont val="Times New Roman"/>
        <family val="1"/>
        <charset val="204"/>
      </rPr>
      <t>53</t>
    </r>
  </si>
  <si>
    <r>
      <rPr>
        <sz val="11"/>
        <rFont val="Times New Roman"/>
        <family val="1"/>
        <charset val="204"/>
      </rPr>
      <t>54</t>
    </r>
  </si>
  <si>
    <r>
      <rPr>
        <sz val="11"/>
        <rFont val="Times New Roman"/>
        <family val="1"/>
        <charset val="204"/>
      </rPr>
      <t>55</t>
    </r>
  </si>
  <si>
    <r>
      <rPr>
        <sz val="11"/>
        <rFont val="Times New Roman"/>
        <family val="1"/>
        <charset val="204"/>
      </rPr>
      <t>56</t>
    </r>
  </si>
  <si>
    <r>
      <rPr>
        <sz val="11"/>
        <rFont val="Times New Roman"/>
        <family val="1"/>
        <charset val="204"/>
      </rPr>
      <t>57</t>
    </r>
  </si>
  <si>
    <r>
      <rPr>
        <sz val="11"/>
        <rFont val="Times New Roman"/>
        <family val="1"/>
        <charset val="204"/>
      </rPr>
      <t>58</t>
    </r>
  </si>
  <si>
    <r>
      <rPr>
        <sz val="11"/>
        <rFont val="Times New Roman"/>
        <family val="1"/>
        <charset val="204"/>
      </rPr>
      <t>59</t>
    </r>
  </si>
  <si>
    <r>
      <rPr>
        <sz val="11"/>
        <rFont val="Times New Roman"/>
        <family val="1"/>
        <charset val="204"/>
      </rPr>
      <t>60</t>
    </r>
  </si>
  <si>
    <r>
      <rPr>
        <sz val="11"/>
        <rFont val="Times New Roman"/>
        <family val="1"/>
        <charset val="204"/>
      </rPr>
      <t>61</t>
    </r>
  </si>
  <si>
    <r>
      <rPr>
        <sz val="11"/>
        <rFont val="Times New Roman"/>
        <family val="1"/>
        <charset val="204"/>
      </rPr>
      <t>62</t>
    </r>
  </si>
  <si>
    <r>
      <rPr>
        <sz val="11"/>
        <rFont val="Times New Roman"/>
        <family val="1"/>
        <charset val="204"/>
      </rPr>
      <t>63</t>
    </r>
  </si>
  <si>
    <r>
      <rPr>
        <sz val="11"/>
        <rFont val="Times New Roman"/>
        <family val="1"/>
        <charset val="204"/>
      </rPr>
      <t>64</t>
    </r>
  </si>
  <si>
    <r>
      <rPr>
        <sz val="11"/>
        <rFont val="Times New Roman"/>
        <family val="1"/>
        <charset val="204"/>
      </rPr>
      <t>65</t>
    </r>
  </si>
  <si>
    <r>
      <rPr>
        <sz val="11"/>
        <rFont val="Times New Roman"/>
        <family val="1"/>
        <charset val="204"/>
      </rPr>
      <t>66</t>
    </r>
  </si>
  <si>
    <r>
      <rPr>
        <sz val="11"/>
        <rFont val="Times New Roman"/>
        <family val="1"/>
        <charset val="204"/>
      </rPr>
      <t>67</t>
    </r>
  </si>
  <si>
    <r>
      <rPr>
        <sz val="11"/>
        <rFont val="Times New Roman"/>
        <family val="1"/>
        <charset val="204"/>
      </rPr>
      <t>68</t>
    </r>
  </si>
  <si>
    <r>
      <rPr>
        <sz val="11"/>
        <rFont val="Times New Roman"/>
        <family val="1"/>
        <charset val="204"/>
      </rPr>
      <t>69</t>
    </r>
  </si>
  <si>
    <t>Единичные расценки на электромонтажные работы ООО Тепоприбор</t>
  </si>
  <si>
    <t>Ващи  расценки</t>
  </si>
  <si>
    <t>Наши расценки с НДС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</si>
</sst>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&quot;р.&quot;_-;\-* #,##0.00&quot;р.&quot;_-;_-* &quot;-&quot;??&quot;р.&quot;_-;_-@_-"/>
    <numFmt numFmtId="166" formatCode="#,##0.00&quot;р.&quot;"/>
  </numFmts>
  <fonts count="30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2"/>
      <charset val="204"/>
    </font>
    <font>
      <b/>
      <sz val="16"/>
      <name val="Times New Roman"/>
      <family val="1"/>
      <charset val="204"/>
    </font>
    <font>
      <b/>
      <u/>
      <sz val="16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7F7F7F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9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8" fillId="0" borderId="0">
      <alignment vertical="top"/>
    </xf>
    <xf numFmtId="0" fontId="2" fillId="0" borderId="0"/>
    <xf numFmtId="164" fontId="4" fillId="0" borderId="0" applyFont="0" applyFill="0" applyBorder="0" applyAlignment="0" applyProtection="0"/>
  </cellStyleXfs>
  <cellXfs count="190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4" applyFont="1" applyAlignment="1">
      <alignment horizontal="center" vertical="center" wrapText="1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5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49" fontId="14" fillId="0" borderId="1" xfId="0" applyNumberFormat="1" applyFont="1" applyBorder="1" applyAlignment="1">
      <alignment horizontal="center" vertical="top"/>
    </xf>
    <xf numFmtId="0" fontId="15" fillId="0" borderId="0" xfId="0" applyFont="1" applyAlignment="1">
      <alignment vertical="center"/>
    </xf>
    <xf numFmtId="164" fontId="12" fillId="0" borderId="0" xfId="0" applyNumberFormat="1" applyFont="1" applyAlignment="1">
      <alignment vertical="top" wrapText="1"/>
    </xf>
    <xf numFmtId="0" fontId="16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166" fontId="12" fillId="0" borderId="0" xfId="0" applyNumberFormat="1" applyFont="1" applyAlignment="1">
      <alignment vertical="top"/>
    </xf>
    <xf numFmtId="165" fontId="12" fillId="0" borderId="0" xfId="0" applyNumberFormat="1" applyFont="1" applyAlignment="1">
      <alignment vertical="top"/>
    </xf>
    <xf numFmtId="9" fontId="12" fillId="0" borderId="0" xfId="0" applyNumberFormat="1" applyFont="1" applyAlignment="1">
      <alignment vertical="top"/>
    </xf>
    <xf numFmtId="166" fontId="12" fillId="0" borderId="1" xfId="0" applyNumberFormat="1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166" fontId="12" fillId="0" borderId="1" xfId="0" applyNumberFormat="1" applyFont="1" applyBorder="1" applyAlignment="1">
      <alignment horizontal="center" vertical="top" wrapText="1"/>
    </xf>
    <xf numFmtId="166" fontId="14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9" fontId="14" fillId="0" borderId="1" xfId="1" applyFont="1" applyBorder="1" applyAlignment="1">
      <alignment horizontal="center" vertical="top" wrapText="1"/>
    </xf>
    <xf numFmtId="164" fontId="7" fillId="0" borderId="0" xfId="5" applyFont="1" applyAlignment="1">
      <alignment vertical="top"/>
    </xf>
    <xf numFmtId="164" fontId="14" fillId="0" borderId="0" xfId="5" applyFont="1" applyAlignment="1">
      <alignment vertical="top"/>
    </xf>
    <xf numFmtId="164" fontId="11" fillId="0" borderId="0" xfId="5" applyFont="1" applyAlignment="1">
      <alignment vertical="top"/>
    </xf>
    <xf numFmtId="164" fontId="12" fillId="0" borderId="0" xfId="5" applyFont="1" applyAlignment="1">
      <alignment vertical="top"/>
    </xf>
    <xf numFmtId="49" fontId="14" fillId="0" borderId="0" xfId="0" applyNumberFormat="1" applyFont="1" applyBorder="1" applyAlignment="1">
      <alignment horizontal="center" vertical="top"/>
    </xf>
    <xf numFmtId="166" fontId="14" fillId="0" borderId="0" xfId="0" applyNumberFormat="1" applyFont="1" applyBorder="1" applyAlignment="1">
      <alignment horizontal="center" vertical="top" wrapText="1"/>
    </xf>
    <xf numFmtId="164" fontId="14" fillId="0" borderId="0" xfId="5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9" fontId="14" fillId="0" borderId="0" xfId="1" applyFont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22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9" fontId="5" fillId="0" borderId="0" xfId="2" applyNumberFormat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9" fontId="14" fillId="0" borderId="1" xfId="1" applyFont="1" applyFill="1" applyBorder="1" applyAlignment="1">
      <alignment horizontal="center" vertical="top" wrapText="1"/>
    </xf>
    <xf numFmtId="16" fontId="14" fillId="0" borderId="0" xfId="0" applyNumberFormat="1" applyFont="1" applyAlignment="1">
      <alignment vertical="top"/>
    </xf>
    <xf numFmtId="0" fontId="13" fillId="4" borderId="1" xfId="0" applyFont="1" applyFill="1" applyBorder="1" applyAlignment="1">
      <alignment horizontal="center" vertical="top" wrapText="1"/>
    </xf>
    <xf numFmtId="0" fontId="5" fillId="0" borderId="1" xfId="2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top" wrapText="1"/>
    </xf>
    <xf numFmtId="9" fontId="5" fillId="0" borderId="0" xfId="2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64" fontId="12" fillId="0" borderId="1" xfId="5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5" fillId="0" borderId="1" xfId="2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left" vertical="top" wrapText="1"/>
    </xf>
    <xf numFmtId="166" fontId="12" fillId="0" borderId="9" xfId="0" applyNumberFormat="1" applyFont="1" applyBorder="1" applyAlignment="1">
      <alignment horizontal="center" vertical="top" wrapText="1"/>
    </xf>
    <xf numFmtId="166" fontId="14" fillId="0" borderId="9" xfId="0" applyNumberFormat="1" applyFont="1" applyBorder="1" applyAlignment="1">
      <alignment horizontal="center" vertical="top" wrapText="1"/>
    </xf>
    <xf numFmtId="166" fontId="14" fillId="0" borderId="12" xfId="0" applyNumberFormat="1" applyFont="1" applyBorder="1" applyAlignment="1">
      <alignment horizontal="center" vertical="top" wrapText="1"/>
    </xf>
    <xf numFmtId="165" fontId="12" fillId="0" borderId="1" xfId="0" applyNumberFormat="1" applyFont="1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horizontal="justify" vertical="center"/>
    </xf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166" fontId="12" fillId="0" borderId="0" xfId="0" applyNumberFormat="1" applyFont="1" applyFill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/>
    <xf numFmtId="166" fontId="1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Fill="1"/>
    <xf numFmtId="166" fontId="12" fillId="0" borderId="1" xfId="0" applyNumberFormat="1" applyFont="1" applyBorder="1" applyAlignment="1">
      <alignment horizontal="center" vertical="top"/>
    </xf>
    <xf numFmtId="164" fontId="24" fillId="0" borderId="0" xfId="5" applyFont="1" applyAlignment="1">
      <alignment horizontal="center" vertical="top"/>
    </xf>
    <xf numFmtId="164" fontId="0" fillId="0" borderId="0" xfId="5" applyFont="1" applyAlignment="1">
      <alignment wrapText="1"/>
    </xf>
    <xf numFmtId="164" fontId="0" fillId="0" borderId="7" xfId="5" applyFont="1" applyBorder="1" applyAlignment="1">
      <alignment horizontal="center" vertical="center" wrapText="1"/>
    </xf>
    <xf numFmtId="164" fontId="0" fillId="0" borderId="1" xfId="5" applyFont="1" applyBorder="1" applyAlignment="1">
      <alignment wrapText="1"/>
    </xf>
    <xf numFmtId="164" fontId="0" fillId="2" borderId="8" xfId="5" applyFont="1" applyFill="1" applyBorder="1" applyAlignment="1">
      <alignment horizontal="center" vertical="center" wrapText="1"/>
    </xf>
    <xf numFmtId="164" fontId="22" fillId="0" borderId="1" xfId="5" applyFont="1" applyBorder="1" applyAlignment="1">
      <alignment horizontal="center" vertical="center"/>
    </xf>
    <xf numFmtId="164" fontId="0" fillId="2" borderId="10" xfId="5" applyFont="1" applyFill="1" applyBorder="1" applyAlignment="1">
      <alignment horizontal="center"/>
    </xf>
    <xf numFmtId="164" fontId="23" fillId="0" borderId="1" xfId="5" applyFont="1" applyFill="1" applyBorder="1" applyAlignment="1">
      <alignment horizontal="center" vertical="center" wrapText="1"/>
    </xf>
    <xf numFmtId="164" fontId="23" fillId="8" borderId="1" xfId="5" applyFont="1" applyFill="1" applyBorder="1" applyAlignment="1">
      <alignment horizontal="center" vertical="center" wrapText="1"/>
    </xf>
    <xf numFmtId="164" fontId="0" fillId="2" borderId="1" xfId="5" applyFont="1" applyFill="1" applyBorder="1" applyAlignment="1">
      <alignment horizontal="center" vertical="center"/>
    </xf>
    <xf numFmtId="164" fontId="0" fillId="6" borderId="10" xfId="5" applyFont="1" applyFill="1" applyBorder="1" applyAlignment="1">
      <alignment horizontal="center"/>
    </xf>
    <xf numFmtId="164" fontId="25" fillId="0" borderId="1" xfId="5" applyFont="1" applyFill="1" applyBorder="1" applyAlignment="1">
      <alignment horizontal="center" vertical="center"/>
    </xf>
    <xf numFmtId="164" fontId="0" fillId="0" borderId="0" xfId="5" applyFont="1"/>
    <xf numFmtId="164" fontId="25" fillId="0" borderId="0" xfId="5" applyFont="1" applyFill="1" applyBorder="1" applyAlignment="1">
      <alignment horizontal="center" vertical="center"/>
    </xf>
    <xf numFmtId="164" fontId="0" fillId="0" borderId="0" xfId="5" applyFont="1" applyBorder="1"/>
    <xf numFmtId="164" fontId="20" fillId="0" borderId="0" xfId="5" applyFont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top"/>
    </xf>
    <xf numFmtId="0" fontId="14" fillId="9" borderId="1" xfId="0" applyFont="1" applyFill="1" applyBorder="1" applyAlignment="1">
      <alignment horizontal="left" vertical="top" wrapText="1"/>
    </xf>
    <xf numFmtId="166" fontId="12" fillId="9" borderId="1" xfId="0" applyNumberFormat="1" applyFont="1" applyFill="1" applyBorder="1" applyAlignment="1">
      <alignment horizontal="center" vertical="top" wrapText="1"/>
    </xf>
    <xf numFmtId="166" fontId="14" fillId="9" borderId="1" xfId="0" applyNumberFormat="1" applyFont="1" applyFill="1" applyBorder="1" applyAlignment="1">
      <alignment horizontal="center" vertical="top" wrapText="1"/>
    </xf>
    <xf numFmtId="0" fontId="11" fillId="9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vertical="top" wrapText="1"/>
    </xf>
    <xf numFmtId="9" fontId="14" fillId="9" borderId="1" xfId="1" applyFont="1" applyFill="1" applyBorder="1" applyAlignment="1">
      <alignment horizontal="center" vertical="top" wrapText="1"/>
    </xf>
    <xf numFmtId="9" fontId="5" fillId="0" borderId="0" xfId="2" applyNumberFormat="1" applyAlignment="1">
      <alignment horizontal="center" vertical="center" wrapText="1"/>
    </xf>
    <xf numFmtId="166" fontId="14" fillId="3" borderId="0" xfId="0" applyNumberFormat="1" applyFont="1" applyFill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7" xfId="0" applyFont="1" applyFill="1" applyBorder="1" applyAlignment="1">
      <alignment horizontal="center" vertical="center"/>
    </xf>
    <xf numFmtId="4" fontId="28" fillId="2" borderId="1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vertical="top"/>
    </xf>
    <xf numFmtId="4" fontId="27" fillId="2" borderId="1" xfId="0" applyNumberFormat="1" applyFont="1" applyFill="1" applyBorder="1" applyAlignment="1">
      <alignment horizontal="center"/>
    </xf>
    <xf numFmtId="0" fontId="28" fillId="0" borderId="0" xfId="0" applyFont="1"/>
    <xf numFmtId="3" fontId="28" fillId="2" borderId="1" xfId="0" applyNumberFormat="1" applyFont="1" applyFill="1" applyBorder="1" applyAlignment="1">
      <alignment horizontal="center" vertical="center"/>
    </xf>
    <xf numFmtId="9" fontId="5" fillId="0" borderId="0" xfId="2" applyNumberFormat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top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/>
    </xf>
    <xf numFmtId="0" fontId="24" fillId="0" borderId="0" xfId="0" applyFont="1" applyAlignment="1">
      <alignment horizontal="center" vertical="top"/>
    </xf>
    <xf numFmtId="0" fontId="27" fillId="0" borderId="1" xfId="0" applyFont="1" applyBorder="1" applyAlignment="1">
      <alignment horizontal="right"/>
    </xf>
    <xf numFmtId="0" fontId="28" fillId="0" borderId="8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right"/>
    </xf>
    <xf numFmtId="9" fontId="5" fillId="0" borderId="0" xfId="2" applyNumberFormat="1" applyAlignment="1">
      <alignment horizontal="center" vertical="center" wrapText="1"/>
    </xf>
    <xf numFmtId="164" fontId="21" fillId="0" borderId="2" xfId="5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4" fillId="7" borderId="8" xfId="5" applyFont="1" applyFill="1" applyBorder="1" applyAlignment="1">
      <alignment horizontal="center" vertical="center" textRotation="90" wrapText="1"/>
    </xf>
    <xf numFmtId="164" fontId="14" fillId="7" borderId="9" xfId="5" applyFont="1" applyFill="1" applyBorder="1" applyAlignment="1">
      <alignment horizontal="center" vertical="center" textRotation="90" wrapText="1"/>
    </xf>
    <xf numFmtId="164" fontId="14" fillId="7" borderId="4" xfId="5" applyFont="1" applyFill="1" applyBorder="1" applyAlignment="1">
      <alignment horizontal="center" vertical="center" textRotation="90" wrapText="1"/>
    </xf>
    <xf numFmtId="0" fontId="28" fillId="0" borderId="8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/>
    </xf>
    <xf numFmtId="4" fontId="28" fillId="0" borderId="1" xfId="0" applyNumberFormat="1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/>
    </xf>
    <xf numFmtId="4" fontId="27" fillId="0" borderId="1" xfId="0" applyNumberFormat="1" applyFont="1" applyFill="1" applyBorder="1" applyAlignment="1">
      <alignment horizontal="center"/>
    </xf>
  </cellXfs>
  <cellStyles count="9">
    <cellStyle name="Гиперссылка" xfId="2" builtinId="8"/>
    <cellStyle name="Гиперссылка 2" xfId="4" xr:uid="{00000000-0005-0000-0000-000001000000}"/>
    <cellStyle name="ЛокСмМТСН" xfId="6" xr:uid="{EC2D26A2-5985-4CD6-89A5-74FEAD088600}"/>
    <cellStyle name="Обычный" xfId="0" builtinId="0"/>
    <cellStyle name="Обычный 2" xfId="3" xr:uid="{00000000-0005-0000-0000-000003000000}"/>
    <cellStyle name="Обычный 2 2" xfId="7" xr:uid="{5D670058-4F5A-4C1A-8D55-FC8E5E5D0257}"/>
    <cellStyle name="Процентный" xfId="1" builtinId="5"/>
    <cellStyle name="Финансовый" xfId="5" builtinId="3"/>
    <cellStyle name="Финансовый 2" xfId="8" xr:uid="{FAC172CC-6EAA-4EC4-8560-0F859104759E}"/>
  </cellStyles>
  <dxfs count="0"/>
  <tableStyles count="0" defaultTableStyle="TableStyleMedium9" defaultPivotStyle="PivotStyleLight16"/>
  <colors>
    <mruColors>
      <color rgb="FFFFFF99"/>
      <color rgb="FFFFFFCC"/>
      <color rgb="FF6BF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ehali-tkr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rimea5858@mail.ru" TargetMode="External"/><Relationship Id="rId7" Type="http://schemas.openxmlformats.org/officeDocument/2006/relationships/hyperlink" Target="mailto:vokzu@mail.ru" TargetMode="External"/><Relationship Id="rId12" Type="http://schemas.openxmlformats.org/officeDocument/2006/relationships/hyperlink" Target="mailto:cck@cck-rzn.ru" TargetMode="External"/><Relationship Id="rId2" Type="http://schemas.openxmlformats.org/officeDocument/2006/relationships/hyperlink" Target="mailto:statusregion@yandex.ru" TargetMode="External"/><Relationship Id="rId1" Type="http://schemas.openxmlformats.org/officeDocument/2006/relationships/hyperlink" Target="https://fpkinvest.ru/purchase/1309" TargetMode="External"/><Relationship Id="rId6" Type="http://schemas.openxmlformats.org/officeDocument/2006/relationships/hyperlink" Target="https://fpkinvest.ru/purchase/1309" TargetMode="External"/><Relationship Id="rId11" Type="http://schemas.openxmlformats.org/officeDocument/2006/relationships/hyperlink" Target="mailto:office@esm62/ru" TargetMode="External"/><Relationship Id="rId5" Type="http://schemas.openxmlformats.org/officeDocument/2006/relationships/hyperlink" Target="mailto:62sapsan@gmail.com" TargetMode="External"/><Relationship Id="rId10" Type="http://schemas.openxmlformats.org/officeDocument/2006/relationships/hyperlink" Target="mailto:d.tehelektro62@yandex.ru" TargetMode="External"/><Relationship Id="rId4" Type="http://schemas.openxmlformats.org/officeDocument/2006/relationships/hyperlink" Target="mailto:asl8888@yandex.ru" TargetMode="External"/><Relationship Id="rId9" Type="http://schemas.openxmlformats.org/officeDocument/2006/relationships/hyperlink" Target="mailto:estroy61@mail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fpkinvest.ru/purchase/1269" TargetMode="External"/><Relationship Id="rId1" Type="http://schemas.openxmlformats.org/officeDocument/2006/relationships/hyperlink" Target="https://fpkinvest.ru/purchase/6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fpkinvest.ru/purchase/1269" TargetMode="External"/><Relationship Id="rId1" Type="http://schemas.openxmlformats.org/officeDocument/2006/relationships/hyperlink" Target="https://fpkinvest.ru/purchase/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49D6-B59F-4B9E-B1ED-0DF49F4824BE}">
  <sheetPr>
    <pageSetUpPr fitToPage="1"/>
  </sheetPr>
  <dimension ref="A1:S27"/>
  <sheetViews>
    <sheetView view="pageBreakPreview" topLeftCell="B13" zoomScale="70" zoomScaleNormal="100" zoomScaleSheetLayoutView="70" workbookViewId="0">
      <selection activeCell="C20" sqref="C20"/>
    </sheetView>
  </sheetViews>
  <sheetFormatPr defaultRowHeight="20.25" x14ac:dyDescent="0.25"/>
  <cols>
    <col min="1" max="1" width="4.875" style="7" customWidth="1"/>
    <col min="2" max="2" width="31.25" style="11" customWidth="1"/>
    <col min="3" max="3" width="25.875" style="7" bestFit="1" customWidth="1"/>
    <col min="4" max="4" width="22.25" style="7" bestFit="1" customWidth="1"/>
    <col min="5" max="5" width="27.25" style="7" customWidth="1"/>
    <col min="6" max="7" width="20.25" style="7" hidden="1" customWidth="1"/>
    <col min="8" max="8" width="20.5" style="7" customWidth="1"/>
    <col min="9" max="9" width="18.875" style="7" customWidth="1"/>
    <col min="10" max="10" width="22.375" style="7" customWidth="1"/>
    <col min="11" max="11" width="21.25" style="8" customWidth="1"/>
    <col min="12" max="12" width="56.875" style="8" customWidth="1"/>
    <col min="13" max="13" width="28.625" style="8" customWidth="1"/>
    <col min="14" max="14" width="22.5" style="8" hidden="1" customWidth="1"/>
    <col min="15" max="15" width="26.375" style="8" hidden="1" customWidth="1"/>
    <col min="16" max="16" width="29.625" style="8" customWidth="1"/>
    <col min="17" max="17" width="27.875" style="8" customWidth="1"/>
    <col min="18" max="18" width="15.625" style="7" customWidth="1"/>
    <col min="19" max="16384" width="9" style="7"/>
  </cols>
  <sheetData>
    <row r="1" spans="1:17" s="1" customFormat="1" x14ac:dyDescent="0.25">
      <c r="B1" s="2" t="s">
        <v>22</v>
      </c>
      <c r="K1" s="3"/>
      <c r="L1" s="138" t="s">
        <v>498</v>
      </c>
      <c r="M1" s="51"/>
      <c r="N1" s="51"/>
      <c r="O1" s="3"/>
      <c r="P1" s="138" t="s">
        <v>498</v>
      </c>
      <c r="Q1" s="138"/>
    </row>
    <row r="2" spans="1:17" s="1" customFormat="1" x14ac:dyDescent="0.25">
      <c r="B2" s="2"/>
      <c r="K2" s="3"/>
      <c r="L2" s="3"/>
      <c r="M2" s="3"/>
      <c r="N2" s="3"/>
      <c r="O2" s="3"/>
      <c r="P2" s="3"/>
      <c r="Q2" s="3"/>
    </row>
    <row r="3" spans="1:17" s="1" customFormat="1" x14ac:dyDescent="0.25">
      <c r="B3" s="2"/>
      <c r="K3" s="3"/>
      <c r="L3" s="3"/>
      <c r="M3" s="3"/>
      <c r="N3" s="3"/>
      <c r="O3" s="3"/>
      <c r="P3" s="3"/>
      <c r="Q3" s="3"/>
    </row>
    <row r="4" spans="1:17" x14ac:dyDescent="0.25">
      <c r="B4" s="163" t="s">
        <v>10</v>
      </c>
      <c r="C4" s="163"/>
      <c r="D4" s="163"/>
      <c r="E4" s="163"/>
      <c r="F4" s="163"/>
      <c r="G4" s="163"/>
      <c r="H4" s="163"/>
      <c r="I4" s="163"/>
    </row>
    <row r="5" spans="1:17" x14ac:dyDescent="0.25">
      <c r="B5" s="9" t="s">
        <v>28</v>
      </c>
      <c r="C5" s="10" t="s">
        <v>29</v>
      </c>
      <c r="D5" s="10"/>
      <c r="E5" s="10"/>
      <c r="F5" s="10"/>
      <c r="G5" s="10"/>
      <c r="H5" s="10"/>
      <c r="I5" s="10"/>
      <c r="J5" s="7" t="s">
        <v>26</v>
      </c>
    </row>
    <row r="6" spans="1:17" ht="28.5" customHeight="1" x14ac:dyDescent="0.25">
      <c r="B6" s="10" t="s">
        <v>4</v>
      </c>
      <c r="C6" s="164" t="s">
        <v>499</v>
      </c>
      <c r="D6" s="164"/>
      <c r="E6" s="164"/>
      <c r="F6" s="164"/>
      <c r="G6" s="164"/>
      <c r="H6" s="164"/>
      <c r="I6" s="164"/>
    </row>
    <row r="7" spans="1:17" x14ac:dyDescent="0.25">
      <c r="B7" s="10" t="s">
        <v>5</v>
      </c>
      <c r="C7" s="165" t="s">
        <v>500</v>
      </c>
      <c r="D7" s="165"/>
      <c r="E7" s="165"/>
      <c r="F7" s="165"/>
      <c r="G7" s="165"/>
      <c r="H7" s="165"/>
      <c r="I7" s="165"/>
    </row>
    <row r="8" spans="1:17" x14ac:dyDescent="0.25">
      <c r="B8" s="11" t="s">
        <v>17</v>
      </c>
      <c r="C8" s="7" t="s">
        <v>19</v>
      </c>
      <c r="E8" s="54" t="s">
        <v>501</v>
      </c>
      <c r="F8" s="10"/>
      <c r="G8" s="10"/>
      <c r="H8" s="10"/>
    </row>
    <row r="9" spans="1:17" x14ac:dyDescent="0.25">
      <c r="C9" s="7" t="s">
        <v>20</v>
      </c>
      <c r="E9" s="33" t="s">
        <v>502</v>
      </c>
      <c r="F9" s="10"/>
      <c r="G9" s="10"/>
      <c r="H9" s="10"/>
    </row>
    <row r="10" spans="1:17" x14ac:dyDescent="0.25">
      <c r="E10" s="33"/>
      <c r="F10" s="10"/>
      <c r="G10" s="10"/>
      <c r="H10" s="10"/>
    </row>
    <row r="11" spans="1:17" x14ac:dyDescent="0.25">
      <c r="C11" s="7" t="s">
        <v>18</v>
      </c>
      <c r="E11" s="10" t="s">
        <v>79</v>
      </c>
      <c r="F11" s="10"/>
      <c r="G11" s="10"/>
      <c r="H11" s="10"/>
    </row>
    <row r="12" spans="1:17" x14ac:dyDescent="0.25">
      <c r="C12" s="7" t="s">
        <v>35</v>
      </c>
      <c r="E12" s="10"/>
      <c r="F12" s="10"/>
      <c r="G12" s="10"/>
      <c r="H12" s="10"/>
    </row>
    <row r="13" spans="1:17" x14ac:dyDescent="0.25">
      <c r="C13" s="7" t="s">
        <v>30</v>
      </c>
      <c r="E13" s="139"/>
      <c r="F13" s="10"/>
      <c r="G13" s="10"/>
      <c r="H13" s="10"/>
    </row>
    <row r="14" spans="1:17" ht="21" thickBot="1" x14ac:dyDescent="0.3"/>
    <row r="15" spans="1:17" s="14" customFormat="1" ht="81" x14ac:dyDescent="0.25">
      <c r="A15" s="12" t="s">
        <v>6</v>
      </c>
      <c r="B15" s="73" t="s">
        <v>0</v>
      </c>
      <c r="C15" s="73" t="s">
        <v>15</v>
      </c>
      <c r="D15" s="73" t="s">
        <v>8</v>
      </c>
      <c r="E15" s="73" t="s">
        <v>16</v>
      </c>
      <c r="F15" s="73" t="s">
        <v>21</v>
      </c>
      <c r="G15" s="73" t="s">
        <v>23</v>
      </c>
      <c r="H15" s="73" t="s">
        <v>1</v>
      </c>
      <c r="I15" s="73" t="s">
        <v>2</v>
      </c>
      <c r="J15" s="73" t="s">
        <v>3</v>
      </c>
      <c r="K15" s="75" t="s">
        <v>24</v>
      </c>
      <c r="L15" s="76" t="s">
        <v>31</v>
      </c>
      <c r="M15" s="76" t="s">
        <v>25</v>
      </c>
      <c r="N15" s="75" t="s">
        <v>71</v>
      </c>
      <c r="O15" s="75" t="s">
        <v>76</v>
      </c>
      <c r="P15" s="76" t="s">
        <v>71</v>
      </c>
      <c r="Q15" s="76" t="s">
        <v>513</v>
      </c>
    </row>
    <row r="16" spans="1:17" s="10" customFormat="1" ht="87.75" customHeight="1" x14ac:dyDescent="0.25">
      <c r="A16" s="15" t="s">
        <v>7</v>
      </c>
      <c r="B16" s="21" t="s">
        <v>36</v>
      </c>
      <c r="C16" s="28">
        <v>98986</v>
      </c>
      <c r="D16" s="29">
        <f>C16-E16</f>
        <v>16497.666666666657</v>
      </c>
      <c r="E16" s="29">
        <f>C16/1.2</f>
        <v>82488.333333333343</v>
      </c>
      <c r="F16" s="29"/>
      <c r="G16" s="29"/>
      <c r="H16" s="30" t="s">
        <v>517</v>
      </c>
      <c r="I16" s="30" t="s">
        <v>518</v>
      </c>
      <c r="J16" s="30" t="s">
        <v>519</v>
      </c>
      <c r="K16" s="30" t="s">
        <v>497</v>
      </c>
      <c r="L16" s="141" t="s">
        <v>520</v>
      </c>
      <c r="M16" s="31"/>
      <c r="N16" s="78" t="s">
        <v>72</v>
      </c>
      <c r="O16" s="79" t="s">
        <v>74</v>
      </c>
      <c r="P16" s="56" t="s">
        <v>521</v>
      </c>
      <c r="Q16" s="31" t="s">
        <v>522</v>
      </c>
    </row>
    <row r="17" spans="1:19" s="10" customFormat="1" ht="130.5" customHeight="1" x14ac:dyDescent="0.25">
      <c r="A17" s="15"/>
      <c r="B17" s="21" t="s">
        <v>37</v>
      </c>
      <c r="C17" s="109">
        <v>72280</v>
      </c>
      <c r="D17" s="29">
        <f>C17-E17</f>
        <v>12046.666666666664</v>
      </c>
      <c r="E17" s="29">
        <f>C17/1.2</f>
        <v>60233.333333333336</v>
      </c>
      <c r="F17" s="29"/>
      <c r="G17" s="29"/>
      <c r="H17" s="30" t="s">
        <v>523</v>
      </c>
      <c r="I17" s="30" t="s">
        <v>502</v>
      </c>
      <c r="J17" s="30" t="s">
        <v>524</v>
      </c>
      <c r="K17" s="30" t="s">
        <v>497</v>
      </c>
      <c r="L17" s="55" t="s">
        <v>525</v>
      </c>
      <c r="M17" s="31"/>
      <c r="N17" s="78"/>
      <c r="O17" s="79"/>
      <c r="P17" s="56" t="s">
        <v>526</v>
      </c>
      <c r="Q17" s="31" t="s">
        <v>527</v>
      </c>
    </row>
    <row r="18" spans="1:19" s="10" customFormat="1" ht="87.75" customHeight="1" x14ac:dyDescent="0.25">
      <c r="A18" s="15"/>
      <c r="B18" s="21" t="s">
        <v>38</v>
      </c>
      <c r="C18" s="109">
        <v>102030</v>
      </c>
      <c r="D18" s="29">
        <f>C18-E18</f>
        <v>17005</v>
      </c>
      <c r="E18" s="29">
        <f>C18/1.2</f>
        <v>85025</v>
      </c>
      <c r="F18" s="29"/>
      <c r="G18" s="29"/>
      <c r="H18" s="30" t="s">
        <v>477</v>
      </c>
      <c r="I18" s="30" t="s">
        <v>528</v>
      </c>
      <c r="J18" s="30" t="s">
        <v>529</v>
      </c>
      <c r="K18" s="30" t="s">
        <v>497</v>
      </c>
      <c r="L18" s="141" t="s">
        <v>530</v>
      </c>
      <c r="M18" s="31"/>
      <c r="N18" s="78"/>
      <c r="O18" s="79"/>
      <c r="P18" s="56" t="s">
        <v>531</v>
      </c>
      <c r="Q18" s="31" t="s">
        <v>532</v>
      </c>
    </row>
    <row r="19" spans="1:19" s="10" customFormat="1" ht="87.75" customHeight="1" x14ac:dyDescent="0.25">
      <c r="A19" s="15"/>
      <c r="B19" s="21" t="s">
        <v>39</v>
      </c>
      <c r="C19" s="109"/>
      <c r="D19" s="29"/>
      <c r="E19" s="29"/>
      <c r="F19" s="29"/>
      <c r="G19" s="29"/>
      <c r="H19" s="30" t="s">
        <v>533</v>
      </c>
      <c r="I19" s="30" t="s">
        <v>534</v>
      </c>
      <c r="J19" s="30" t="s">
        <v>535</v>
      </c>
      <c r="K19" s="30" t="s">
        <v>497</v>
      </c>
      <c r="L19" s="141" t="s">
        <v>536</v>
      </c>
      <c r="M19" s="31"/>
      <c r="N19" s="78"/>
      <c r="O19" s="79"/>
      <c r="P19" s="56" t="s">
        <v>537</v>
      </c>
      <c r="Q19" s="31" t="s">
        <v>538</v>
      </c>
    </row>
    <row r="20" spans="1:19" s="10" customFormat="1" ht="141.75" x14ac:dyDescent="0.25">
      <c r="A20" s="15" t="s">
        <v>27</v>
      </c>
      <c r="B20" s="21" t="s">
        <v>514</v>
      </c>
      <c r="C20" s="28">
        <v>95085.119999999995</v>
      </c>
      <c r="D20" s="29">
        <f>C20-E20</f>
        <v>15847.51999999999</v>
      </c>
      <c r="E20" s="29">
        <f>C20/1.2</f>
        <v>79237.600000000006</v>
      </c>
      <c r="F20" s="29"/>
      <c r="G20" s="29"/>
      <c r="H20" s="52" t="s">
        <v>539</v>
      </c>
      <c r="I20" s="30" t="s">
        <v>502</v>
      </c>
      <c r="J20" s="30" t="s">
        <v>540</v>
      </c>
      <c r="K20" s="30" t="s">
        <v>497</v>
      </c>
      <c r="L20" s="141" t="s">
        <v>541</v>
      </c>
      <c r="M20" s="53"/>
      <c r="N20" s="78" t="s">
        <v>73</v>
      </c>
      <c r="O20" s="79" t="s">
        <v>75</v>
      </c>
      <c r="P20" s="56" t="s">
        <v>543</v>
      </c>
      <c r="Q20" s="53" t="s">
        <v>542</v>
      </c>
    </row>
    <row r="21" spans="1:19" s="10" customFormat="1" ht="88.5" customHeight="1" x14ac:dyDescent="0.25">
      <c r="A21" s="15" t="s">
        <v>33</v>
      </c>
      <c r="B21" s="21" t="s">
        <v>515</v>
      </c>
      <c r="C21" s="28"/>
      <c r="D21" s="29"/>
      <c r="E21" s="29"/>
      <c r="F21" s="29"/>
      <c r="G21" s="29"/>
      <c r="H21" s="52" t="s">
        <v>545</v>
      </c>
      <c r="I21" s="52" t="s">
        <v>502</v>
      </c>
      <c r="J21" s="52" t="s">
        <v>544</v>
      </c>
      <c r="K21" s="30" t="s">
        <v>497</v>
      </c>
      <c r="L21" s="140" t="s">
        <v>546</v>
      </c>
      <c r="M21" s="53"/>
      <c r="N21" s="56" t="s">
        <v>80</v>
      </c>
      <c r="O21" s="31" t="s">
        <v>81</v>
      </c>
      <c r="P21" s="140"/>
      <c r="Q21" s="53" t="s">
        <v>547</v>
      </c>
    </row>
    <row r="22" spans="1:19" s="10" customFormat="1" ht="143.25" customHeight="1" x14ac:dyDescent="0.25">
      <c r="A22" s="15" t="s">
        <v>34</v>
      </c>
      <c r="B22" s="21" t="s">
        <v>516</v>
      </c>
      <c r="C22" s="28"/>
      <c r="D22" s="29"/>
      <c r="E22" s="29"/>
      <c r="F22" s="29"/>
      <c r="G22" s="29"/>
      <c r="H22" s="52" t="s">
        <v>539</v>
      </c>
      <c r="I22" s="52" t="s">
        <v>502</v>
      </c>
      <c r="J22" s="52" t="s">
        <v>548</v>
      </c>
      <c r="K22" s="30" t="s">
        <v>497</v>
      </c>
      <c r="L22" s="140" t="s">
        <v>549</v>
      </c>
      <c r="M22" s="53"/>
      <c r="N22" s="56" t="s">
        <v>82</v>
      </c>
      <c r="O22" s="31" t="s">
        <v>83</v>
      </c>
      <c r="P22" s="56" t="s">
        <v>551</v>
      </c>
      <c r="Q22" s="53" t="s">
        <v>550</v>
      </c>
    </row>
    <row r="23" spans="1:19" s="10" customFormat="1" ht="75.75" customHeight="1" x14ac:dyDescent="0.25">
      <c r="A23" s="36"/>
      <c r="B23" s="80"/>
      <c r="C23" s="81"/>
      <c r="D23" s="82"/>
      <c r="E23" s="83"/>
      <c r="F23" s="37"/>
      <c r="G23" s="37"/>
      <c r="H23" s="39"/>
      <c r="I23" s="39"/>
      <c r="J23" s="40"/>
      <c r="K23" s="39"/>
      <c r="L23" s="41"/>
      <c r="M23" s="41"/>
      <c r="N23" s="41"/>
      <c r="O23" s="40"/>
      <c r="P23" s="41"/>
      <c r="Q23" s="41"/>
    </row>
    <row r="24" spans="1:19" s="9" customFormat="1" ht="60.75" x14ac:dyDescent="0.25">
      <c r="B24" s="26" t="s">
        <v>12</v>
      </c>
      <c r="C24" s="28"/>
      <c r="D24" s="84"/>
      <c r="E24" s="84"/>
      <c r="F24" s="17"/>
      <c r="G24" s="17"/>
      <c r="H24" s="23"/>
      <c r="I24" s="16"/>
      <c r="J24" s="23"/>
      <c r="K24" s="3"/>
      <c r="L24" s="3"/>
      <c r="M24" s="3"/>
      <c r="N24" s="3"/>
      <c r="O24" s="3"/>
      <c r="P24" s="3"/>
      <c r="Q24" s="3"/>
      <c r="R24" s="24"/>
      <c r="S24" s="19"/>
    </row>
    <row r="25" spans="1:19" s="9" customFormat="1" ht="47.25" customHeight="1" x14ac:dyDescent="0.25">
      <c r="B25" s="26" t="s">
        <v>13</v>
      </c>
      <c r="C25" s="25"/>
      <c r="D25" s="26" t="s">
        <v>492</v>
      </c>
      <c r="E25" s="84"/>
      <c r="F25" s="19"/>
      <c r="G25" s="19"/>
      <c r="H25" s="23"/>
      <c r="I25" s="18"/>
      <c r="J25" s="24"/>
      <c r="K25" s="3"/>
      <c r="L25" s="3"/>
      <c r="M25" s="3"/>
      <c r="N25" s="3"/>
      <c r="O25" s="3"/>
      <c r="P25" s="3"/>
      <c r="Q25" s="3"/>
      <c r="R25" s="24"/>
    </row>
    <row r="26" spans="1:19" s="9" customFormat="1" ht="47.25" customHeight="1" x14ac:dyDescent="0.25">
      <c r="B26" s="26" t="s">
        <v>32</v>
      </c>
      <c r="C26" s="25"/>
      <c r="D26" s="26" t="s">
        <v>14</v>
      </c>
      <c r="E26" s="84"/>
      <c r="F26" s="19"/>
      <c r="G26" s="19"/>
      <c r="H26" s="23"/>
      <c r="I26" s="27"/>
      <c r="J26" s="24"/>
      <c r="K26" s="3"/>
      <c r="L26" s="3"/>
      <c r="M26" s="3"/>
      <c r="N26" s="3"/>
      <c r="O26" s="3"/>
      <c r="P26" s="3"/>
      <c r="Q26" s="3"/>
      <c r="R26" s="24"/>
    </row>
    <row r="27" spans="1:19" ht="30.75" customHeight="1" x14ac:dyDescent="0.25">
      <c r="I27" s="18"/>
      <c r="K27" s="20"/>
      <c r="L27" s="20"/>
      <c r="M27" s="20"/>
      <c r="N27" s="20"/>
      <c r="O27" s="20"/>
      <c r="P27" s="20"/>
      <c r="Q27" s="20"/>
    </row>
  </sheetData>
  <mergeCells count="3">
    <mergeCell ref="B4:I4"/>
    <mergeCell ref="C6:I6"/>
    <mergeCell ref="C7:I7"/>
  </mergeCells>
  <hyperlinks>
    <hyperlink ref="L1" r:id="rId1" xr:uid="{31AE6758-05A2-4BC3-A019-2B7BB948272A}"/>
    <hyperlink ref="N16" r:id="rId2" xr:uid="{6B3AC680-43DC-477E-B795-36A7F44006DA}"/>
    <hyperlink ref="N20" r:id="rId3" xr:uid="{02808193-C7F7-4E22-841D-906EFF296B5E}"/>
    <hyperlink ref="N21" r:id="rId4" xr:uid="{0FA57267-93D8-4308-A76F-5C260227E60E}"/>
    <hyperlink ref="N22" r:id="rId5" xr:uid="{69F1C80B-D5CB-4F9B-A47D-E3644FE60F1B}"/>
    <hyperlink ref="P1" r:id="rId6" xr:uid="{4A533794-F79E-40A2-9C2A-9441C53E9FD8}"/>
    <hyperlink ref="P16" r:id="rId7" xr:uid="{14FA7E5C-C1DF-41D4-A186-3E3FBE4DFBE2}"/>
    <hyperlink ref="P17" r:id="rId8" xr:uid="{D85F4162-1169-4297-A459-C0B09535D591}"/>
    <hyperlink ref="P18" r:id="rId9" xr:uid="{EC37503B-451C-42CC-8D20-4AF76B936903}"/>
    <hyperlink ref="P19" r:id="rId10" xr:uid="{98D5B330-8CFB-453D-A153-B0A7A4217F9F}"/>
    <hyperlink ref="P20" r:id="rId11" xr:uid="{77E9BB60-C64E-4B2B-888A-2764A385E09A}"/>
    <hyperlink ref="P22" r:id="rId12" xr:uid="{B280B7C7-864C-4D1E-816A-7B9AEBA6A91A}"/>
  </hyperlinks>
  <pageMargins left="0.7" right="0.7" top="0.75" bottom="0.75" header="0.3" footer="0.3"/>
  <pageSetup paperSize="9" scale="36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329B-C2AC-4C4A-9FB7-64CB3BA86E32}">
  <sheetPr>
    <pageSetUpPr fitToPage="1"/>
  </sheetPr>
  <dimension ref="A1:U24"/>
  <sheetViews>
    <sheetView view="pageBreakPreview" topLeftCell="A4" zoomScale="85" zoomScaleNormal="100" zoomScaleSheetLayoutView="85" workbookViewId="0">
      <selection activeCell="L17" sqref="L17"/>
    </sheetView>
  </sheetViews>
  <sheetFormatPr defaultRowHeight="20.25" x14ac:dyDescent="0.25"/>
  <cols>
    <col min="1" max="1" width="4.875" style="7" customWidth="1"/>
    <col min="2" max="2" width="31.25" style="11" customWidth="1"/>
    <col min="3" max="3" width="25.875" style="7" bestFit="1" customWidth="1"/>
    <col min="4" max="4" width="29" style="7" customWidth="1"/>
    <col min="5" max="5" width="27.25" style="7" customWidth="1"/>
    <col min="6" max="6" width="23.5" style="7" bestFit="1" customWidth="1"/>
    <col min="7" max="7" width="20.875" style="34" customWidth="1"/>
    <col min="8" max="9" width="20.25" style="7" hidden="1" customWidth="1"/>
    <col min="10" max="10" width="20.5" style="7" customWidth="1"/>
    <col min="11" max="11" width="18.875" style="7" customWidth="1"/>
    <col min="12" max="12" width="22.375" style="7" customWidth="1"/>
    <col min="13" max="13" width="21.25" style="8" customWidth="1"/>
    <col min="14" max="14" width="67.625" style="8" customWidth="1"/>
    <col min="15" max="15" width="28.625" style="8" customWidth="1"/>
    <col min="16" max="16" width="22.5" style="8" customWidth="1"/>
    <col min="17" max="17" width="26.375" style="8" customWidth="1"/>
    <col min="18" max="18" width="15.625" style="5" customWidth="1"/>
    <col min="19" max="20" width="15.625" style="7" customWidth="1"/>
    <col min="21" max="16384" width="9" style="7"/>
  </cols>
  <sheetData>
    <row r="1" spans="1:19" s="1" customFormat="1" x14ac:dyDescent="0.25">
      <c r="B1" s="2" t="s">
        <v>22</v>
      </c>
      <c r="F1" s="1" t="s">
        <v>77</v>
      </c>
      <c r="G1" s="32"/>
      <c r="M1" s="3"/>
      <c r="N1" s="71" t="s">
        <v>78</v>
      </c>
      <c r="O1" s="71"/>
      <c r="P1" s="71"/>
      <c r="Q1" s="3"/>
      <c r="R1" s="4"/>
      <c r="S1" s="5"/>
    </row>
    <row r="2" spans="1:19" s="1" customFormat="1" x14ac:dyDescent="0.25">
      <c r="B2" s="2"/>
      <c r="G2" s="32"/>
      <c r="M2" s="3"/>
      <c r="N2" s="3"/>
      <c r="O2" s="3"/>
      <c r="P2" s="3"/>
      <c r="Q2" s="3"/>
      <c r="R2" s="4"/>
      <c r="S2" s="5"/>
    </row>
    <row r="3" spans="1:19" s="1" customFormat="1" x14ac:dyDescent="0.25">
      <c r="B3" s="2"/>
      <c r="G3" s="32"/>
      <c r="M3" s="3"/>
      <c r="N3" s="3"/>
      <c r="O3" s="3"/>
      <c r="P3" s="3"/>
      <c r="Q3" s="3"/>
      <c r="R3" s="4"/>
      <c r="S3" s="5"/>
    </row>
    <row r="4" spans="1:19" x14ac:dyDescent="0.25">
      <c r="B4" s="163" t="s">
        <v>10</v>
      </c>
      <c r="C4" s="163"/>
      <c r="D4" s="163"/>
      <c r="E4" s="163"/>
      <c r="F4" s="163"/>
      <c r="G4" s="163"/>
      <c r="H4" s="163"/>
      <c r="I4" s="163"/>
      <c r="J4" s="163"/>
      <c r="K4" s="163"/>
    </row>
    <row r="5" spans="1:19" x14ac:dyDescent="0.25">
      <c r="B5" s="9" t="s">
        <v>28</v>
      </c>
      <c r="C5" s="10" t="s">
        <v>29</v>
      </c>
      <c r="D5" s="10"/>
      <c r="E5" s="10"/>
      <c r="F5" s="10"/>
      <c r="G5" s="33"/>
      <c r="H5" s="10"/>
      <c r="I5" s="10"/>
      <c r="J5" s="10"/>
      <c r="K5" s="10"/>
      <c r="L5" s="7" t="s">
        <v>26</v>
      </c>
    </row>
    <row r="6" spans="1:19" ht="28.5" customHeight="1" x14ac:dyDescent="0.25">
      <c r="B6" s="10" t="s">
        <v>4</v>
      </c>
      <c r="C6" s="164"/>
      <c r="D6" s="164"/>
      <c r="E6" s="164"/>
      <c r="F6" s="164"/>
      <c r="G6" s="164"/>
      <c r="H6" s="164"/>
      <c r="I6" s="164"/>
      <c r="J6" s="164"/>
      <c r="K6" s="164"/>
    </row>
    <row r="7" spans="1:19" x14ac:dyDescent="0.25">
      <c r="B7" s="10" t="s">
        <v>5</v>
      </c>
      <c r="C7" s="165"/>
      <c r="D7" s="165"/>
      <c r="E7" s="165"/>
      <c r="F7" s="165"/>
      <c r="G7" s="165"/>
      <c r="H7" s="165"/>
      <c r="I7" s="165"/>
      <c r="J7" s="165"/>
      <c r="K7" s="165"/>
    </row>
    <row r="8" spans="1:19" x14ac:dyDescent="0.25">
      <c r="B8" s="11" t="s">
        <v>17</v>
      </c>
      <c r="C8" s="7" t="s">
        <v>19</v>
      </c>
      <c r="E8" s="54" t="s">
        <v>40</v>
      </c>
      <c r="F8" s="10"/>
      <c r="G8" s="33"/>
      <c r="H8" s="10"/>
      <c r="I8" s="10"/>
      <c r="J8" s="10"/>
    </row>
    <row r="9" spans="1:19" x14ac:dyDescent="0.25">
      <c r="C9" s="7" t="s">
        <v>20</v>
      </c>
      <c r="E9" s="33"/>
      <c r="F9" s="10"/>
      <c r="G9" s="33"/>
      <c r="H9" s="10"/>
      <c r="I9" s="10"/>
      <c r="J9" s="10"/>
    </row>
    <row r="10" spans="1:19" x14ac:dyDescent="0.25">
      <c r="E10" s="33"/>
      <c r="F10" s="10"/>
      <c r="G10" s="33"/>
      <c r="H10" s="10"/>
      <c r="I10" s="10"/>
      <c r="J10" s="10"/>
    </row>
    <row r="11" spans="1:19" x14ac:dyDescent="0.25">
      <c r="C11" s="7" t="s">
        <v>18</v>
      </c>
      <c r="E11" s="10" t="s">
        <v>79</v>
      </c>
      <c r="F11" s="10"/>
      <c r="G11" s="33"/>
      <c r="H11" s="10"/>
      <c r="I11" s="10"/>
      <c r="J11" s="10"/>
    </row>
    <row r="12" spans="1:19" x14ac:dyDescent="0.25">
      <c r="C12" s="7" t="s">
        <v>35</v>
      </c>
      <c r="E12" s="10"/>
      <c r="F12" s="10"/>
      <c r="G12" s="33"/>
      <c r="H12" s="10"/>
      <c r="I12" s="10"/>
      <c r="J12" s="10"/>
    </row>
    <row r="13" spans="1:19" x14ac:dyDescent="0.25">
      <c r="C13" s="7" t="s">
        <v>491</v>
      </c>
      <c r="E13" s="103">
        <v>75415</v>
      </c>
      <c r="F13" s="10"/>
      <c r="G13" s="33"/>
      <c r="H13" s="10"/>
      <c r="I13" s="10"/>
      <c r="J13" s="10"/>
    </row>
    <row r="14" spans="1:19" ht="21" thickBot="1" x14ac:dyDescent="0.3"/>
    <row r="15" spans="1:19" s="14" customFormat="1" ht="81" x14ac:dyDescent="0.25">
      <c r="A15" s="12" t="s">
        <v>6</v>
      </c>
      <c r="B15" s="73" t="s">
        <v>0</v>
      </c>
      <c r="C15" s="73" t="s">
        <v>15</v>
      </c>
      <c r="D15" s="73" t="s">
        <v>8</v>
      </c>
      <c r="E15" s="73" t="s">
        <v>16</v>
      </c>
      <c r="F15" s="73" t="s">
        <v>9</v>
      </c>
      <c r="G15" s="74" t="s">
        <v>11</v>
      </c>
      <c r="H15" s="73" t="s">
        <v>21</v>
      </c>
      <c r="I15" s="73" t="s">
        <v>23</v>
      </c>
      <c r="J15" s="73" t="s">
        <v>1</v>
      </c>
      <c r="K15" s="73" t="s">
        <v>2</v>
      </c>
      <c r="L15" s="73" t="s">
        <v>3</v>
      </c>
      <c r="M15" s="75" t="s">
        <v>24</v>
      </c>
      <c r="N15" s="76" t="s">
        <v>31</v>
      </c>
      <c r="O15" s="76" t="s">
        <v>25</v>
      </c>
      <c r="P15" s="75" t="s">
        <v>71</v>
      </c>
      <c r="Q15" s="75" t="s">
        <v>76</v>
      </c>
      <c r="R15" s="13"/>
    </row>
    <row r="16" spans="1:19" s="10" customFormat="1" ht="92.25" customHeight="1" x14ac:dyDescent="0.25">
      <c r="A16" s="15" t="s">
        <v>7</v>
      </c>
      <c r="B16" s="21" t="s">
        <v>36</v>
      </c>
      <c r="C16" s="109"/>
      <c r="D16" s="109"/>
      <c r="E16" s="109"/>
      <c r="F16" s="29"/>
      <c r="G16" s="29"/>
      <c r="H16" s="29"/>
      <c r="I16" s="29"/>
      <c r="J16" s="30"/>
      <c r="K16" s="30"/>
      <c r="L16" s="30"/>
      <c r="M16" s="30"/>
      <c r="N16" s="77"/>
      <c r="O16" s="31"/>
      <c r="P16" s="78"/>
      <c r="Q16" s="79"/>
      <c r="R16" s="5"/>
    </row>
    <row r="17" spans="1:21" s="10" customFormat="1" ht="40.5" x14ac:dyDescent="0.25">
      <c r="A17" s="15" t="s">
        <v>27</v>
      </c>
      <c r="B17" s="21" t="s">
        <v>37</v>
      </c>
      <c r="C17" s="28"/>
      <c r="D17" s="109"/>
      <c r="E17" s="109"/>
      <c r="F17" s="29"/>
      <c r="G17" s="29"/>
      <c r="H17" s="29"/>
      <c r="I17" s="29"/>
      <c r="J17" s="52"/>
      <c r="K17" s="30"/>
      <c r="L17" s="30"/>
      <c r="M17" s="30"/>
      <c r="N17" s="55"/>
      <c r="O17" s="53"/>
      <c r="P17" s="78"/>
      <c r="Q17" s="79"/>
      <c r="R17" s="5"/>
    </row>
    <row r="18" spans="1:21" s="10" customFormat="1" ht="97.5" customHeight="1" x14ac:dyDescent="0.25">
      <c r="A18" s="131" t="s">
        <v>33</v>
      </c>
      <c r="B18" s="132" t="s">
        <v>38</v>
      </c>
      <c r="C18" s="133"/>
      <c r="D18" s="134"/>
      <c r="E18" s="134"/>
      <c r="F18" s="134"/>
      <c r="G18" s="134"/>
      <c r="H18" s="134"/>
      <c r="I18" s="134"/>
      <c r="J18" s="135"/>
      <c r="K18" s="135"/>
      <c r="L18" s="135"/>
      <c r="M18" s="136"/>
      <c r="N18" s="136"/>
      <c r="O18" s="137"/>
      <c r="P18" s="56"/>
      <c r="Q18" s="31"/>
      <c r="R18" s="5"/>
    </row>
    <row r="19" spans="1:21" s="10" customFormat="1" ht="40.5" x14ac:dyDescent="0.25">
      <c r="A19" s="15" t="s">
        <v>34</v>
      </c>
      <c r="B19" s="21" t="s">
        <v>39</v>
      </c>
      <c r="C19" s="28"/>
      <c r="D19" s="109"/>
      <c r="E19" s="109"/>
      <c r="F19" s="29"/>
      <c r="G19" s="29"/>
      <c r="H19" s="29"/>
      <c r="I19" s="29"/>
      <c r="J19" s="52"/>
      <c r="K19" s="52"/>
      <c r="L19" s="52"/>
      <c r="M19" s="30"/>
      <c r="N19" s="70"/>
      <c r="O19" s="53"/>
      <c r="P19" s="56"/>
      <c r="Q19" s="31"/>
      <c r="R19" s="5"/>
    </row>
    <row r="20" spans="1:21" s="10" customFormat="1" ht="75.75" customHeight="1" x14ac:dyDescent="0.25">
      <c r="A20" s="36"/>
      <c r="B20" s="80"/>
      <c r="C20" s="81"/>
      <c r="D20" s="82"/>
      <c r="E20" s="83"/>
      <c r="F20" s="37"/>
      <c r="G20" s="38"/>
      <c r="H20" s="37"/>
      <c r="I20" s="37"/>
      <c r="J20" s="39"/>
      <c r="K20" s="39"/>
      <c r="L20" s="40"/>
      <c r="M20" s="39"/>
      <c r="N20" s="41"/>
      <c r="O20" s="41"/>
      <c r="P20" s="41"/>
      <c r="Q20" s="40"/>
      <c r="R20" s="5"/>
    </row>
    <row r="21" spans="1:21" s="9" customFormat="1" ht="60.75" x14ac:dyDescent="0.25">
      <c r="B21" s="26" t="s">
        <v>12</v>
      </c>
      <c r="C21" s="109">
        <v>75310</v>
      </c>
      <c r="D21" s="84"/>
      <c r="E21" s="84"/>
      <c r="F21" s="22"/>
      <c r="G21" s="35"/>
      <c r="H21" s="17"/>
      <c r="I21" s="17"/>
      <c r="J21" s="23"/>
      <c r="K21" s="16"/>
      <c r="L21" s="23"/>
      <c r="M21" s="3"/>
      <c r="N21" s="3"/>
      <c r="O21" s="3"/>
      <c r="P21" s="3"/>
      <c r="Q21" s="3"/>
      <c r="R21" s="18"/>
      <c r="S21" s="19"/>
      <c r="T21" s="24"/>
      <c r="U21" s="19"/>
    </row>
    <row r="22" spans="1:21" s="9" customFormat="1" ht="47.25" customHeight="1" x14ac:dyDescent="0.25">
      <c r="B22" s="26" t="s">
        <v>13</v>
      </c>
      <c r="C22" s="109">
        <v>75310</v>
      </c>
      <c r="D22" s="26" t="s">
        <v>492</v>
      </c>
      <c r="E22" s="84">
        <f>C22*0.005</f>
        <v>376.55</v>
      </c>
      <c r="F22" s="17"/>
      <c r="G22" s="35"/>
      <c r="H22" s="19"/>
      <c r="I22" s="19"/>
      <c r="J22" s="23"/>
      <c r="K22" s="18"/>
      <c r="L22" s="24"/>
      <c r="M22" s="3"/>
      <c r="N22" s="3"/>
      <c r="O22" s="3"/>
      <c r="P22" s="3"/>
      <c r="Q22" s="3"/>
      <c r="R22" s="27"/>
      <c r="S22" s="19"/>
      <c r="T22" s="24"/>
    </row>
    <row r="23" spans="1:21" s="9" customFormat="1" ht="47.25" customHeight="1" x14ac:dyDescent="0.25">
      <c r="B23" s="26" t="s">
        <v>32</v>
      </c>
      <c r="C23" s="114">
        <v>75500</v>
      </c>
      <c r="D23" s="26" t="s">
        <v>14</v>
      </c>
      <c r="E23" s="84">
        <v>400</v>
      </c>
      <c r="F23" s="17"/>
      <c r="G23" s="35"/>
      <c r="H23" s="19"/>
      <c r="I23" s="19"/>
      <c r="J23" s="23"/>
      <c r="K23" s="27"/>
      <c r="L23" s="24"/>
      <c r="M23" s="3"/>
      <c r="N23" s="3"/>
      <c r="O23" s="3"/>
      <c r="P23" s="3"/>
      <c r="Q23" s="3"/>
      <c r="R23" s="18"/>
      <c r="S23" s="19"/>
      <c r="T23" s="24"/>
    </row>
    <row r="24" spans="1:21" ht="30.75" customHeight="1" x14ac:dyDescent="0.25">
      <c r="K24" s="18"/>
      <c r="M24" s="20"/>
      <c r="N24" s="20"/>
      <c r="O24" s="20"/>
      <c r="P24" s="20"/>
      <c r="Q24" s="20"/>
      <c r="R24" s="18"/>
    </row>
  </sheetData>
  <mergeCells count="3">
    <mergeCell ref="B4:K4"/>
    <mergeCell ref="C6:K6"/>
    <mergeCell ref="C7:K7"/>
  </mergeCells>
  <hyperlinks>
    <hyperlink ref="G1" r:id="rId1" display="https://fpkinvest.ru/purchase/684" xr:uid="{9B5FA6C9-F7BE-4D79-A242-4A84774D7AF5}"/>
    <hyperlink ref="N1" r:id="rId2" xr:uid="{8F933EAF-5533-414B-86FB-4FB6E288F20F}"/>
  </hyperlinks>
  <pageMargins left="0.7" right="0.7" top="0.75" bottom="0.75" header="0.3" footer="0.3"/>
  <pageSetup paperSize="9" scale="31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9C5F-01E7-4753-9940-DBB43D75B5B5}">
  <sheetPr>
    <pageSetUpPr fitToPage="1"/>
  </sheetPr>
  <dimension ref="A1:K76"/>
  <sheetViews>
    <sheetView tabSelected="1" zoomScaleNormal="100" workbookViewId="0">
      <selection activeCell="K9" sqref="K9"/>
    </sheetView>
  </sheetViews>
  <sheetFormatPr defaultRowHeight="15.75" x14ac:dyDescent="0.25"/>
  <cols>
    <col min="1" max="1" width="6.625" customWidth="1"/>
    <col min="2" max="2" width="58.125" customWidth="1"/>
    <col min="3" max="3" width="10.75" style="108" customWidth="1"/>
    <col min="4" max="4" width="9" style="46"/>
    <col min="6" max="6" width="10.25" customWidth="1"/>
  </cols>
  <sheetData>
    <row r="1" spans="1:11" s="1" customFormat="1" ht="21" x14ac:dyDescent="0.25">
      <c r="A1" s="166" t="s">
        <v>698</v>
      </c>
      <c r="B1" s="166"/>
      <c r="C1" s="166"/>
      <c r="D1" s="166"/>
      <c r="E1" s="166"/>
      <c r="F1" s="166"/>
      <c r="G1" s="159"/>
      <c r="I1" s="6"/>
      <c r="J1" s="4"/>
      <c r="K1" s="5"/>
    </row>
    <row r="2" spans="1:11" x14ac:dyDescent="0.25">
      <c r="F2" s="47"/>
    </row>
    <row r="3" spans="1:11" ht="16.5" customHeight="1" x14ac:dyDescent="0.25">
      <c r="A3" s="168" t="s">
        <v>625</v>
      </c>
      <c r="B3" s="170" t="s">
        <v>626</v>
      </c>
      <c r="C3" s="144"/>
      <c r="D3" s="171" t="s">
        <v>624</v>
      </c>
      <c r="E3" s="172" t="s">
        <v>627</v>
      </c>
      <c r="F3" s="147"/>
    </row>
    <row r="4" spans="1:11" ht="45" x14ac:dyDescent="0.25">
      <c r="A4" s="169"/>
      <c r="B4" s="170"/>
      <c r="C4" s="144"/>
      <c r="D4" s="172"/>
      <c r="E4" s="172"/>
      <c r="F4" s="148" t="s">
        <v>700</v>
      </c>
      <c r="G4" s="185" t="s">
        <v>699</v>
      </c>
    </row>
    <row r="5" spans="1:11" ht="30" x14ac:dyDescent="0.25">
      <c r="A5" s="144" t="s">
        <v>628</v>
      </c>
      <c r="B5" s="142" t="s">
        <v>552</v>
      </c>
      <c r="C5" s="142"/>
      <c r="D5" s="142" t="s">
        <v>621</v>
      </c>
      <c r="E5" s="149" t="s">
        <v>629</v>
      </c>
      <c r="F5" s="150">
        <v>2850</v>
      </c>
      <c r="G5" s="186"/>
    </row>
    <row r="6" spans="1:11" ht="30" x14ac:dyDescent="0.25">
      <c r="A6" s="144" t="s">
        <v>630</v>
      </c>
      <c r="B6" s="142" t="s">
        <v>553</v>
      </c>
      <c r="C6" s="142"/>
      <c r="D6" s="142" t="s">
        <v>484</v>
      </c>
      <c r="E6" s="149" t="s">
        <v>629</v>
      </c>
      <c r="F6" s="150">
        <v>3765</v>
      </c>
      <c r="G6" s="186"/>
    </row>
    <row r="7" spans="1:11" ht="30" x14ac:dyDescent="0.25">
      <c r="A7" s="144" t="s">
        <v>631</v>
      </c>
      <c r="B7" s="160" t="s">
        <v>554</v>
      </c>
      <c r="C7" s="142"/>
      <c r="D7" s="142" t="s">
        <v>484</v>
      </c>
      <c r="E7" s="149" t="s">
        <v>629</v>
      </c>
      <c r="F7" s="150">
        <v>4000</v>
      </c>
      <c r="G7" s="186"/>
    </row>
    <row r="8" spans="1:11" ht="30" x14ac:dyDescent="0.25">
      <c r="A8" s="144" t="s">
        <v>632</v>
      </c>
      <c r="B8" s="160" t="s">
        <v>555</v>
      </c>
      <c r="C8" s="142"/>
      <c r="D8" s="142" t="s">
        <v>484</v>
      </c>
      <c r="E8" s="149" t="s">
        <v>629</v>
      </c>
      <c r="F8" s="150">
        <v>4500</v>
      </c>
      <c r="G8" s="186"/>
    </row>
    <row r="9" spans="1:11" ht="30" x14ac:dyDescent="0.25">
      <c r="A9" s="144" t="s">
        <v>633</v>
      </c>
      <c r="B9" s="160" t="s">
        <v>556</v>
      </c>
      <c r="C9" s="142"/>
      <c r="D9" s="142" t="s">
        <v>484</v>
      </c>
      <c r="E9" s="149" t="s">
        <v>629</v>
      </c>
      <c r="F9" s="150">
        <v>2660</v>
      </c>
      <c r="G9" s="186"/>
    </row>
    <row r="10" spans="1:11" ht="30" x14ac:dyDescent="0.25">
      <c r="A10" s="144" t="s">
        <v>634</v>
      </c>
      <c r="B10" s="160" t="s">
        <v>557</v>
      </c>
      <c r="C10" s="142"/>
      <c r="D10" s="142" t="s">
        <v>484</v>
      </c>
      <c r="E10" s="149" t="s">
        <v>629</v>
      </c>
      <c r="F10" s="150">
        <v>2950</v>
      </c>
      <c r="G10" s="186"/>
    </row>
    <row r="11" spans="1:11" ht="30" x14ac:dyDescent="0.25">
      <c r="A11" s="144" t="s">
        <v>635</v>
      </c>
      <c r="B11" s="160" t="s">
        <v>558</v>
      </c>
      <c r="C11" s="142"/>
      <c r="D11" s="142" t="s">
        <v>484</v>
      </c>
      <c r="E11" s="149" t="s">
        <v>629</v>
      </c>
      <c r="F11" s="150">
        <v>3000</v>
      </c>
      <c r="G11" s="186"/>
    </row>
    <row r="12" spans="1:11" ht="30" x14ac:dyDescent="0.25">
      <c r="A12" s="151" t="s">
        <v>636</v>
      </c>
      <c r="B12" s="160" t="s">
        <v>559</v>
      </c>
      <c r="C12" s="142"/>
      <c r="D12" s="142" t="s">
        <v>484</v>
      </c>
      <c r="E12" s="152" t="s">
        <v>629</v>
      </c>
      <c r="F12" s="150">
        <v>3500</v>
      </c>
      <c r="G12" s="186"/>
    </row>
    <row r="13" spans="1:11" ht="30" x14ac:dyDescent="0.25">
      <c r="A13" s="144" t="s">
        <v>637</v>
      </c>
      <c r="B13" s="160" t="s">
        <v>560</v>
      </c>
      <c r="C13" s="142" t="s">
        <v>608</v>
      </c>
      <c r="D13" s="142" t="s">
        <v>622</v>
      </c>
      <c r="E13" s="153" t="s">
        <v>629</v>
      </c>
      <c r="F13" s="154">
        <v>325</v>
      </c>
      <c r="G13" s="187"/>
    </row>
    <row r="14" spans="1:11" x14ac:dyDescent="0.25">
      <c r="A14" s="144" t="s">
        <v>638</v>
      </c>
      <c r="B14" s="160"/>
      <c r="C14" s="142" t="s">
        <v>609</v>
      </c>
      <c r="D14" s="142" t="s">
        <v>622</v>
      </c>
      <c r="E14" s="149" t="s">
        <v>629</v>
      </c>
      <c r="F14" s="150">
        <v>175</v>
      </c>
      <c r="G14" s="186"/>
    </row>
    <row r="15" spans="1:11" x14ac:dyDescent="0.25">
      <c r="A15" s="144" t="s">
        <v>639</v>
      </c>
      <c r="B15" s="160"/>
      <c r="C15" s="142" t="s">
        <v>610</v>
      </c>
      <c r="D15" s="142" t="s">
        <v>622</v>
      </c>
      <c r="E15" s="149" t="s">
        <v>629</v>
      </c>
      <c r="F15" s="150">
        <v>130</v>
      </c>
      <c r="G15" s="186"/>
    </row>
    <row r="16" spans="1:11" x14ac:dyDescent="0.25">
      <c r="A16" s="151" t="s">
        <v>640</v>
      </c>
      <c r="B16" s="160" t="s">
        <v>561</v>
      </c>
      <c r="C16" s="142" t="s">
        <v>608</v>
      </c>
      <c r="D16" s="142" t="s">
        <v>622</v>
      </c>
      <c r="E16" s="152" t="s">
        <v>629</v>
      </c>
      <c r="F16" s="150">
        <v>325</v>
      </c>
      <c r="G16" s="186"/>
    </row>
    <row r="17" spans="1:7" x14ac:dyDescent="0.25">
      <c r="A17" s="144" t="s">
        <v>641</v>
      </c>
      <c r="B17" s="160"/>
      <c r="C17" s="142" t="s">
        <v>609</v>
      </c>
      <c r="D17" s="142" t="s">
        <v>622</v>
      </c>
      <c r="E17" s="149" t="s">
        <v>629</v>
      </c>
      <c r="F17" s="150">
        <v>170</v>
      </c>
      <c r="G17" s="186"/>
    </row>
    <row r="18" spans="1:7" x14ac:dyDescent="0.25">
      <c r="A18" s="151" t="s">
        <v>642</v>
      </c>
      <c r="B18" s="160"/>
      <c r="C18" s="142" t="s">
        <v>610</v>
      </c>
      <c r="D18" s="142" t="s">
        <v>622</v>
      </c>
      <c r="E18" s="152" t="s">
        <v>629</v>
      </c>
      <c r="F18" s="150">
        <v>115</v>
      </c>
      <c r="G18" s="186"/>
    </row>
    <row r="19" spans="1:7" ht="30" x14ac:dyDescent="0.25">
      <c r="A19" s="151" t="s">
        <v>643</v>
      </c>
      <c r="B19" s="160" t="s">
        <v>562</v>
      </c>
      <c r="C19" s="142" t="s">
        <v>611</v>
      </c>
      <c r="D19" s="142" t="s">
        <v>484</v>
      </c>
      <c r="E19" s="152" t="s">
        <v>629</v>
      </c>
      <c r="F19" s="150">
        <v>1200</v>
      </c>
      <c r="G19" s="186"/>
    </row>
    <row r="20" spans="1:7" ht="30" x14ac:dyDescent="0.25">
      <c r="A20" s="151" t="s">
        <v>644</v>
      </c>
      <c r="B20" s="160"/>
      <c r="C20" s="142" t="s">
        <v>612</v>
      </c>
      <c r="D20" s="142" t="s">
        <v>484</v>
      </c>
      <c r="E20" s="152" t="s">
        <v>629</v>
      </c>
      <c r="F20" s="150">
        <v>1475</v>
      </c>
      <c r="G20" s="186"/>
    </row>
    <row r="21" spans="1:7" ht="45" x14ac:dyDescent="0.25">
      <c r="A21" s="151" t="s">
        <v>645</v>
      </c>
      <c r="B21" s="161" t="s">
        <v>563</v>
      </c>
      <c r="C21" s="146"/>
      <c r="D21" s="142" t="s">
        <v>484</v>
      </c>
      <c r="E21" s="152" t="s">
        <v>629</v>
      </c>
      <c r="F21" s="150">
        <v>8000</v>
      </c>
      <c r="G21" s="186"/>
    </row>
    <row r="22" spans="1:7" ht="30" x14ac:dyDescent="0.25">
      <c r="A22" s="151" t="s">
        <v>646</v>
      </c>
      <c r="B22" s="161" t="s">
        <v>564</v>
      </c>
      <c r="C22" s="146"/>
      <c r="D22" s="142" t="s">
        <v>623</v>
      </c>
      <c r="E22" s="149" t="s">
        <v>629</v>
      </c>
      <c r="F22" s="150">
        <v>1800</v>
      </c>
      <c r="G22" s="186"/>
    </row>
    <row r="23" spans="1:7" x14ac:dyDescent="0.25">
      <c r="A23" s="144" t="s">
        <v>647</v>
      </c>
      <c r="B23" s="143" t="s">
        <v>565</v>
      </c>
      <c r="C23" s="142" t="s">
        <v>613</v>
      </c>
      <c r="D23" s="142" t="s">
        <v>484</v>
      </c>
      <c r="E23" s="149" t="s">
        <v>629</v>
      </c>
      <c r="F23" s="150">
        <v>185</v>
      </c>
      <c r="G23" s="186"/>
    </row>
    <row r="24" spans="1:7" x14ac:dyDescent="0.25">
      <c r="A24" s="151" t="s">
        <v>648</v>
      </c>
      <c r="B24" s="142"/>
      <c r="C24" s="142" t="s">
        <v>614</v>
      </c>
      <c r="D24" s="142" t="s">
        <v>484</v>
      </c>
      <c r="E24" s="152" t="s">
        <v>629</v>
      </c>
      <c r="F24" s="150">
        <v>363</v>
      </c>
      <c r="G24" s="186"/>
    </row>
    <row r="25" spans="1:7" x14ac:dyDescent="0.25">
      <c r="A25" s="151" t="s">
        <v>649</v>
      </c>
      <c r="B25" s="142"/>
      <c r="C25" s="142" t="s">
        <v>615</v>
      </c>
      <c r="D25" s="142" t="s">
        <v>484</v>
      </c>
      <c r="E25" s="152" t="s">
        <v>629</v>
      </c>
      <c r="F25" s="150">
        <v>1280</v>
      </c>
      <c r="G25" s="186"/>
    </row>
    <row r="26" spans="1:7" x14ac:dyDescent="0.25">
      <c r="A26" s="151" t="s">
        <v>650</v>
      </c>
      <c r="B26" s="142"/>
      <c r="C26" s="142" t="s">
        <v>616</v>
      </c>
      <c r="D26" s="142" t="s">
        <v>484</v>
      </c>
      <c r="E26" s="152" t="s">
        <v>629</v>
      </c>
      <c r="F26" s="150">
        <v>2445</v>
      </c>
      <c r="G26" s="186"/>
    </row>
    <row r="27" spans="1:7" x14ac:dyDescent="0.25">
      <c r="A27" s="151" t="s">
        <v>651</v>
      </c>
      <c r="B27" s="143" t="s">
        <v>566</v>
      </c>
      <c r="C27" s="143"/>
      <c r="D27" s="142" t="s">
        <v>484</v>
      </c>
      <c r="E27" s="152" t="s">
        <v>629</v>
      </c>
      <c r="F27" s="150">
        <v>1210</v>
      </c>
      <c r="G27" s="186"/>
    </row>
    <row r="28" spans="1:7" x14ac:dyDescent="0.25">
      <c r="A28" s="151" t="s">
        <v>652</v>
      </c>
      <c r="B28" s="143" t="s">
        <v>567</v>
      </c>
      <c r="C28" s="142" t="s">
        <v>617</v>
      </c>
      <c r="D28" s="142" t="s">
        <v>484</v>
      </c>
      <c r="E28" s="152" t="s">
        <v>629</v>
      </c>
      <c r="F28" s="150">
        <v>183</v>
      </c>
      <c r="G28" s="186"/>
    </row>
    <row r="29" spans="1:7" x14ac:dyDescent="0.25">
      <c r="A29" s="151" t="s">
        <v>653</v>
      </c>
      <c r="B29" s="162"/>
      <c r="C29" s="142" t="s">
        <v>618</v>
      </c>
      <c r="D29" s="142" t="s">
        <v>484</v>
      </c>
      <c r="E29" s="152" t="s">
        <v>629</v>
      </c>
      <c r="F29" s="150">
        <v>365</v>
      </c>
      <c r="G29" s="186"/>
    </row>
    <row r="30" spans="1:7" ht="45" x14ac:dyDescent="0.25">
      <c r="A30" s="151" t="s">
        <v>654</v>
      </c>
      <c r="B30" s="162" t="s">
        <v>568</v>
      </c>
      <c r="C30" s="142" t="s">
        <v>619</v>
      </c>
      <c r="D30" s="142" t="s">
        <v>484</v>
      </c>
      <c r="E30" s="152" t="s">
        <v>629</v>
      </c>
      <c r="F30" s="150">
        <v>35</v>
      </c>
      <c r="G30" s="186"/>
    </row>
    <row r="31" spans="1:7" x14ac:dyDescent="0.25">
      <c r="A31" s="151" t="s">
        <v>655</v>
      </c>
      <c r="B31" s="162"/>
      <c r="C31" s="142" t="s">
        <v>610</v>
      </c>
      <c r="D31" s="142" t="s">
        <v>484</v>
      </c>
      <c r="E31" s="152" t="s">
        <v>629</v>
      </c>
      <c r="F31" s="150">
        <v>60</v>
      </c>
      <c r="G31" s="186"/>
    </row>
    <row r="32" spans="1:7" x14ac:dyDescent="0.25">
      <c r="A32" s="144" t="s">
        <v>656</v>
      </c>
      <c r="B32" s="162"/>
      <c r="C32" s="142" t="s">
        <v>620</v>
      </c>
      <c r="D32" s="142" t="s">
        <v>484</v>
      </c>
      <c r="E32" s="149" t="s">
        <v>629</v>
      </c>
      <c r="F32" s="150">
        <v>150</v>
      </c>
      <c r="G32" s="186"/>
    </row>
    <row r="33" spans="1:7" x14ac:dyDescent="0.25">
      <c r="A33" s="151" t="s">
        <v>657</v>
      </c>
      <c r="B33" s="162"/>
      <c r="C33" s="142" t="s">
        <v>609</v>
      </c>
      <c r="D33" s="142" t="s">
        <v>484</v>
      </c>
      <c r="E33" s="152" t="s">
        <v>629</v>
      </c>
      <c r="F33" s="158">
        <v>190</v>
      </c>
      <c r="G33" s="188"/>
    </row>
    <row r="34" spans="1:7" x14ac:dyDescent="0.25">
      <c r="A34" s="151" t="s">
        <v>658</v>
      </c>
      <c r="B34" s="162"/>
      <c r="C34" s="142" t="s">
        <v>608</v>
      </c>
      <c r="D34" s="142" t="s">
        <v>484</v>
      </c>
      <c r="E34" s="152" t="s">
        <v>629</v>
      </c>
      <c r="F34" s="150">
        <v>260</v>
      </c>
      <c r="G34" s="186"/>
    </row>
    <row r="35" spans="1:7" x14ac:dyDescent="0.25">
      <c r="A35" s="151" t="s">
        <v>659</v>
      </c>
      <c r="B35" s="143" t="s">
        <v>569</v>
      </c>
      <c r="C35" s="146"/>
      <c r="D35" s="142" t="s">
        <v>484</v>
      </c>
      <c r="E35" s="152" t="s">
        <v>629</v>
      </c>
      <c r="F35" s="150">
        <v>328</v>
      </c>
      <c r="G35" s="186"/>
    </row>
    <row r="36" spans="1:7" x14ac:dyDescent="0.25">
      <c r="A36" s="151" t="s">
        <v>660</v>
      </c>
      <c r="B36" s="143" t="s">
        <v>570</v>
      </c>
      <c r="C36" s="146"/>
      <c r="D36" s="142" t="s">
        <v>484</v>
      </c>
      <c r="E36" s="152" t="s">
        <v>629</v>
      </c>
      <c r="F36" s="150">
        <v>115</v>
      </c>
      <c r="G36" s="186"/>
    </row>
    <row r="37" spans="1:7" x14ac:dyDescent="0.25">
      <c r="A37" s="144" t="s">
        <v>661</v>
      </c>
      <c r="B37" s="142" t="s">
        <v>571</v>
      </c>
      <c r="C37" s="146"/>
      <c r="D37" s="142" t="s">
        <v>484</v>
      </c>
      <c r="E37" s="149" t="s">
        <v>629</v>
      </c>
      <c r="F37" s="150">
        <v>93</v>
      </c>
      <c r="G37" s="186"/>
    </row>
    <row r="38" spans="1:7" x14ac:dyDescent="0.25">
      <c r="A38" s="144" t="s">
        <v>662</v>
      </c>
      <c r="B38" s="142" t="s">
        <v>572</v>
      </c>
      <c r="C38" s="146"/>
      <c r="D38" s="142" t="s">
        <v>484</v>
      </c>
      <c r="E38" s="153" t="s">
        <v>629</v>
      </c>
      <c r="F38" s="158">
        <v>100</v>
      </c>
      <c r="G38" s="188"/>
    </row>
    <row r="39" spans="1:7" x14ac:dyDescent="0.25">
      <c r="A39" s="144" t="s">
        <v>663</v>
      </c>
      <c r="B39" s="142" t="s">
        <v>573</v>
      </c>
      <c r="C39" s="146"/>
      <c r="D39" s="142" t="s">
        <v>484</v>
      </c>
      <c r="E39" s="149" t="s">
        <v>629</v>
      </c>
      <c r="F39" s="150">
        <v>85</v>
      </c>
      <c r="G39" s="186"/>
    </row>
    <row r="40" spans="1:7" x14ac:dyDescent="0.25">
      <c r="A40" s="144" t="s">
        <v>664</v>
      </c>
      <c r="B40" s="142" t="s">
        <v>574</v>
      </c>
      <c r="C40" s="146"/>
      <c r="D40" s="142" t="s">
        <v>484</v>
      </c>
      <c r="E40" s="149" t="s">
        <v>629</v>
      </c>
      <c r="F40" s="150">
        <v>135</v>
      </c>
      <c r="G40" s="186"/>
    </row>
    <row r="41" spans="1:7" x14ac:dyDescent="0.25">
      <c r="A41" s="151" t="s">
        <v>665</v>
      </c>
      <c r="B41" s="142" t="s">
        <v>575</v>
      </c>
      <c r="C41" s="146"/>
      <c r="D41" s="142" t="s">
        <v>484</v>
      </c>
      <c r="E41" s="152" t="s">
        <v>629</v>
      </c>
      <c r="F41" s="150">
        <v>27</v>
      </c>
      <c r="G41" s="186"/>
    </row>
    <row r="42" spans="1:7" ht="30" x14ac:dyDescent="0.25">
      <c r="A42" s="144" t="s">
        <v>667</v>
      </c>
      <c r="B42" s="142" t="s">
        <v>576</v>
      </c>
      <c r="C42" s="146"/>
      <c r="D42" s="142" t="s">
        <v>484</v>
      </c>
      <c r="E42" s="149" t="s">
        <v>629</v>
      </c>
      <c r="F42" s="150">
        <v>255</v>
      </c>
      <c r="G42" s="186"/>
    </row>
    <row r="43" spans="1:7" ht="30" x14ac:dyDescent="0.25">
      <c r="A43" s="144" t="s">
        <v>668</v>
      </c>
      <c r="B43" s="142" t="s">
        <v>577</v>
      </c>
      <c r="C43" s="146"/>
      <c r="D43" s="142" t="s">
        <v>484</v>
      </c>
      <c r="E43" s="149" t="s">
        <v>629</v>
      </c>
      <c r="F43" s="150">
        <v>120</v>
      </c>
      <c r="G43" s="186"/>
    </row>
    <row r="44" spans="1:7" x14ac:dyDescent="0.25">
      <c r="A44" s="144" t="s">
        <v>669</v>
      </c>
      <c r="B44" s="142" t="s">
        <v>578</v>
      </c>
      <c r="C44" s="146"/>
      <c r="D44" s="142" t="s">
        <v>484</v>
      </c>
      <c r="E44" s="149" t="s">
        <v>629</v>
      </c>
      <c r="F44" s="150">
        <v>125</v>
      </c>
      <c r="G44" s="186"/>
    </row>
    <row r="45" spans="1:7" x14ac:dyDescent="0.25">
      <c r="A45" s="144" t="s">
        <v>670</v>
      </c>
      <c r="B45" s="142" t="s">
        <v>579</v>
      </c>
      <c r="C45" s="146"/>
      <c r="D45" s="142" t="s">
        <v>484</v>
      </c>
      <c r="E45" s="149" t="s">
        <v>629</v>
      </c>
      <c r="F45" s="150">
        <v>85</v>
      </c>
      <c r="G45" s="186"/>
    </row>
    <row r="46" spans="1:7" ht="30" x14ac:dyDescent="0.25">
      <c r="A46" s="144" t="s">
        <v>671</v>
      </c>
      <c r="B46" s="142" t="s">
        <v>580</v>
      </c>
      <c r="C46" s="146"/>
      <c r="D46" s="142" t="s">
        <v>484</v>
      </c>
      <c r="E46" s="149" t="s">
        <v>629</v>
      </c>
      <c r="F46" s="150">
        <v>480</v>
      </c>
      <c r="G46" s="186"/>
    </row>
    <row r="47" spans="1:7" ht="30" x14ac:dyDescent="0.25">
      <c r="A47" s="144" t="s">
        <v>672</v>
      </c>
      <c r="B47" s="162" t="s">
        <v>581</v>
      </c>
      <c r="C47" s="146"/>
      <c r="D47" s="142" t="s">
        <v>484</v>
      </c>
      <c r="E47" s="149" t="s">
        <v>629</v>
      </c>
      <c r="F47" s="150">
        <v>350</v>
      </c>
      <c r="G47" s="186"/>
    </row>
    <row r="48" spans="1:7" x14ac:dyDescent="0.25">
      <c r="A48" s="144" t="s">
        <v>673</v>
      </c>
      <c r="B48" s="142" t="s">
        <v>582</v>
      </c>
      <c r="C48" s="146"/>
      <c r="D48" s="142" t="s">
        <v>622</v>
      </c>
      <c r="E48" s="149" t="s">
        <v>629</v>
      </c>
      <c r="F48" s="150">
        <v>233</v>
      </c>
      <c r="G48" s="186"/>
    </row>
    <row r="49" spans="1:7" x14ac:dyDescent="0.25">
      <c r="A49" s="144" t="s">
        <v>674</v>
      </c>
      <c r="B49" s="142" t="s">
        <v>583</v>
      </c>
      <c r="C49" s="146"/>
      <c r="D49" s="142" t="s">
        <v>622</v>
      </c>
      <c r="E49" s="149" t="s">
        <v>629</v>
      </c>
      <c r="F49" s="150">
        <v>130</v>
      </c>
      <c r="G49" s="186"/>
    </row>
    <row r="50" spans="1:7" x14ac:dyDescent="0.25">
      <c r="A50" s="144" t="s">
        <v>675</v>
      </c>
      <c r="B50" s="142" t="s">
        <v>584</v>
      </c>
      <c r="C50" s="146"/>
      <c r="D50" s="142" t="s">
        <v>622</v>
      </c>
      <c r="E50" s="149" t="s">
        <v>629</v>
      </c>
      <c r="F50" s="150">
        <v>50</v>
      </c>
      <c r="G50" s="186"/>
    </row>
    <row r="51" spans="1:7" ht="30" x14ac:dyDescent="0.25">
      <c r="A51" s="144" t="s">
        <v>676</v>
      </c>
      <c r="B51" s="142" t="s">
        <v>585</v>
      </c>
      <c r="C51" s="146"/>
      <c r="D51" s="142" t="s">
        <v>622</v>
      </c>
      <c r="E51" s="149" t="s">
        <v>629</v>
      </c>
      <c r="F51" s="150">
        <v>55</v>
      </c>
      <c r="G51" s="186"/>
    </row>
    <row r="52" spans="1:7" x14ac:dyDescent="0.25">
      <c r="A52" s="144" t="s">
        <v>677</v>
      </c>
      <c r="B52" s="142" t="s">
        <v>586</v>
      </c>
      <c r="C52" s="146"/>
      <c r="D52" s="142" t="s">
        <v>622</v>
      </c>
      <c r="E52" s="149" t="s">
        <v>629</v>
      </c>
      <c r="F52" s="150">
        <v>70</v>
      </c>
      <c r="G52" s="186"/>
    </row>
    <row r="53" spans="1:7" x14ac:dyDescent="0.25">
      <c r="A53" s="144" t="s">
        <v>678</v>
      </c>
      <c r="B53" s="142" t="s">
        <v>587</v>
      </c>
      <c r="C53" s="146"/>
      <c r="D53" s="142" t="s">
        <v>622</v>
      </c>
      <c r="E53" s="149" t="s">
        <v>629</v>
      </c>
      <c r="F53" s="150">
        <v>100</v>
      </c>
      <c r="G53" s="186"/>
    </row>
    <row r="54" spans="1:7" ht="30" x14ac:dyDescent="0.25">
      <c r="A54" s="144" t="s">
        <v>666</v>
      </c>
      <c r="B54" s="142" t="s">
        <v>588</v>
      </c>
      <c r="C54" s="146"/>
      <c r="D54" s="142" t="s">
        <v>622</v>
      </c>
      <c r="E54" s="149" t="s">
        <v>629</v>
      </c>
      <c r="F54" s="150">
        <v>165</v>
      </c>
      <c r="G54" s="186"/>
    </row>
    <row r="55" spans="1:7" ht="30" x14ac:dyDescent="0.25">
      <c r="A55" s="144" t="s">
        <v>679</v>
      </c>
      <c r="B55" s="142" t="s">
        <v>589</v>
      </c>
      <c r="C55" s="146"/>
      <c r="D55" s="142" t="s">
        <v>622</v>
      </c>
      <c r="E55" s="149" t="s">
        <v>629</v>
      </c>
      <c r="F55" s="150">
        <v>165</v>
      </c>
      <c r="G55" s="186"/>
    </row>
    <row r="56" spans="1:7" ht="30" x14ac:dyDescent="0.25">
      <c r="A56" s="144" t="s">
        <v>680</v>
      </c>
      <c r="B56" s="142" t="s">
        <v>590</v>
      </c>
      <c r="C56" s="146"/>
      <c r="D56" s="142" t="s">
        <v>484</v>
      </c>
      <c r="E56" s="149" t="s">
        <v>629</v>
      </c>
      <c r="F56" s="150">
        <v>37</v>
      </c>
      <c r="G56" s="186"/>
    </row>
    <row r="57" spans="1:7" x14ac:dyDescent="0.25">
      <c r="A57" s="151" t="s">
        <v>681</v>
      </c>
      <c r="B57" s="142" t="s">
        <v>591</v>
      </c>
      <c r="C57" s="146"/>
      <c r="D57" s="142" t="s">
        <v>622</v>
      </c>
      <c r="E57" s="152" t="s">
        <v>629</v>
      </c>
      <c r="F57" s="150">
        <v>27</v>
      </c>
      <c r="G57" s="186"/>
    </row>
    <row r="58" spans="1:7" x14ac:dyDescent="0.25">
      <c r="A58" s="151" t="s">
        <v>682</v>
      </c>
      <c r="B58" s="142" t="s">
        <v>592</v>
      </c>
      <c r="C58" s="146"/>
      <c r="D58" s="142" t="s">
        <v>622</v>
      </c>
      <c r="E58" s="152" t="s">
        <v>629</v>
      </c>
      <c r="F58" s="150">
        <v>75</v>
      </c>
      <c r="G58" s="186"/>
    </row>
    <row r="59" spans="1:7" x14ac:dyDescent="0.25">
      <c r="A59" s="151" t="s">
        <v>683</v>
      </c>
      <c r="B59" s="142" t="s">
        <v>593</v>
      </c>
      <c r="C59" s="146"/>
      <c r="D59" s="142" t="s">
        <v>622</v>
      </c>
      <c r="E59" s="152" t="s">
        <v>629</v>
      </c>
      <c r="F59" s="150">
        <v>48</v>
      </c>
      <c r="G59" s="186"/>
    </row>
    <row r="60" spans="1:7" x14ac:dyDescent="0.25">
      <c r="A60" s="144" t="s">
        <v>684</v>
      </c>
      <c r="B60" s="142" t="s">
        <v>594</v>
      </c>
      <c r="C60" s="146"/>
      <c r="D60" s="142" t="s">
        <v>622</v>
      </c>
      <c r="E60" s="149" t="s">
        <v>629</v>
      </c>
      <c r="F60" s="150">
        <v>77</v>
      </c>
      <c r="G60" s="186"/>
    </row>
    <row r="61" spans="1:7" x14ac:dyDescent="0.25">
      <c r="A61" s="144" t="s">
        <v>685</v>
      </c>
      <c r="B61" s="142" t="s">
        <v>595</v>
      </c>
      <c r="C61" s="146"/>
      <c r="D61" s="142" t="s">
        <v>622</v>
      </c>
      <c r="E61" s="149" t="s">
        <v>629</v>
      </c>
      <c r="F61" s="150">
        <v>100</v>
      </c>
      <c r="G61" s="186"/>
    </row>
    <row r="62" spans="1:7" x14ac:dyDescent="0.25">
      <c r="A62" s="144" t="s">
        <v>686</v>
      </c>
      <c r="B62" s="142" t="s">
        <v>596</v>
      </c>
      <c r="C62" s="146"/>
      <c r="D62" s="142" t="s">
        <v>622</v>
      </c>
      <c r="E62" s="149" t="s">
        <v>629</v>
      </c>
      <c r="F62" s="150">
        <v>135</v>
      </c>
      <c r="G62" s="186"/>
    </row>
    <row r="63" spans="1:7" ht="30" x14ac:dyDescent="0.25">
      <c r="A63" s="144" t="s">
        <v>687</v>
      </c>
      <c r="B63" s="142" t="s">
        <v>597</v>
      </c>
      <c r="C63" s="146"/>
      <c r="D63" s="142" t="s">
        <v>622</v>
      </c>
      <c r="E63" s="149" t="s">
        <v>629</v>
      </c>
      <c r="F63" s="150">
        <v>253</v>
      </c>
      <c r="G63" s="186"/>
    </row>
    <row r="64" spans="1:7" ht="30" x14ac:dyDescent="0.25">
      <c r="A64" s="151" t="s">
        <v>688</v>
      </c>
      <c r="B64" s="142" t="s">
        <v>598</v>
      </c>
      <c r="C64" s="146"/>
      <c r="D64" s="142" t="s">
        <v>622</v>
      </c>
      <c r="E64" s="152" t="s">
        <v>629</v>
      </c>
      <c r="F64" s="150">
        <v>327</v>
      </c>
      <c r="G64" s="186"/>
    </row>
    <row r="65" spans="1:7" ht="30" x14ac:dyDescent="0.25">
      <c r="A65" s="144" t="s">
        <v>689</v>
      </c>
      <c r="B65" s="142" t="s">
        <v>599</v>
      </c>
      <c r="C65" s="146"/>
      <c r="D65" s="142" t="s">
        <v>622</v>
      </c>
      <c r="E65" s="149" t="s">
        <v>629</v>
      </c>
      <c r="F65" s="150">
        <v>450</v>
      </c>
      <c r="G65" s="186"/>
    </row>
    <row r="66" spans="1:7" ht="30" x14ac:dyDescent="0.25">
      <c r="A66" s="144" t="s">
        <v>690</v>
      </c>
      <c r="B66" s="142" t="s">
        <v>600</v>
      </c>
      <c r="C66" s="146"/>
      <c r="D66" s="142" t="s">
        <v>622</v>
      </c>
      <c r="E66" s="149" t="s">
        <v>629</v>
      </c>
      <c r="F66" s="150">
        <v>95</v>
      </c>
      <c r="G66" s="186"/>
    </row>
    <row r="67" spans="1:7" ht="30" x14ac:dyDescent="0.25">
      <c r="A67" s="144" t="s">
        <v>691</v>
      </c>
      <c r="B67" s="142" t="s">
        <v>601</v>
      </c>
      <c r="C67" s="146"/>
      <c r="D67" s="142" t="s">
        <v>622</v>
      </c>
      <c r="E67" s="149" t="s">
        <v>629</v>
      </c>
      <c r="F67" s="150">
        <v>135</v>
      </c>
      <c r="G67" s="186"/>
    </row>
    <row r="68" spans="1:7" x14ac:dyDescent="0.25">
      <c r="A68" s="144" t="s">
        <v>692</v>
      </c>
      <c r="B68" s="142" t="s">
        <v>602</v>
      </c>
      <c r="C68" s="146"/>
      <c r="D68" s="142" t="s">
        <v>484</v>
      </c>
      <c r="E68" s="149" t="s">
        <v>629</v>
      </c>
      <c r="F68" s="150">
        <v>150</v>
      </c>
      <c r="G68" s="186"/>
    </row>
    <row r="69" spans="1:7" ht="30" x14ac:dyDescent="0.25">
      <c r="A69" s="144" t="s">
        <v>693</v>
      </c>
      <c r="B69" s="142" t="s">
        <v>603</v>
      </c>
      <c r="C69" s="146"/>
      <c r="D69" s="142" t="s">
        <v>484</v>
      </c>
      <c r="E69" s="149" t="s">
        <v>629</v>
      </c>
      <c r="F69" s="150">
        <v>275</v>
      </c>
      <c r="G69" s="186"/>
    </row>
    <row r="70" spans="1:7" x14ac:dyDescent="0.25">
      <c r="A70" s="144" t="s">
        <v>694</v>
      </c>
      <c r="B70" s="142" t="s">
        <v>604</v>
      </c>
      <c r="C70" s="146"/>
      <c r="D70" s="142" t="s">
        <v>622</v>
      </c>
      <c r="E70" s="149" t="s">
        <v>629</v>
      </c>
      <c r="F70" s="150">
        <v>345</v>
      </c>
      <c r="G70" s="186"/>
    </row>
    <row r="71" spans="1:7" x14ac:dyDescent="0.25">
      <c r="A71" s="144" t="s">
        <v>695</v>
      </c>
      <c r="B71" s="142" t="s">
        <v>605</v>
      </c>
      <c r="C71" s="146"/>
      <c r="D71" s="142" t="s">
        <v>622</v>
      </c>
      <c r="E71" s="149" t="s">
        <v>629</v>
      </c>
      <c r="F71" s="150">
        <v>100</v>
      </c>
      <c r="G71" s="186"/>
    </row>
    <row r="72" spans="1:7" x14ac:dyDescent="0.25">
      <c r="A72" s="144" t="s">
        <v>696</v>
      </c>
      <c r="B72" s="142" t="s">
        <v>606</v>
      </c>
      <c r="C72" s="146"/>
      <c r="D72" s="142" t="s">
        <v>484</v>
      </c>
      <c r="E72" s="149" t="s">
        <v>629</v>
      </c>
      <c r="F72" s="150">
        <v>85</v>
      </c>
      <c r="G72" s="186"/>
    </row>
    <row r="73" spans="1:7" x14ac:dyDescent="0.25">
      <c r="A73" s="144" t="s">
        <v>697</v>
      </c>
      <c r="B73" s="142" t="s">
        <v>607</v>
      </c>
      <c r="C73" s="146"/>
      <c r="D73" s="142" t="s">
        <v>484</v>
      </c>
      <c r="E73" s="149" t="s">
        <v>629</v>
      </c>
      <c r="F73" s="150">
        <v>330</v>
      </c>
      <c r="G73" s="186"/>
    </row>
    <row r="74" spans="1:7" x14ac:dyDescent="0.25">
      <c r="A74" s="155"/>
      <c r="B74" s="167" t="s">
        <v>65</v>
      </c>
      <c r="C74" s="167"/>
      <c r="D74" s="167"/>
      <c r="E74" s="167"/>
      <c r="F74" s="156">
        <f>SUM(F5:F73)</f>
        <v>53976</v>
      </c>
      <c r="G74" s="189"/>
    </row>
    <row r="75" spans="1:7" x14ac:dyDescent="0.25">
      <c r="A75" s="157"/>
      <c r="B75" s="157"/>
      <c r="C75" s="157"/>
      <c r="D75" s="145"/>
      <c r="E75" s="157"/>
      <c r="F75" s="157"/>
    </row>
    <row r="76" spans="1:7" x14ac:dyDescent="0.25">
      <c r="A76" s="157"/>
      <c r="B76" s="157"/>
      <c r="C76" s="157"/>
      <c r="D76" s="145"/>
      <c r="E76" s="157"/>
      <c r="F76" s="157"/>
    </row>
  </sheetData>
  <mergeCells count="6">
    <mergeCell ref="A1:F1"/>
    <mergeCell ref="B74:E74"/>
    <mergeCell ref="A3:A4"/>
    <mergeCell ref="B3:B4"/>
    <mergeCell ref="D3:D4"/>
    <mergeCell ref="E3:E4"/>
  </mergeCells>
  <pageMargins left="0.70866141732283472" right="0.70866141732283472" top="0.74803149606299213" bottom="0.74803149606299213" header="0.31496062992125984" footer="0.31496062992125984"/>
  <pageSetup paperSize="9" scale="39" fitToHeight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8728-54A6-4EFF-832E-F014E232C579}">
  <sheetPr>
    <pageSetUpPr fitToPage="1"/>
  </sheetPr>
  <dimension ref="A1:R215"/>
  <sheetViews>
    <sheetView topLeftCell="A76" zoomScaleNormal="100" workbookViewId="0">
      <selection activeCell="G198" sqref="G198"/>
    </sheetView>
  </sheetViews>
  <sheetFormatPr defaultRowHeight="15.75" x14ac:dyDescent="0.25"/>
  <cols>
    <col min="2" max="2" width="58.125" customWidth="1"/>
    <col min="3" max="3" width="9" style="46"/>
    <col min="5" max="5" width="11.875" style="127" bestFit="1" customWidth="1"/>
    <col min="6" max="6" width="12.75" style="127" customWidth="1"/>
    <col min="7" max="7" width="13.875" style="127" customWidth="1"/>
    <col min="8" max="9" width="15.625" style="127" customWidth="1"/>
    <col min="10" max="10" width="16.5" style="127" customWidth="1"/>
  </cols>
  <sheetData>
    <row r="1" spans="1:18" s="1" customFormat="1" ht="21" x14ac:dyDescent="0.25">
      <c r="A1" s="166" t="s">
        <v>84</v>
      </c>
      <c r="B1" s="166"/>
      <c r="C1" s="166"/>
      <c r="D1" s="166"/>
      <c r="E1" s="166"/>
      <c r="F1" s="115"/>
      <c r="G1" s="32"/>
      <c r="H1" s="32"/>
      <c r="I1" s="32"/>
      <c r="J1" s="32"/>
      <c r="K1" s="176" t="s">
        <v>78</v>
      </c>
      <c r="L1" s="176"/>
      <c r="M1" s="176"/>
      <c r="N1" s="176"/>
      <c r="P1" s="6"/>
      <c r="Q1" s="4"/>
      <c r="R1" s="5"/>
    </row>
    <row r="2" spans="1:18" x14ac:dyDescent="0.25">
      <c r="E2" s="116"/>
      <c r="F2" s="116"/>
      <c r="G2" s="177"/>
      <c r="H2" s="177"/>
      <c r="I2" s="177"/>
      <c r="J2" s="177"/>
    </row>
    <row r="3" spans="1:18" ht="16.5" customHeight="1" x14ac:dyDescent="0.25">
      <c r="A3" s="178" t="s">
        <v>41</v>
      </c>
      <c r="B3" s="180" t="s">
        <v>42</v>
      </c>
      <c r="C3" s="181" t="s">
        <v>43</v>
      </c>
      <c r="D3" s="181" t="s">
        <v>44</v>
      </c>
      <c r="E3" s="117"/>
      <c r="F3" s="117"/>
      <c r="G3" s="118"/>
      <c r="H3" s="118"/>
      <c r="I3" s="118"/>
      <c r="J3" s="118"/>
    </row>
    <row r="4" spans="1:18" ht="47.25" x14ac:dyDescent="0.25">
      <c r="A4" s="179"/>
      <c r="B4" s="180"/>
      <c r="C4" s="181"/>
      <c r="D4" s="181"/>
      <c r="E4" s="119" t="s">
        <v>70</v>
      </c>
      <c r="F4" s="119" t="s">
        <v>251</v>
      </c>
      <c r="G4" s="120" t="s">
        <v>66</v>
      </c>
      <c r="H4" s="120" t="s">
        <v>67</v>
      </c>
      <c r="I4" s="120" t="s">
        <v>68</v>
      </c>
      <c r="J4" s="120" t="s">
        <v>69</v>
      </c>
    </row>
    <row r="5" spans="1:18" x14ac:dyDescent="0.25">
      <c r="A5" s="72" t="s">
        <v>45</v>
      </c>
      <c r="B5" s="42" t="s">
        <v>85</v>
      </c>
      <c r="C5" s="72" t="s">
        <v>86</v>
      </c>
      <c r="D5" s="48" t="s">
        <v>46</v>
      </c>
      <c r="E5" s="121">
        <v>35</v>
      </c>
      <c r="F5" s="121">
        <v>35</v>
      </c>
      <c r="G5" s="122">
        <v>35</v>
      </c>
      <c r="H5" s="123">
        <v>33</v>
      </c>
      <c r="I5" s="182" t="s">
        <v>496</v>
      </c>
      <c r="J5" s="122">
        <v>60</v>
      </c>
    </row>
    <row r="6" spans="1:18" x14ac:dyDescent="0.25">
      <c r="A6" s="72" t="s">
        <v>47</v>
      </c>
      <c r="B6" s="58" t="s">
        <v>87</v>
      </c>
      <c r="C6" s="72"/>
      <c r="D6" s="48" t="s">
        <v>46</v>
      </c>
      <c r="E6" s="121">
        <v>45</v>
      </c>
      <c r="F6" s="121">
        <v>45</v>
      </c>
      <c r="G6" s="122">
        <v>45</v>
      </c>
      <c r="H6" s="123">
        <v>44</v>
      </c>
      <c r="I6" s="183"/>
      <c r="J6" s="122">
        <v>72</v>
      </c>
    </row>
    <row r="7" spans="1:18" x14ac:dyDescent="0.25">
      <c r="A7" s="72" t="s">
        <v>48</v>
      </c>
      <c r="B7" s="58" t="s">
        <v>88</v>
      </c>
      <c r="C7" s="72" t="s">
        <v>86</v>
      </c>
      <c r="D7" s="48" t="s">
        <v>46</v>
      </c>
      <c r="E7" s="121">
        <v>45</v>
      </c>
      <c r="F7" s="121">
        <v>45</v>
      </c>
      <c r="G7" s="122">
        <v>45</v>
      </c>
      <c r="H7" s="123">
        <v>44</v>
      </c>
      <c r="I7" s="183"/>
      <c r="J7" s="122">
        <v>60</v>
      </c>
    </row>
    <row r="8" spans="1:18" x14ac:dyDescent="0.25">
      <c r="A8" s="72" t="s">
        <v>49</v>
      </c>
      <c r="B8" s="58" t="s">
        <v>89</v>
      </c>
      <c r="C8" s="72" t="s">
        <v>86</v>
      </c>
      <c r="D8" s="48" t="s">
        <v>46</v>
      </c>
      <c r="E8" s="121">
        <v>45</v>
      </c>
      <c r="F8" s="121">
        <v>45</v>
      </c>
      <c r="G8" s="122">
        <v>45</v>
      </c>
      <c r="H8" s="123">
        <v>40</v>
      </c>
      <c r="I8" s="183"/>
      <c r="J8" s="122">
        <v>60</v>
      </c>
    </row>
    <row r="9" spans="1:18" x14ac:dyDescent="0.25">
      <c r="A9" s="72" t="s">
        <v>50</v>
      </c>
      <c r="B9" s="58" t="s">
        <v>90</v>
      </c>
      <c r="C9" s="72" t="s">
        <v>86</v>
      </c>
      <c r="D9" s="48" t="s">
        <v>46</v>
      </c>
      <c r="E9" s="121">
        <v>55</v>
      </c>
      <c r="F9" s="121">
        <v>55</v>
      </c>
      <c r="G9" s="122">
        <v>55</v>
      </c>
      <c r="H9" s="123">
        <v>50</v>
      </c>
      <c r="I9" s="183"/>
      <c r="J9" s="122">
        <v>72</v>
      </c>
    </row>
    <row r="10" spans="1:18" x14ac:dyDescent="0.25">
      <c r="A10" s="72" t="s">
        <v>51</v>
      </c>
      <c r="B10" s="58" t="s">
        <v>91</v>
      </c>
      <c r="C10" s="72" t="s">
        <v>86</v>
      </c>
      <c r="D10" s="48" t="s">
        <v>46</v>
      </c>
      <c r="E10" s="121">
        <v>120</v>
      </c>
      <c r="F10" s="121">
        <v>120</v>
      </c>
      <c r="G10" s="122">
        <v>120</v>
      </c>
      <c r="H10" s="122">
        <v>110</v>
      </c>
      <c r="I10" s="183"/>
      <c r="J10" s="123">
        <v>72</v>
      </c>
    </row>
    <row r="11" spans="1:18" x14ac:dyDescent="0.25">
      <c r="A11" s="72" t="s">
        <v>52</v>
      </c>
      <c r="B11" s="58" t="s">
        <v>92</v>
      </c>
      <c r="C11" s="72" t="s">
        <v>86</v>
      </c>
      <c r="D11" s="48" t="s">
        <v>46</v>
      </c>
      <c r="E11" s="121">
        <v>200</v>
      </c>
      <c r="F11" s="121">
        <v>200</v>
      </c>
      <c r="G11" s="122">
        <v>200</v>
      </c>
      <c r="H11" s="122">
        <v>185</v>
      </c>
      <c r="I11" s="183"/>
      <c r="J11" s="123">
        <v>72</v>
      </c>
    </row>
    <row r="12" spans="1:18" x14ac:dyDescent="0.25">
      <c r="A12" s="43" t="s">
        <v>53</v>
      </c>
      <c r="B12" s="58" t="s">
        <v>93</v>
      </c>
      <c r="C12" s="72" t="s">
        <v>86</v>
      </c>
      <c r="D12" s="49" t="s">
        <v>46</v>
      </c>
      <c r="E12" s="121">
        <v>80</v>
      </c>
      <c r="F12" s="121">
        <v>80</v>
      </c>
      <c r="G12" s="123">
        <v>90</v>
      </c>
      <c r="H12" s="122">
        <v>230</v>
      </c>
      <c r="I12" s="183"/>
      <c r="J12" s="122">
        <v>240</v>
      </c>
    </row>
    <row r="13" spans="1:18" x14ac:dyDescent="0.25">
      <c r="A13" s="72" t="s">
        <v>54</v>
      </c>
      <c r="B13" s="68" t="s">
        <v>463</v>
      </c>
      <c r="C13" s="69" t="s">
        <v>94</v>
      </c>
      <c r="D13" s="67" t="s">
        <v>46</v>
      </c>
      <c r="E13" s="124">
        <v>110</v>
      </c>
      <c r="F13" s="124">
        <v>120</v>
      </c>
      <c r="G13" s="122">
        <v>120</v>
      </c>
      <c r="H13" s="122" t="s">
        <v>464</v>
      </c>
      <c r="I13" s="183"/>
      <c r="J13" s="123">
        <v>60</v>
      </c>
    </row>
    <row r="14" spans="1:18" x14ac:dyDescent="0.25">
      <c r="A14" s="72" t="s">
        <v>55</v>
      </c>
      <c r="B14" s="58" t="s">
        <v>95</v>
      </c>
      <c r="C14" s="72" t="s">
        <v>86</v>
      </c>
      <c r="D14" s="48" t="s">
        <v>46</v>
      </c>
      <c r="E14" s="121">
        <v>80</v>
      </c>
      <c r="F14" s="121">
        <v>80</v>
      </c>
      <c r="G14" s="123">
        <v>80</v>
      </c>
      <c r="H14" s="122">
        <v>150</v>
      </c>
      <c r="I14" s="183"/>
      <c r="J14" s="122">
        <v>216</v>
      </c>
    </row>
    <row r="15" spans="1:18" x14ac:dyDescent="0.25">
      <c r="A15" s="72" t="s">
        <v>56</v>
      </c>
      <c r="B15" s="58" t="s">
        <v>96</v>
      </c>
      <c r="C15" s="57" t="s">
        <v>94</v>
      </c>
      <c r="D15" s="48" t="s">
        <v>46</v>
      </c>
      <c r="E15" s="121">
        <v>70</v>
      </c>
      <c r="F15" s="121">
        <v>70</v>
      </c>
      <c r="G15" s="122">
        <v>70</v>
      </c>
      <c r="H15" s="123">
        <v>65</v>
      </c>
      <c r="I15" s="183"/>
      <c r="J15" s="122">
        <v>84</v>
      </c>
    </row>
    <row r="16" spans="1:18" x14ac:dyDescent="0.25">
      <c r="A16" s="43" t="s">
        <v>57</v>
      </c>
      <c r="B16" s="58" t="s">
        <v>97</v>
      </c>
      <c r="C16" s="57" t="s">
        <v>86</v>
      </c>
      <c r="D16" s="49" t="s">
        <v>46</v>
      </c>
      <c r="E16" s="121">
        <v>200</v>
      </c>
      <c r="F16" s="121">
        <v>200</v>
      </c>
      <c r="G16" s="122">
        <v>200</v>
      </c>
      <c r="H16" s="123">
        <v>195</v>
      </c>
      <c r="I16" s="183"/>
      <c r="J16" s="122">
        <v>300</v>
      </c>
    </row>
    <row r="17" spans="1:10" x14ac:dyDescent="0.25">
      <c r="A17" s="72" t="s">
        <v>58</v>
      </c>
      <c r="B17" s="58" t="s">
        <v>98</v>
      </c>
      <c r="C17" s="57" t="s">
        <v>86</v>
      </c>
      <c r="D17" s="48" t="s">
        <v>46</v>
      </c>
      <c r="E17" s="121">
        <v>230</v>
      </c>
      <c r="F17" s="121">
        <v>230</v>
      </c>
      <c r="G17" s="123">
        <v>180</v>
      </c>
      <c r="H17" s="122">
        <v>215</v>
      </c>
      <c r="I17" s="183"/>
      <c r="J17" s="122">
        <v>600</v>
      </c>
    </row>
    <row r="18" spans="1:10" x14ac:dyDescent="0.25">
      <c r="A18" s="43" t="s">
        <v>59</v>
      </c>
      <c r="B18" s="58" t="s">
        <v>99</v>
      </c>
      <c r="C18" s="57" t="s">
        <v>86</v>
      </c>
      <c r="D18" s="49" t="s">
        <v>46</v>
      </c>
      <c r="E18" s="121">
        <v>170</v>
      </c>
      <c r="F18" s="121">
        <v>170</v>
      </c>
      <c r="G18" s="122">
        <v>170</v>
      </c>
      <c r="H18" s="123">
        <v>160</v>
      </c>
      <c r="I18" s="183"/>
      <c r="J18" s="122">
        <v>240</v>
      </c>
    </row>
    <row r="19" spans="1:10" x14ac:dyDescent="0.25">
      <c r="A19" s="43" t="s">
        <v>60</v>
      </c>
      <c r="B19" s="58" t="s">
        <v>100</v>
      </c>
      <c r="C19" s="57" t="s">
        <v>86</v>
      </c>
      <c r="D19" s="49" t="s">
        <v>46</v>
      </c>
      <c r="E19" s="121">
        <v>210</v>
      </c>
      <c r="F19" s="121">
        <v>210</v>
      </c>
      <c r="G19" s="122">
        <v>210</v>
      </c>
      <c r="H19" s="123">
        <v>205</v>
      </c>
      <c r="I19" s="183"/>
      <c r="J19" s="122">
        <v>540</v>
      </c>
    </row>
    <row r="20" spans="1:10" x14ac:dyDescent="0.25">
      <c r="A20" s="43" t="s">
        <v>61</v>
      </c>
      <c r="B20" s="58" t="s">
        <v>101</v>
      </c>
      <c r="C20" s="57" t="s">
        <v>86</v>
      </c>
      <c r="D20" s="49" t="s">
        <v>46</v>
      </c>
      <c r="E20" s="121">
        <v>30</v>
      </c>
      <c r="F20" s="121">
        <v>30</v>
      </c>
      <c r="G20" s="123">
        <v>30</v>
      </c>
      <c r="H20" s="123">
        <v>30</v>
      </c>
      <c r="I20" s="183"/>
      <c r="J20" s="122">
        <v>96</v>
      </c>
    </row>
    <row r="21" spans="1:10" x14ac:dyDescent="0.25">
      <c r="A21" s="43" t="s">
        <v>62</v>
      </c>
      <c r="B21" s="58" t="s">
        <v>102</v>
      </c>
      <c r="C21" s="57" t="s">
        <v>86</v>
      </c>
      <c r="D21" s="49" t="s">
        <v>46</v>
      </c>
      <c r="E21" s="121">
        <v>40</v>
      </c>
      <c r="F21" s="121">
        <v>40</v>
      </c>
      <c r="G21" s="123">
        <v>40</v>
      </c>
      <c r="H21" s="123">
        <v>40</v>
      </c>
      <c r="I21" s="183"/>
      <c r="J21" s="122">
        <v>120</v>
      </c>
    </row>
    <row r="22" spans="1:10" x14ac:dyDescent="0.25">
      <c r="A22" s="43" t="s">
        <v>63</v>
      </c>
      <c r="B22" s="58" t="s">
        <v>103</v>
      </c>
      <c r="C22" s="57" t="s">
        <v>86</v>
      </c>
      <c r="D22" s="48" t="s">
        <v>46</v>
      </c>
      <c r="E22" s="124">
        <v>60</v>
      </c>
      <c r="F22" s="124">
        <v>60</v>
      </c>
      <c r="G22" s="122">
        <v>60</v>
      </c>
      <c r="H22" s="123">
        <v>55</v>
      </c>
      <c r="I22" s="183"/>
      <c r="J22" s="122">
        <v>180</v>
      </c>
    </row>
    <row r="23" spans="1:10" x14ac:dyDescent="0.25">
      <c r="A23" s="72" t="s">
        <v>64</v>
      </c>
      <c r="B23" s="58" t="s">
        <v>104</v>
      </c>
      <c r="C23" s="57" t="s">
        <v>86</v>
      </c>
      <c r="D23" s="48" t="s">
        <v>46</v>
      </c>
      <c r="E23" s="124">
        <v>60</v>
      </c>
      <c r="F23" s="124">
        <v>60</v>
      </c>
      <c r="G23" s="122">
        <v>60</v>
      </c>
      <c r="H23" s="123">
        <v>55</v>
      </c>
      <c r="I23" s="183"/>
      <c r="J23" s="122">
        <v>144</v>
      </c>
    </row>
    <row r="24" spans="1:10" s="88" customFormat="1" x14ac:dyDescent="0.25">
      <c r="A24" s="69" t="s">
        <v>299</v>
      </c>
      <c r="B24" s="64" t="s">
        <v>256</v>
      </c>
      <c r="C24" s="66" t="s">
        <v>86</v>
      </c>
      <c r="D24" s="99" t="s">
        <v>46</v>
      </c>
      <c r="E24" s="124">
        <v>180</v>
      </c>
      <c r="F24" s="124">
        <v>170</v>
      </c>
      <c r="G24" s="122">
        <v>210</v>
      </c>
      <c r="H24" s="123">
        <v>170</v>
      </c>
      <c r="I24" s="183"/>
      <c r="J24" s="122">
        <v>480</v>
      </c>
    </row>
    <row r="25" spans="1:10" ht="31.5" x14ac:dyDescent="0.25">
      <c r="A25" s="72" t="s">
        <v>300</v>
      </c>
      <c r="B25" s="64" t="s">
        <v>257</v>
      </c>
      <c r="C25" s="66" t="s">
        <v>113</v>
      </c>
      <c r="D25" s="99" t="s">
        <v>258</v>
      </c>
      <c r="E25" s="124">
        <v>350</v>
      </c>
      <c r="F25" s="124">
        <v>330</v>
      </c>
      <c r="G25" s="123">
        <v>65</v>
      </c>
      <c r="H25" s="122">
        <v>330</v>
      </c>
      <c r="I25" s="183"/>
      <c r="J25" s="122">
        <v>660</v>
      </c>
    </row>
    <row r="26" spans="1:10" x14ac:dyDescent="0.25">
      <c r="A26" s="72" t="s">
        <v>301</v>
      </c>
      <c r="B26" s="59" t="s">
        <v>105</v>
      </c>
      <c r="C26" s="57" t="s">
        <v>86</v>
      </c>
      <c r="D26" s="49" t="s">
        <v>46</v>
      </c>
      <c r="E26" s="124">
        <v>65</v>
      </c>
      <c r="F26" s="124">
        <v>65</v>
      </c>
      <c r="G26" s="122">
        <v>65</v>
      </c>
      <c r="H26" s="123">
        <v>60</v>
      </c>
      <c r="I26" s="183"/>
      <c r="J26" s="122">
        <v>240</v>
      </c>
    </row>
    <row r="27" spans="1:10" x14ac:dyDescent="0.25">
      <c r="A27" s="72" t="s">
        <v>302</v>
      </c>
      <c r="B27" s="58" t="s">
        <v>106</v>
      </c>
      <c r="C27" s="57" t="s">
        <v>86</v>
      </c>
      <c r="D27" s="49" t="s">
        <v>46</v>
      </c>
      <c r="E27" s="124">
        <v>150</v>
      </c>
      <c r="F27" s="124">
        <v>150</v>
      </c>
      <c r="G27" s="122">
        <v>150</v>
      </c>
      <c r="H27" s="123">
        <v>140</v>
      </c>
      <c r="I27" s="183"/>
      <c r="J27" s="122">
        <v>300</v>
      </c>
    </row>
    <row r="28" spans="1:10" x14ac:dyDescent="0.25">
      <c r="A28" s="72" t="s">
        <v>303</v>
      </c>
      <c r="B28" s="58" t="s">
        <v>107</v>
      </c>
      <c r="C28" s="57" t="s">
        <v>86</v>
      </c>
      <c r="D28" s="49" t="s">
        <v>46</v>
      </c>
      <c r="E28" s="124">
        <v>170</v>
      </c>
      <c r="F28" s="124">
        <v>170</v>
      </c>
      <c r="G28" s="122">
        <v>170</v>
      </c>
      <c r="H28" s="123">
        <v>155</v>
      </c>
      <c r="I28" s="183"/>
      <c r="J28" s="122">
        <v>360</v>
      </c>
    </row>
    <row r="29" spans="1:10" x14ac:dyDescent="0.25">
      <c r="A29" s="72" t="s">
        <v>304</v>
      </c>
      <c r="B29" s="58" t="s">
        <v>108</v>
      </c>
      <c r="C29" s="57" t="s">
        <v>86</v>
      </c>
      <c r="D29" s="49" t="s">
        <v>46</v>
      </c>
      <c r="E29" s="124">
        <v>110</v>
      </c>
      <c r="F29" s="124">
        <v>110</v>
      </c>
      <c r="G29" s="122">
        <v>110</v>
      </c>
      <c r="H29" s="123">
        <v>105</v>
      </c>
      <c r="I29" s="183"/>
      <c r="J29" s="122">
        <v>264</v>
      </c>
    </row>
    <row r="30" spans="1:10" x14ac:dyDescent="0.25">
      <c r="A30" s="72" t="s">
        <v>305</v>
      </c>
      <c r="B30" s="58" t="s">
        <v>109</v>
      </c>
      <c r="C30" s="57" t="s">
        <v>86</v>
      </c>
      <c r="D30" s="49" t="s">
        <v>46</v>
      </c>
      <c r="E30" s="124">
        <v>130</v>
      </c>
      <c r="F30" s="124">
        <v>130</v>
      </c>
      <c r="G30" s="122">
        <v>130</v>
      </c>
      <c r="H30" s="123">
        <v>120</v>
      </c>
      <c r="I30" s="183"/>
      <c r="J30" s="122">
        <v>336</v>
      </c>
    </row>
    <row r="31" spans="1:10" x14ac:dyDescent="0.25">
      <c r="A31" s="43" t="s">
        <v>306</v>
      </c>
      <c r="B31" s="58" t="s">
        <v>110</v>
      </c>
      <c r="C31" s="57" t="s">
        <v>86</v>
      </c>
      <c r="D31" s="49" t="s">
        <v>46</v>
      </c>
      <c r="E31" s="124">
        <v>150</v>
      </c>
      <c r="F31" s="124">
        <v>150</v>
      </c>
      <c r="G31" s="122">
        <v>150</v>
      </c>
      <c r="H31" s="123">
        <v>145</v>
      </c>
      <c r="I31" s="183"/>
      <c r="J31" s="122">
        <v>240</v>
      </c>
    </row>
    <row r="32" spans="1:10" x14ac:dyDescent="0.25">
      <c r="A32" s="72" t="s">
        <v>307</v>
      </c>
      <c r="B32" s="58" t="s">
        <v>233</v>
      </c>
      <c r="C32" s="57" t="s">
        <v>86</v>
      </c>
      <c r="D32" s="49" t="s">
        <v>46</v>
      </c>
      <c r="E32" s="124">
        <v>300</v>
      </c>
      <c r="F32" s="124">
        <v>300</v>
      </c>
      <c r="G32" s="122">
        <v>300</v>
      </c>
      <c r="H32" s="123">
        <v>285</v>
      </c>
      <c r="I32" s="183"/>
      <c r="J32" s="122">
        <v>480</v>
      </c>
    </row>
    <row r="33" spans="1:10" x14ac:dyDescent="0.25">
      <c r="A33" s="72" t="s">
        <v>308</v>
      </c>
      <c r="B33" s="58" t="s">
        <v>111</v>
      </c>
      <c r="C33" s="57" t="s">
        <v>86</v>
      </c>
      <c r="D33" s="48" t="s">
        <v>46</v>
      </c>
      <c r="E33" s="124">
        <v>200</v>
      </c>
      <c r="F33" s="124">
        <v>200</v>
      </c>
      <c r="G33" s="122">
        <v>200</v>
      </c>
      <c r="H33" s="123">
        <v>190</v>
      </c>
      <c r="I33" s="183"/>
      <c r="J33" s="122">
        <v>300</v>
      </c>
    </row>
    <row r="34" spans="1:10" x14ac:dyDescent="0.25">
      <c r="A34" s="72" t="s">
        <v>309</v>
      </c>
      <c r="B34" s="58" t="s">
        <v>234</v>
      </c>
      <c r="C34" s="57" t="s">
        <v>86</v>
      </c>
      <c r="D34" s="49" t="s">
        <v>46</v>
      </c>
      <c r="E34" s="124">
        <v>320</v>
      </c>
      <c r="F34" s="124">
        <v>320</v>
      </c>
      <c r="G34" s="122">
        <v>320</v>
      </c>
      <c r="H34" s="123">
        <v>310</v>
      </c>
      <c r="I34" s="183"/>
      <c r="J34" s="122">
        <v>540</v>
      </c>
    </row>
    <row r="35" spans="1:10" s="88" customFormat="1" x14ac:dyDescent="0.25">
      <c r="A35" s="100" t="s">
        <v>310</v>
      </c>
      <c r="B35" s="64" t="s">
        <v>259</v>
      </c>
      <c r="C35" s="66" t="s">
        <v>86</v>
      </c>
      <c r="D35" s="99" t="s">
        <v>46</v>
      </c>
      <c r="E35" s="124">
        <v>120</v>
      </c>
      <c r="F35" s="124">
        <v>120</v>
      </c>
      <c r="G35" s="122">
        <v>120</v>
      </c>
      <c r="H35" s="123">
        <v>110</v>
      </c>
      <c r="I35" s="183"/>
      <c r="J35" s="122">
        <v>240</v>
      </c>
    </row>
    <row r="36" spans="1:10" s="88" customFormat="1" x14ac:dyDescent="0.25">
      <c r="A36" s="69" t="s">
        <v>311</v>
      </c>
      <c r="B36" s="64" t="s">
        <v>260</v>
      </c>
      <c r="C36" s="66" t="s">
        <v>86</v>
      </c>
      <c r="D36" s="99" t="s">
        <v>46</v>
      </c>
      <c r="E36" s="124">
        <v>140</v>
      </c>
      <c r="F36" s="124">
        <v>140</v>
      </c>
      <c r="G36" s="123">
        <v>140</v>
      </c>
      <c r="H36" s="123">
        <v>140</v>
      </c>
      <c r="I36" s="183"/>
      <c r="J36" s="122">
        <v>540</v>
      </c>
    </row>
    <row r="37" spans="1:10" s="88" customFormat="1" x14ac:dyDescent="0.25">
      <c r="A37" s="100" t="s">
        <v>312</v>
      </c>
      <c r="B37" s="64" t="s">
        <v>112</v>
      </c>
      <c r="C37" s="66" t="s">
        <v>86</v>
      </c>
      <c r="D37" s="99" t="s">
        <v>46</v>
      </c>
      <c r="E37" s="124">
        <v>240</v>
      </c>
      <c r="F37" s="124">
        <v>240</v>
      </c>
      <c r="G37" s="122">
        <v>240</v>
      </c>
      <c r="H37" s="123">
        <v>230</v>
      </c>
      <c r="I37" s="183"/>
      <c r="J37" s="122">
        <v>420</v>
      </c>
    </row>
    <row r="38" spans="1:10" s="88" customFormat="1" ht="31.5" x14ac:dyDescent="0.25">
      <c r="A38" s="100" t="s">
        <v>313</v>
      </c>
      <c r="B38" s="64" t="s">
        <v>261</v>
      </c>
      <c r="C38" s="66" t="s">
        <v>86</v>
      </c>
      <c r="D38" s="67" t="s">
        <v>46</v>
      </c>
      <c r="E38" s="124">
        <v>800</v>
      </c>
      <c r="F38" s="124">
        <v>780</v>
      </c>
      <c r="G38" s="122">
        <v>800</v>
      </c>
      <c r="H38" s="123" t="s">
        <v>465</v>
      </c>
      <c r="I38" s="183"/>
      <c r="J38" s="123">
        <v>780</v>
      </c>
    </row>
    <row r="39" spans="1:10" s="88" customFormat="1" ht="31.5" x14ac:dyDescent="0.25">
      <c r="A39" s="100" t="s">
        <v>314</v>
      </c>
      <c r="B39" s="64" t="s">
        <v>262</v>
      </c>
      <c r="C39" s="66" t="s">
        <v>86</v>
      </c>
      <c r="D39" s="67" t="s">
        <v>46</v>
      </c>
      <c r="E39" s="124">
        <v>900</v>
      </c>
      <c r="F39" s="124">
        <v>850</v>
      </c>
      <c r="G39" s="122">
        <v>900</v>
      </c>
      <c r="H39" s="123" t="s">
        <v>466</v>
      </c>
      <c r="I39" s="183"/>
      <c r="J39" s="122">
        <v>1080</v>
      </c>
    </row>
    <row r="40" spans="1:10" s="88" customFormat="1" x14ac:dyDescent="0.25">
      <c r="A40" s="100" t="s">
        <v>315</v>
      </c>
      <c r="B40" s="64" t="s">
        <v>263</v>
      </c>
      <c r="C40" s="66" t="s">
        <v>86</v>
      </c>
      <c r="D40" s="67" t="s">
        <v>46</v>
      </c>
      <c r="E40" s="124">
        <v>59</v>
      </c>
      <c r="F40" s="124">
        <v>50</v>
      </c>
      <c r="G40" s="122">
        <v>120</v>
      </c>
      <c r="H40" s="123">
        <v>50</v>
      </c>
      <c r="I40" s="183"/>
      <c r="J40" s="122">
        <v>180</v>
      </c>
    </row>
    <row r="41" spans="1:10" s="88" customFormat="1" x14ac:dyDescent="0.25">
      <c r="A41" s="100" t="s">
        <v>316</v>
      </c>
      <c r="B41" s="64" t="s">
        <v>264</v>
      </c>
      <c r="C41" s="66" t="s">
        <v>86</v>
      </c>
      <c r="D41" s="67"/>
      <c r="E41" s="124" t="s">
        <v>265</v>
      </c>
      <c r="F41" s="124" t="s">
        <v>467</v>
      </c>
      <c r="G41" s="122" t="s">
        <v>265</v>
      </c>
      <c r="H41" s="123" t="s">
        <v>467</v>
      </c>
      <c r="I41" s="183"/>
      <c r="J41" s="122" t="s">
        <v>475</v>
      </c>
    </row>
    <row r="42" spans="1:10" ht="31.5" x14ac:dyDescent="0.25">
      <c r="A42" s="72" t="s">
        <v>317</v>
      </c>
      <c r="B42" s="58" t="s">
        <v>266</v>
      </c>
      <c r="C42" s="57" t="s">
        <v>94</v>
      </c>
      <c r="D42" s="48" t="s">
        <v>46</v>
      </c>
      <c r="E42" s="124">
        <v>350</v>
      </c>
      <c r="F42" s="124">
        <v>350</v>
      </c>
      <c r="G42" s="122">
        <v>350</v>
      </c>
      <c r="H42" s="122">
        <v>340</v>
      </c>
      <c r="I42" s="183"/>
      <c r="J42" s="123">
        <v>240</v>
      </c>
    </row>
    <row r="43" spans="1:10" x14ac:dyDescent="0.25">
      <c r="A43" s="72" t="s">
        <v>318</v>
      </c>
      <c r="B43" s="60" t="s">
        <v>114</v>
      </c>
      <c r="C43" s="57" t="s">
        <v>94</v>
      </c>
      <c r="D43" s="48" t="s">
        <v>46</v>
      </c>
      <c r="E43" s="124">
        <v>500</v>
      </c>
      <c r="F43" s="124">
        <v>500</v>
      </c>
      <c r="G43" s="122">
        <v>500</v>
      </c>
      <c r="H43" s="123">
        <v>480</v>
      </c>
      <c r="I43" s="183"/>
      <c r="J43" s="122">
        <v>540</v>
      </c>
    </row>
    <row r="44" spans="1:10" x14ac:dyDescent="0.25">
      <c r="A44" s="72" t="s">
        <v>319</v>
      </c>
      <c r="B44" s="58" t="s">
        <v>267</v>
      </c>
      <c r="C44" s="57" t="s">
        <v>115</v>
      </c>
      <c r="D44" s="49" t="s">
        <v>46</v>
      </c>
      <c r="E44" s="124">
        <v>250</v>
      </c>
      <c r="F44" s="124">
        <v>250</v>
      </c>
      <c r="G44" s="122">
        <v>250</v>
      </c>
      <c r="H44" s="122">
        <v>240</v>
      </c>
      <c r="I44" s="183"/>
      <c r="J44" s="123">
        <v>27.6</v>
      </c>
    </row>
    <row r="45" spans="1:10" x14ac:dyDescent="0.25">
      <c r="A45" s="72" t="s">
        <v>320</v>
      </c>
      <c r="B45" s="58" t="s">
        <v>268</v>
      </c>
      <c r="C45" s="57" t="s">
        <v>115</v>
      </c>
      <c r="D45" s="48" t="s">
        <v>46</v>
      </c>
      <c r="E45" s="124">
        <v>350</v>
      </c>
      <c r="F45" s="124">
        <v>350</v>
      </c>
      <c r="G45" s="122">
        <v>350</v>
      </c>
      <c r="H45" s="122">
        <v>340</v>
      </c>
      <c r="I45" s="183"/>
      <c r="J45" s="123">
        <v>30</v>
      </c>
    </row>
    <row r="46" spans="1:10" x14ac:dyDescent="0.25">
      <c r="A46" s="72" t="s">
        <v>321</v>
      </c>
      <c r="B46" s="58" t="s">
        <v>269</v>
      </c>
      <c r="C46" s="57" t="s">
        <v>115</v>
      </c>
      <c r="D46" s="48" t="s">
        <v>46</v>
      </c>
      <c r="E46" s="124">
        <v>400</v>
      </c>
      <c r="F46" s="124">
        <v>400</v>
      </c>
      <c r="G46" s="122">
        <v>400</v>
      </c>
      <c r="H46" s="122">
        <v>385</v>
      </c>
      <c r="I46" s="183"/>
      <c r="J46" s="123">
        <v>39.6</v>
      </c>
    </row>
    <row r="47" spans="1:10" ht="18.75" customHeight="1" x14ac:dyDescent="0.25">
      <c r="A47" s="72" t="s">
        <v>322</v>
      </c>
      <c r="B47" s="58" t="s">
        <v>270</v>
      </c>
      <c r="C47" s="57" t="s">
        <v>115</v>
      </c>
      <c r="D47" s="48" t="s">
        <v>46</v>
      </c>
      <c r="E47" s="124">
        <v>450</v>
      </c>
      <c r="F47" s="124">
        <v>450</v>
      </c>
      <c r="G47" s="122">
        <v>450</v>
      </c>
      <c r="H47" s="122">
        <v>435</v>
      </c>
      <c r="I47" s="183"/>
      <c r="J47" s="123">
        <v>60</v>
      </c>
    </row>
    <row r="48" spans="1:10" s="88" customFormat="1" x14ac:dyDescent="0.25">
      <c r="A48" s="69" t="s">
        <v>323</v>
      </c>
      <c r="B48" s="64" t="s">
        <v>271</v>
      </c>
      <c r="C48" s="105" t="s">
        <v>115</v>
      </c>
      <c r="D48" s="104" t="s">
        <v>46</v>
      </c>
      <c r="E48" s="124">
        <v>350</v>
      </c>
      <c r="F48" s="124">
        <v>340</v>
      </c>
      <c r="G48" s="122">
        <v>350</v>
      </c>
      <c r="H48" s="122">
        <v>340</v>
      </c>
      <c r="I48" s="183"/>
      <c r="J48" s="123">
        <v>27.6</v>
      </c>
    </row>
    <row r="49" spans="1:10" s="88" customFormat="1" x14ac:dyDescent="0.25">
      <c r="A49" s="69" t="s">
        <v>324</v>
      </c>
      <c r="B49" s="64" t="s">
        <v>272</v>
      </c>
      <c r="C49" s="105" t="s">
        <v>115</v>
      </c>
      <c r="D49" s="104" t="s">
        <v>493</v>
      </c>
      <c r="E49" s="124">
        <v>700</v>
      </c>
      <c r="F49" s="124">
        <v>650</v>
      </c>
      <c r="G49" s="122">
        <v>700</v>
      </c>
      <c r="H49" s="122">
        <v>650</v>
      </c>
      <c r="I49" s="183"/>
      <c r="J49" s="123">
        <v>30</v>
      </c>
    </row>
    <row r="50" spans="1:10" s="88" customFormat="1" x14ac:dyDescent="0.25">
      <c r="A50" s="100" t="s">
        <v>325</v>
      </c>
      <c r="B50" s="64" t="s">
        <v>273</v>
      </c>
      <c r="C50" s="105" t="s">
        <v>115</v>
      </c>
      <c r="D50" s="104" t="s">
        <v>493</v>
      </c>
      <c r="E50" s="124">
        <v>1050</v>
      </c>
      <c r="F50" s="124">
        <v>1000</v>
      </c>
      <c r="G50" s="122">
        <v>1050</v>
      </c>
      <c r="H50" s="122">
        <v>1000</v>
      </c>
      <c r="I50" s="183"/>
      <c r="J50" s="123">
        <v>39.6</v>
      </c>
    </row>
    <row r="51" spans="1:10" s="88" customFormat="1" x14ac:dyDescent="0.25">
      <c r="A51" s="69" t="s">
        <v>326</v>
      </c>
      <c r="B51" s="64" t="s">
        <v>274</v>
      </c>
      <c r="C51" s="105" t="s">
        <v>115</v>
      </c>
      <c r="D51" s="104" t="s">
        <v>493</v>
      </c>
      <c r="E51" s="124">
        <v>1400</v>
      </c>
      <c r="F51" s="124">
        <v>1350</v>
      </c>
      <c r="G51" s="122">
        <v>1400</v>
      </c>
      <c r="H51" s="122">
        <v>1350</v>
      </c>
      <c r="I51" s="183"/>
      <c r="J51" s="123">
        <v>60</v>
      </c>
    </row>
    <row r="52" spans="1:10" s="88" customFormat="1" x14ac:dyDescent="0.25">
      <c r="A52" s="69" t="s">
        <v>327</v>
      </c>
      <c r="B52" s="64" t="s">
        <v>116</v>
      </c>
      <c r="C52" s="66" t="s">
        <v>86</v>
      </c>
      <c r="D52" s="67" t="s">
        <v>46</v>
      </c>
      <c r="E52" s="124">
        <v>40</v>
      </c>
      <c r="F52" s="124">
        <v>40</v>
      </c>
      <c r="G52" s="122">
        <v>60</v>
      </c>
      <c r="H52" s="123">
        <v>40</v>
      </c>
      <c r="I52" s="183"/>
      <c r="J52" s="122">
        <v>84</v>
      </c>
    </row>
    <row r="53" spans="1:10" x14ac:dyDescent="0.25">
      <c r="A53" s="72" t="s">
        <v>328</v>
      </c>
      <c r="B53" s="61" t="s">
        <v>117</v>
      </c>
      <c r="C53" s="57" t="s">
        <v>86</v>
      </c>
      <c r="D53" s="48" t="s">
        <v>46</v>
      </c>
      <c r="E53" s="124">
        <v>130</v>
      </c>
      <c r="F53" s="124">
        <v>130</v>
      </c>
      <c r="G53" s="122">
        <v>130</v>
      </c>
      <c r="H53" s="123">
        <v>125</v>
      </c>
      <c r="I53" s="183"/>
      <c r="J53" s="122">
        <v>216</v>
      </c>
    </row>
    <row r="54" spans="1:10" x14ac:dyDescent="0.25">
      <c r="A54" s="43" t="s">
        <v>329</v>
      </c>
      <c r="B54" s="58" t="s">
        <v>118</v>
      </c>
      <c r="C54" s="57" t="s">
        <v>86</v>
      </c>
      <c r="D54" s="48" t="s">
        <v>46</v>
      </c>
      <c r="E54" s="124">
        <v>40</v>
      </c>
      <c r="F54" s="124">
        <v>40</v>
      </c>
      <c r="G54" s="122">
        <v>60</v>
      </c>
      <c r="H54" s="123">
        <v>30</v>
      </c>
      <c r="I54" s="183"/>
      <c r="J54" s="122">
        <v>84</v>
      </c>
    </row>
    <row r="55" spans="1:10" x14ac:dyDescent="0.25">
      <c r="A55" s="72" t="s">
        <v>330</v>
      </c>
      <c r="B55" s="61" t="s">
        <v>119</v>
      </c>
      <c r="C55" s="57" t="s">
        <v>86</v>
      </c>
      <c r="D55" s="48" t="s">
        <v>46</v>
      </c>
      <c r="E55" s="124">
        <v>130</v>
      </c>
      <c r="F55" s="124">
        <v>130</v>
      </c>
      <c r="G55" s="122">
        <v>140</v>
      </c>
      <c r="H55" s="123">
        <v>125</v>
      </c>
      <c r="I55" s="183"/>
      <c r="J55" s="122">
        <v>216</v>
      </c>
    </row>
    <row r="56" spans="1:10" x14ac:dyDescent="0.25">
      <c r="A56" s="43" t="s">
        <v>331</v>
      </c>
      <c r="B56" s="58" t="s">
        <v>120</v>
      </c>
      <c r="C56" s="57" t="s">
        <v>86</v>
      </c>
      <c r="D56" s="48" t="s">
        <v>46</v>
      </c>
      <c r="E56" s="124">
        <v>65</v>
      </c>
      <c r="F56" s="124">
        <v>65</v>
      </c>
      <c r="G56" s="122">
        <v>65</v>
      </c>
      <c r="H56" s="123">
        <v>60</v>
      </c>
      <c r="I56" s="183"/>
      <c r="J56" s="123">
        <v>60</v>
      </c>
    </row>
    <row r="57" spans="1:10" x14ac:dyDescent="0.25">
      <c r="A57" s="43" t="s">
        <v>332</v>
      </c>
      <c r="B57" s="58" t="s">
        <v>121</v>
      </c>
      <c r="C57" s="57" t="s">
        <v>94</v>
      </c>
      <c r="D57" s="48" t="s">
        <v>46</v>
      </c>
      <c r="E57" s="124">
        <v>20</v>
      </c>
      <c r="F57" s="124">
        <v>20</v>
      </c>
      <c r="G57" s="123">
        <v>20</v>
      </c>
      <c r="H57" s="123">
        <v>20</v>
      </c>
      <c r="I57" s="183"/>
      <c r="J57" s="122">
        <v>24</v>
      </c>
    </row>
    <row r="58" spans="1:10" x14ac:dyDescent="0.25">
      <c r="A58" s="43" t="s">
        <v>333</v>
      </c>
      <c r="B58" s="58" t="s">
        <v>122</v>
      </c>
      <c r="C58" s="57" t="s">
        <v>94</v>
      </c>
      <c r="D58" s="48" t="s">
        <v>46</v>
      </c>
      <c r="E58" s="124">
        <v>43</v>
      </c>
      <c r="F58" s="124">
        <v>43</v>
      </c>
      <c r="G58" s="122">
        <v>43</v>
      </c>
      <c r="H58" s="123">
        <v>40</v>
      </c>
      <c r="I58" s="183"/>
      <c r="J58" s="122">
        <v>84</v>
      </c>
    </row>
    <row r="59" spans="1:10" s="88" customFormat="1" x14ac:dyDescent="0.25">
      <c r="A59" s="69" t="s">
        <v>334</v>
      </c>
      <c r="B59" s="64" t="s">
        <v>468</v>
      </c>
      <c r="C59" s="50"/>
      <c r="D59" s="50"/>
      <c r="E59" s="124">
        <v>40</v>
      </c>
      <c r="F59" s="124">
        <v>30</v>
      </c>
      <c r="G59" s="122">
        <v>40</v>
      </c>
      <c r="H59" s="122">
        <v>35</v>
      </c>
      <c r="I59" s="183"/>
      <c r="J59" s="123">
        <v>24</v>
      </c>
    </row>
    <row r="60" spans="1:10" x14ac:dyDescent="0.25">
      <c r="A60" s="43" t="s">
        <v>335</v>
      </c>
      <c r="B60" s="58" t="s">
        <v>123</v>
      </c>
      <c r="C60" s="57" t="s">
        <v>94</v>
      </c>
      <c r="D60" s="48" t="s">
        <v>46</v>
      </c>
      <c r="E60" s="124">
        <v>100</v>
      </c>
      <c r="F60" s="124">
        <v>100</v>
      </c>
      <c r="G60" s="122">
        <v>100</v>
      </c>
      <c r="H60" s="123">
        <v>95</v>
      </c>
      <c r="I60" s="183"/>
      <c r="J60" s="122">
        <v>120</v>
      </c>
    </row>
    <row r="61" spans="1:10" x14ac:dyDescent="0.25">
      <c r="A61" s="72" t="s">
        <v>336</v>
      </c>
      <c r="B61" s="59" t="s">
        <v>124</v>
      </c>
      <c r="C61" s="62" t="s">
        <v>86</v>
      </c>
      <c r="D61" s="48" t="s">
        <v>46</v>
      </c>
      <c r="E61" s="124">
        <v>15</v>
      </c>
      <c r="F61" s="124">
        <v>15</v>
      </c>
      <c r="G61" s="122">
        <v>15</v>
      </c>
      <c r="H61" s="123">
        <v>12</v>
      </c>
      <c r="I61" s="183"/>
      <c r="J61" s="122">
        <v>96</v>
      </c>
    </row>
    <row r="62" spans="1:10" x14ac:dyDescent="0.25">
      <c r="A62" s="72" t="s">
        <v>337</v>
      </c>
      <c r="B62" s="58" t="s">
        <v>235</v>
      </c>
      <c r="C62" s="57" t="s">
        <v>86</v>
      </c>
      <c r="D62" s="48" t="s">
        <v>46</v>
      </c>
      <c r="E62" s="124">
        <v>350</v>
      </c>
      <c r="F62" s="124">
        <v>350</v>
      </c>
      <c r="G62" s="122">
        <v>350</v>
      </c>
      <c r="H62" s="122">
        <v>250</v>
      </c>
      <c r="I62" s="183"/>
      <c r="J62" s="123">
        <v>240</v>
      </c>
    </row>
    <row r="63" spans="1:10" x14ac:dyDescent="0.25">
      <c r="A63" s="72" t="s">
        <v>338</v>
      </c>
      <c r="B63" s="58" t="s">
        <v>125</v>
      </c>
      <c r="C63" s="62" t="s">
        <v>86</v>
      </c>
      <c r="D63" s="48" t="s">
        <v>46</v>
      </c>
      <c r="E63" s="124">
        <v>350</v>
      </c>
      <c r="F63" s="124">
        <v>350</v>
      </c>
      <c r="G63" s="122">
        <v>350</v>
      </c>
      <c r="H63" s="122">
        <v>250</v>
      </c>
      <c r="I63" s="183"/>
      <c r="J63" s="123">
        <v>240</v>
      </c>
    </row>
    <row r="64" spans="1:10" ht="31.5" x14ac:dyDescent="0.25">
      <c r="A64" s="43" t="s">
        <v>339</v>
      </c>
      <c r="B64" s="58" t="s">
        <v>126</v>
      </c>
      <c r="C64" s="62" t="s">
        <v>86</v>
      </c>
      <c r="D64" s="48" t="s">
        <v>46</v>
      </c>
      <c r="E64" s="124">
        <v>550</v>
      </c>
      <c r="F64" s="124">
        <v>550</v>
      </c>
      <c r="G64" s="122">
        <v>550</v>
      </c>
      <c r="H64" s="123">
        <v>530</v>
      </c>
      <c r="I64" s="183"/>
      <c r="J64" s="122">
        <v>780</v>
      </c>
    </row>
    <row r="65" spans="1:10" ht="31.5" x14ac:dyDescent="0.25">
      <c r="A65" s="72" t="s">
        <v>340</v>
      </c>
      <c r="B65" s="58" t="s">
        <v>127</v>
      </c>
      <c r="C65" s="62" t="s">
        <v>86</v>
      </c>
      <c r="D65" s="49" t="s">
        <v>46</v>
      </c>
      <c r="E65" s="124">
        <v>500</v>
      </c>
      <c r="F65" s="124">
        <v>500</v>
      </c>
      <c r="G65" s="122">
        <v>500</v>
      </c>
      <c r="H65" s="123">
        <v>480</v>
      </c>
      <c r="I65" s="183"/>
      <c r="J65" s="122">
        <v>780</v>
      </c>
    </row>
    <row r="66" spans="1:10" x14ac:dyDescent="0.25">
      <c r="A66" s="43" t="s">
        <v>341</v>
      </c>
      <c r="B66" s="58" t="s">
        <v>128</v>
      </c>
      <c r="C66" s="62" t="s">
        <v>86</v>
      </c>
      <c r="D66" s="49" t="s">
        <v>46</v>
      </c>
      <c r="E66" s="124">
        <v>45</v>
      </c>
      <c r="F66" s="124">
        <v>45</v>
      </c>
      <c r="G66" s="122">
        <v>45</v>
      </c>
      <c r="H66" s="123">
        <v>40</v>
      </c>
      <c r="I66" s="183"/>
      <c r="J66" s="122">
        <v>120</v>
      </c>
    </row>
    <row r="67" spans="1:10" x14ac:dyDescent="0.25">
      <c r="A67" s="43" t="s">
        <v>342</v>
      </c>
      <c r="B67" s="58" t="s">
        <v>129</v>
      </c>
      <c r="C67" s="62" t="s">
        <v>86</v>
      </c>
      <c r="D67" s="49" t="s">
        <v>46</v>
      </c>
      <c r="E67" s="121">
        <v>170</v>
      </c>
      <c r="F67" s="121">
        <v>170</v>
      </c>
      <c r="G67" s="122">
        <v>200</v>
      </c>
      <c r="H67" s="123">
        <v>160</v>
      </c>
      <c r="I67" s="183"/>
      <c r="J67" s="122">
        <v>240</v>
      </c>
    </row>
    <row r="68" spans="1:10" x14ac:dyDescent="0.25">
      <c r="A68" s="43" t="s">
        <v>343</v>
      </c>
      <c r="B68" s="58" t="s">
        <v>130</v>
      </c>
      <c r="C68" s="57" t="s">
        <v>94</v>
      </c>
      <c r="D68" s="48" t="s">
        <v>46</v>
      </c>
      <c r="E68" s="121">
        <v>30</v>
      </c>
      <c r="F68" s="121">
        <v>30</v>
      </c>
      <c r="G68" s="123">
        <v>30</v>
      </c>
      <c r="H68" s="123">
        <v>30</v>
      </c>
      <c r="I68" s="183"/>
      <c r="J68" s="122">
        <v>120</v>
      </c>
    </row>
    <row r="69" spans="1:10" x14ac:dyDescent="0.25">
      <c r="A69" s="72" t="s">
        <v>344</v>
      </c>
      <c r="B69" s="58" t="s">
        <v>131</v>
      </c>
      <c r="C69" s="57" t="s">
        <v>115</v>
      </c>
      <c r="D69" s="48" t="s">
        <v>46</v>
      </c>
      <c r="E69" s="121">
        <v>35</v>
      </c>
      <c r="F69" s="121">
        <v>35</v>
      </c>
      <c r="G69" s="123">
        <v>35</v>
      </c>
      <c r="H69" s="122">
        <v>60</v>
      </c>
      <c r="I69" s="183"/>
      <c r="J69" s="122">
        <v>180</v>
      </c>
    </row>
    <row r="70" spans="1:10" x14ac:dyDescent="0.25">
      <c r="A70" s="43" t="s">
        <v>345</v>
      </c>
      <c r="B70" s="58" t="s">
        <v>132</v>
      </c>
      <c r="C70" s="57" t="s">
        <v>115</v>
      </c>
      <c r="D70" s="48" t="s">
        <v>46</v>
      </c>
      <c r="E70" s="121">
        <v>350</v>
      </c>
      <c r="F70" s="121">
        <v>350</v>
      </c>
      <c r="G70" s="123">
        <v>350</v>
      </c>
      <c r="H70" s="123">
        <v>350</v>
      </c>
      <c r="I70" s="183"/>
      <c r="J70" s="122">
        <v>420</v>
      </c>
    </row>
    <row r="71" spans="1:10" x14ac:dyDescent="0.25">
      <c r="A71" s="72" t="s">
        <v>346</v>
      </c>
      <c r="B71" s="58" t="s">
        <v>133</v>
      </c>
      <c r="C71" s="62" t="s">
        <v>86</v>
      </c>
      <c r="D71" s="48" t="s">
        <v>46</v>
      </c>
      <c r="E71" s="121">
        <v>110</v>
      </c>
      <c r="F71" s="121">
        <v>110</v>
      </c>
      <c r="G71" s="122">
        <v>110</v>
      </c>
      <c r="H71" s="123">
        <v>100</v>
      </c>
      <c r="I71" s="183"/>
      <c r="J71" s="122">
        <v>180</v>
      </c>
    </row>
    <row r="72" spans="1:10" x14ac:dyDescent="0.25">
      <c r="A72" s="72" t="s">
        <v>347</v>
      </c>
      <c r="B72" s="58" t="s">
        <v>136</v>
      </c>
      <c r="C72" s="62" t="s">
        <v>86</v>
      </c>
      <c r="D72" s="49" t="s">
        <v>46</v>
      </c>
      <c r="E72" s="121">
        <v>80</v>
      </c>
      <c r="F72" s="121">
        <v>80</v>
      </c>
      <c r="G72" s="122">
        <v>80</v>
      </c>
      <c r="H72" s="123">
        <v>75</v>
      </c>
      <c r="I72" s="183"/>
      <c r="J72" s="122">
        <v>180</v>
      </c>
    </row>
    <row r="73" spans="1:10" x14ac:dyDescent="0.25">
      <c r="A73" s="72" t="s">
        <v>348</v>
      </c>
      <c r="B73" s="58" t="s">
        <v>137</v>
      </c>
      <c r="C73" s="62" t="s">
        <v>86</v>
      </c>
      <c r="D73" s="48" t="s">
        <v>46</v>
      </c>
      <c r="E73" s="121">
        <v>230</v>
      </c>
      <c r="F73" s="121">
        <v>230</v>
      </c>
      <c r="G73" s="122">
        <v>230</v>
      </c>
      <c r="H73" s="122">
        <v>200</v>
      </c>
      <c r="I73" s="183"/>
      <c r="J73" s="123">
        <v>180</v>
      </c>
    </row>
    <row r="74" spans="1:10" x14ac:dyDescent="0.25">
      <c r="A74" s="43" t="s">
        <v>349</v>
      </c>
      <c r="B74" s="58" t="s">
        <v>138</v>
      </c>
      <c r="C74" s="62" t="s">
        <v>86</v>
      </c>
      <c r="D74" s="48" t="s">
        <v>46</v>
      </c>
      <c r="E74" s="121">
        <v>250</v>
      </c>
      <c r="F74" s="121">
        <v>250</v>
      </c>
      <c r="G74" s="122">
        <v>300</v>
      </c>
      <c r="H74" s="123">
        <v>245</v>
      </c>
      <c r="I74" s="183"/>
      <c r="J74" s="122">
        <v>480</v>
      </c>
    </row>
    <row r="75" spans="1:10" x14ac:dyDescent="0.25">
      <c r="A75" s="72" t="s">
        <v>350</v>
      </c>
      <c r="B75" s="58" t="s">
        <v>134</v>
      </c>
      <c r="C75" s="62" t="s">
        <v>86</v>
      </c>
      <c r="D75" s="48" t="s">
        <v>46</v>
      </c>
      <c r="E75" s="121">
        <v>300</v>
      </c>
      <c r="F75" s="121">
        <v>300</v>
      </c>
      <c r="G75" s="122">
        <v>300</v>
      </c>
      <c r="H75" s="123">
        <v>285</v>
      </c>
      <c r="I75" s="183"/>
      <c r="J75" s="122">
        <v>660</v>
      </c>
    </row>
    <row r="76" spans="1:10" x14ac:dyDescent="0.25">
      <c r="A76" s="43" t="s">
        <v>351</v>
      </c>
      <c r="B76" s="58" t="s">
        <v>135</v>
      </c>
      <c r="C76" s="62" t="s">
        <v>86</v>
      </c>
      <c r="D76" s="48" t="s">
        <v>46</v>
      </c>
      <c r="E76" s="121">
        <v>500</v>
      </c>
      <c r="F76" s="121">
        <v>500</v>
      </c>
      <c r="G76" s="122">
        <v>500</v>
      </c>
      <c r="H76" s="123">
        <v>450</v>
      </c>
      <c r="I76" s="183"/>
      <c r="J76" s="122">
        <v>960</v>
      </c>
    </row>
    <row r="77" spans="1:10" x14ac:dyDescent="0.25">
      <c r="A77" s="43" t="s">
        <v>352</v>
      </c>
      <c r="B77" s="58" t="s">
        <v>139</v>
      </c>
      <c r="C77" s="57" t="s">
        <v>94</v>
      </c>
      <c r="D77" s="48" t="s">
        <v>46</v>
      </c>
      <c r="E77" s="121">
        <v>15</v>
      </c>
      <c r="F77" s="121">
        <v>15</v>
      </c>
      <c r="G77" s="122">
        <v>15</v>
      </c>
      <c r="H77" s="123">
        <v>12</v>
      </c>
      <c r="I77" s="183"/>
      <c r="J77" s="123">
        <v>12</v>
      </c>
    </row>
    <row r="78" spans="1:10" x14ac:dyDescent="0.25">
      <c r="A78" s="43" t="s">
        <v>353</v>
      </c>
      <c r="B78" s="58" t="s">
        <v>140</v>
      </c>
      <c r="C78" s="57" t="s">
        <v>94</v>
      </c>
      <c r="D78" s="48" t="s">
        <v>46</v>
      </c>
      <c r="E78" s="121">
        <v>47</v>
      </c>
      <c r="F78" s="121">
        <v>47</v>
      </c>
      <c r="G78" s="122">
        <v>47</v>
      </c>
      <c r="H78" s="122">
        <v>45</v>
      </c>
      <c r="I78" s="183"/>
      <c r="J78" s="123">
        <v>18</v>
      </c>
    </row>
    <row r="79" spans="1:10" x14ac:dyDescent="0.25">
      <c r="A79" s="72" t="s">
        <v>354</v>
      </c>
      <c r="B79" s="58" t="s">
        <v>141</v>
      </c>
      <c r="C79" s="57" t="s">
        <v>94</v>
      </c>
      <c r="D79" s="48" t="s">
        <v>46</v>
      </c>
      <c r="E79" s="121">
        <v>60</v>
      </c>
      <c r="F79" s="121">
        <v>60</v>
      </c>
      <c r="G79" s="122">
        <v>60</v>
      </c>
      <c r="H79" s="122">
        <v>50</v>
      </c>
      <c r="I79" s="183"/>
      <c r="J79" s="123">
        <v>36</v>
      </c>
    </row>
    <row r="80" spans="1:10" x14ac:dyDescent="0.25">
      <c r="A80" s="43" t="s">
        <v>355</v>
      </c>
      <c r="B80" s="58" t="s">
        <v>142</v>
      </c>
      <c r="C80" s="57" t="s">
        <v>94</v>
      </c>
      <c r="D80" s="48" t="s">
        <v>46</v>
      </c>
      <c r="E80" s="124">
        <v>80</v>
      </c>
      <c r="F80" s="124">
        <v>80</v>
      </c>
      <c r="G80" s="122">
        <v>80</v>
      </c>
      <c r="H80" s="122">
        <v>75</v>
      </c>
      <c r="I80" s="183"/>
      <c r="J80" s="123">
        <v>48</v>
      </c>
    </row>
    <row r="81" spans="1:10" x14ac:dyDescent="0.25">
      <c r="A81" s="72" t="s">
        <v>356</v>
      </c>
      <c r="B81" s="58" t="s">
        <v>143</v>
      </c>
      <c r="C81" s="57" t="s">
        <v>94</v>
      </c>
      <c r="D81" s="48" t="s">
        <v>46</v>
      </c>
      <c r="E81" s="124">
        <v>85</v>
      </c>
      <c r="F81" s="124">
        <v>85</v>
      </c>
      <c r="G81" s="122">
        <v>85</v>
      </c>
      <c r="H81" s="123">
        <v>80</v>
      </c>
      <c r="I81" s="183"/>
      <c r="J81" s="122">
        <v>120</v>
      </c>
    </row>
    <row r="82" spans="1:10" x14ac:dyDescent="0.25">
      <c r="A82" s="72" t="s">
        <v>357</v>
      </c>
      <c r="B82" s="58" t="s">
        <v>144</v>
      </c>
      <c r="C82" s="57" t="s">
        <v>115</v>
      </c>
      <c r="D82" s="48" t="s">
        <v>46</v>
      </c>
      <c r="E82" s="124">
        <v>30</v>
      </c>
      <c r="F82" s="124">
        <v>30</v>
      </c>
      <c r="G82" s="123">
        <v>30</v>
      </c>
      <c r="H82" s="123">
        <v>30</v>
      </c>
      <c r="I82" s="183"/>
      <c r="J82" s="122">
        <v>120</v>
      </c>
    </row>
    <row r="83" spans="1:10" x14ac:dyDescent="0.25">
      <c r="A83" s="72" t="s">
        <v>358</v>
      </c>
      <c r="B83" s="58" t="s">
        <v>236</v>
      </c>
      <c r="C83" s="57" t="s">
        <v>115</v>
      </c>
      <c r="D83" s="48" t="s">
        <v>46</v>
      </c>
      <c r="E83" s="124">
        <v>200</v>
      </c>
      <c r="F83" s="124">
        <v>200</v>
      </c>
      <c r="G83" s="122">
        <v>200</v>
      </c>
      <c r="H83" s="123">
        <v>195</v>
      </c>
      <c r="I83" s="183"/>
      <c r="J83" s="122">
        <v>360</v>
      </c>
    </row>
    <row r="84" spans="1:10" x14ac:dyDescent="0.25">
      <c r="A84" s="43" t="s">
        <v>359</v>
      </c>
      <c r="B84" s="58" t="s">
        <v>145</v>
      </c>
      <c r="C84" s="57" t="s">
        <v>115</v>
      </c>
      <c r="D84" s="48" t="s">
        <v>46</v>
      </c>
      <c r="E84" s="124">
        <v>120</v>
      </c>
      <c r="F84" s="124">
        <v>120</v>
      </c>
      <c r="G84" s="122">
        <v>120</v>
      </c>
      <c r="H84" s="123">
        <v>110</v>
      </c>
      <c r="I84" s="183"/>
      <c r="J84" s="122">
        <v>300</v>
      </c>
    </row>
    <row r="85" spans="1:10" x14ac:dyDescent="0.25">
      <c r="A85" s="72" t="s">
        <v>360</v>
      </c>
      <c r="B85" s="58" t="s">
        <v>146</v>
      </c>
      <c r="C85" s="57" t="s">
        <v>115</v>
      </c>
      <c r="D85" s="48" t="s">
        <v>46</v>
      </c>
      <c r="E85" s="124">
        <v>30</v>
      </c>
      <c r="F85" s="124">
        <v>30</v>
      </c>
      <c r="G85" s="122">
        <v>30</v>
      </c>
      <c r="H85" s="123">
        <v>20</v>
      </c>
      <c r="I85" s="183"/>
      <c r="J85" s="122">
        <v>60</v>
      </c>
    </row>
    <row r="86" spans="1:10" x14ac:dyDescent="0.25">
      <c r="A86" s="43" t="s">
        <v>361</v>
      </c>
      <c r="B86" s="58" t="s">
        <v>275</v>
      </c>
      <c r="C86" s="57" t="s">
        <v>115</v>
      </c>
      <c r="D86" s="48" t="s">
        <v>46</v>
      </c>
      <c r="E86" s="124">
        <v>100</v>
      </c>
      <c r="F86" s="124">
        <v>100</v>
      </c>
      <c r="G86" s="122">
        <v>100</v>
      </c>
      <c r="H86" s="123" t="s">
        <v>469</v>
      </c>
      <c r="I86" s="183"/>
      <c r="J86" s="122">
        <v>120</v>
      </c>
    </row>
    <row r="87" spans="1:10" x14ac:dyDescent="0.25">
      <c r="A87" s="43" t="s">
        <v>362</v>
      </c>
      <c r="B87" s="58" t="s">
        <v>147</v>
      </c>
      <c r="C87" s="57" t="s">
        <v>115</v>
      </c>
      <c r="D87" s="48" t="s">
        <v>46</v>
      </c>
      <c r="E87" s="124">
        <v>170</v>
      </c>
      <c r="F87" s="124">
        <v>170</v>
      </c>
      <c r="G87" s="122">
        <v>170</v>
      </c>
      <c r="H87" s="122">
        <v>160</v>
      </c>
      <c r="I87" s="183"/>
      <c r="J87" s="123">
        <v>120</v>
      </c>
    </row>
    <row r="88" spans="1:10" s="88" customFormat="1" x14ac:dyDescent="0.25">
      <c r="A88" s="100" t="s">
        <v>363</v>
      </c>
      <c r="B88" s="64" t="s">
        <v>276</v>
      </c>
      <c r="C88" s="66" t="s">
        <v>115</v>
      </c>
      <c r="D88" s="67" t="s">
        <v>46</v>
      </c>
      <c r="E88" s="124">
        <v>130</v>
      </c>
      <c r="F88" s="124">
        <v>130</v>
      </c>
      <c r="G88" s="122">
        <v>130</v>
      </c>
      <c r="H88" s="123">
        <v>100</v>
      </c>
      <c r="I88" s="183"/>
      <c r="J88" s="122">
        <v>180</v>
      </c>
    </row>
    <row r="89" spans="1:10" s="88" customFormat="1" x14ac:dyDescent="0.25">
      <c r="A89" s="69" t="s">
        <v>364</v>
      </c>
      <c r="B89" s="64" t="s">
        <v>277</v>
      </c>
      <c r="C89" s="66" t="s">
        <v>115</v>
      </c>
      <c r="D89" s="67" t="s">
        <v>46</v>
      </c>
      <c r="E89" s="124">
        <v>200</v>
      </c>
      <c r="F89" s="124">
        <v>190</v>
      </c>
      <c r="G89" s="122">
        <v>200</v>
      </c>
      <c r="H89" s="123">
        <v>190</v>
      </c>
      <c r="I89" s="183"/>
      <c r="J89" s="122">
        <v>360</v>
      </c>
    </row>
    <row r="90" spans="1:10" x14ac:dyDescent="0.25">
      <c r="A90" s="43" t="s">
        <v>365</v>
      </c>
      <c r="B90" s="58" t="s">
        <v>278</v>
      </c>
      <c r="C90" s="62" t="s">
        <v>86</v>
      </c>
      <c r="D90" s="48" t="s">
        <v>46</v>
      </c>
      <c r="E90" s="124">
        <v>70</v>
      </c>
      <c r="F90" s="124">
        <v>70</v>
      </c>
      <c r="G90" s="122">
        <v>150</v>
      </c>
      <c r="H90" s="123">
        <v>65</v>
      </c>
      <c r="I90" s="183"/>
      <c r="J90" s="122">
        <v>840</v>
      </c>
    </row>
    <row r="91" spans="1:10" x14ac:dyDescent="0.25">
      <c r="A91" s="72" t="s">
        <v>366</v>
      </c>
      <c r="B91" s="58" t="s">
        <v>279</v>
      </c>
      <c r="C91" s="62" t="s">
        <v>86</v>
      </c>
      <c r="D91" s="48" t="s">
        <v>46</v>
      </c>
      <c r="E91" s="124">
        <v>60</v>
      </c>
      <c r="F91" s="124">
        <v>60</v>
      </c>
      <c r="G91" s="123">
        <v>150</v>
      </c>
      <c r="H91" s="122">
        <v>160</v>
      </c>
      <c r="I91" s="183"/>
      <c r="J91" s="122">
        <v>300</v>
      </c>
    </row>
    <row r="92" spans="1:10" x14ac:dyDescent="0.25">
      <c r="A92" s="72" t="s">
        <v>367</v>
      </c>
      <c r="B92" s="58" t="s">
        <v>280</v>
      </c>
      <c r="C92" s="62" t="s">
        <v>86</v>
      </c>
      <c r="D92" s="48" t="s">
        <v>46</v>
      </c>
      <c r="E92" s="124">
        <v>80</v>
      </c>
      <c r="F92" s="124">
        <v>80</v>
      </c>
      <c r="G92" s="123">
        <v>130</v>
      </c>
      <c r="H92" s="122">
        <v>160</v>
      </c>
      <c r="I92" s="183"/>
      <c r="J92" s="122">
        <v>300</v>
      </c>
    </row>
    <row r="93" spans="1:10" s="88" customFormat="1" x14ac:dyDescent="0.25">
      <c r="A93" s="69" t="s">
        <v>368</v>
      </c>
      <c r="B93" s="64" t="s">
        <v>281</v>
      </c>
      <c r="C93" s="66" t="s">
        <v>94</v>
      </c>
      <c r="D93" s="107" t="s">
        <v>493</v>
      </c>
      <c r="E93" s="124">
        <v>30</v>
      </c>
      <c r="F93" s="124">
        <v>30</v>
      </c>
      <c r="G93" s="122">
        <v>60</v>
      </c>
      <c r="H93" s="123">
        <v>30</v>
      </c>
      <c r="I93" s="183"/>
      <c r="J93" s="122">
        <v>300</v>
      </c>
    </row>
    <row r="94" spans="1:10" s="88" customFormat="1" x14ac:dyDescent="0.25">
      <c r="A94" s="100" t="s">
        <v>369</v>
      </c>
      <c r="B94" s="64" t="s">
        <v>282</v>
      </c>
      <c r="C94" s="66" t="s">
        <v>94</v>
      </c>
      <c r="D94" s="106" t="s">
        <v>493</v>
      </c>
      <c r="E94" s="124">
        <v>35</v>
      </c>
      <c r="F94" s="124">
        <v>30</v>
      </c>
      <c r="G94" s="122">
        <v>75</v>
      </c>
      <c r="H94" s="123">
        <v>30</v>
      </c>
      <c r="I94" s="183"/>
      <c r="J94" s="122">
        <v>180</v>
      </c>
    </row>
    <row r="95" spans="1:10" s="88" customFormat="1" x14ac:dyDescent="0.25">
      <c r="A95" s="69" t="s">
        <v>370</v>
      </c>
      <c r="B95" s="64" t="s">
        <v>283</v>
      </c>
      <c r="C95" s="66" t="s">
        <v>94</v>
      </c>
      <c r="D95" s="106" t="s">
        <v>493</v>
      </c>
      <c r="E95" s="124">
        <v>45</v>
      </c>
      <c r="F95" s="124">
        <v>40</v>
      </c>
      <c r="G95" s="122">
        <v>70</v>
      </c>
      <c r="H95" s="123">
        <v>40</v>
      </c>
      <c r="I95" s="183"/>
      <c r="J95" s="122">
        <v>180</v>
      </c>
    </row>
    <row r="96" spans="1:10" x14ac:dyDescent="0.25">
      <c r="A96" s="43" t="s">
        <v>371</v>
      </c>
      <c r="B96" s="58" t="s">
        <v>148</v>
      </c>
      <c r="C96" s="57" t="s">
        <v>94</v>
      </c>
      <c r="D96" s="48" t="s">
        <v>46</v>
      </c>
      <c r="E96" s="124">
        <v>60</v>
      </c>
      <c r="F96" s="124">
        <v>60</v>
      </c>
      <c r="G96" s="122">
        <v>60</v>
      </c>
      <c r="H96" s="123">
        <v>55</v>
      </c>
      <c r="I96" s="183"/>
      <c r="J96" s="122">
        <v>84</v>
      </c>
    </row>
    <row r="97" spans="1:10" x14ac:dyDescent="0.25">
      <c r="A97" s="43" t="s">
        <v>372</v>
      </c>
      <c r="B97" s="58" t="s">
        <v>149</v>
      </c>
      <c r="C97" s="57" t="s">
        <v>94</v>
      </c>
      <c r="D97" s="48" t="s">
        <v>46</v>
      </c>
      <c r="E97" s="124">
        <v>110</v>
      </c>
      <c r="F97" s="124">
        <v>110</v>
      </c>
      <c r="G97" s="122">
        <v>110</v>
      </c>
      <c r="H97" s="122">
        <v>100</v>
      </c>
      <c r="I97" s="183"/>
      <c r="J97" s="123">
        <v>60</v>
      </c>
    </row>
    <row r="98" spans="1:10" x14ac:dyDescent="0.25">
      <c r="A98" s="43" t="s">
        <v>373</v>
      </c>
      <c r="B98" s="58" t="s">
        <v>150</v>
      </c>
      <c r="C98" s="57" t="s">
        <v>94</v>
      </c>
      <c r="D98" s="48" t="s">
        <v>46</v>
      </c>
      <c r="E98" s="124">
        <v>200</v>
      </c>
      <c r="F98" s="124">
        <v>200</v>
      </c>
      <c r="G98" s="122">
        <v>250</v>
      </c>
      <c r="H98" s="122">
        <v>190</v>
      </c>
      <c r="I98" s="183"/>
      <c r="J98" s="123">
        <v>120</v>
      </c>
    </row>
    <row r="99" spans="1:10" x14ac:dyDescent="0.25">
      <c r="A99" s="72" t="s">
        <v>374</v>
      </c>
      <c r="B99" s="58" t="s">
        <v>151</v>
      </c>
      <c r="C99" s="57" t="s">
        <v>94</v>
      </c>
      <c r="D99" s="48" t="s">
        <v>46</v>
      </c>
      <c r="E99" s="124">
        <v>225</v>
      </c>
      <c r="F99" s="124">
        <v>225</v>
      </c>
      <c r="G99" s="122">
        <v>225</v>
      </c>
      <c r="H99" s="122">
        <v>210</v>
      </c>
      <c r="I99" s="183"/>
      <c r="J99" s="123">
        <v>144</v>
      </c>
    </row>
    <row r="100" spans="1:10" ht="31.5" x14ac:dyDescent="0.25">
      <c r="A100" s="43" t="s">
        <v>375</v>
      </c>
      <c r="B100" s="58" t="s">
        <v>152</v>
      </c>
      <c r="C100" s="57" t="s">
        <v>94</v>
      </c>
      <c r="D100" s="48" t="s">
        <v>46</v>
      </c>
      <c r="E100" s="124">
        <v>370</v>
      </c>
      <c r="F100" s="124">
        <v>370</v>
      </c>
      <c r="G100" s="122">
        <v>370</v>
      </c>
      <c r="H100" s="122">
        <v>350</v>
      </c>
      <c r="I100" s="183"/>
      <c r="J100" s="123">
        <v>156</v>
      </c>
    </row>
    <row r="101" spans="1:10" ht="31.5" x14ac:dyDescent="0.25">
      <c r="A101" s="72" t="s">
        <v>376</v>
      </c>
      <c r="B101" s="58" t="s">
        <v>153</v>
      </c>
      <c r="C101" s="57" t="s">
        <v>94</v>
      </c>
      <c r="D101" s="48" t="s">
        <v>46</v>
      </c>
      <c r="E101" s="124">
        <v>410</v>
      </c>
      <c r="F101" s="124">
        <v>410</v>
      </c>
      <c r="G101" s="122">
        <v>410</v>
      </c>
      <c r="H101" s="122">
        <v>400</v>
      </c>
      <c r="I101" s="183"/>
      <c r="J101" s="123">
        <v>360</v>
      </c>
    </row>
    <row r="102" spans="1:10" ht="31.5" x14ac:dyDescent="0.25">
      <c r="A102" s="72" t="s">
        <v>377</v>
      </c>
      <c r="B102" s="58" t="s">
        <v>154</v>
      </c>
      <c r="C102" s="57" t="s">
        <v>94</v>
      </c>
      <c r="D102" s="48" t="s">
        <v>46</v>
      </c>
      <c r="E102" s="124">
        <v>400</v>
      </c>
      <c r="F102" s="124">
        <v>400</v>
      </c>
      <c r="G102" s="123">
        <v>400</v>
      </c>
      <c r="H102" s="123">
        <v>400</v>
      </c>
      <c r="I102" s="183"/>
      <c r="J102" s="122">
        <v>1200</v>
      </c>
    </row>
    <row r="103" spans="1:10" x14ac:dyDescent="0.25">
      <c r="A103" s="72" t="s">
        <v>378</v>
      </c>
      <c r="B103" s="58" t="s">
        <v>155</v>
      </c>
      <c r="C103" s="57" t="s">
        <v>115</v>
      </c>
      <c r="D103" s="48" t="s">
        <v>46</v>
      </c>
      <c r="E103" s="124">
        <v>450</v>
      </c>
      <c r="F103" s="124">
        <v>450</v>
      </c>
      <c r="G103" s="122">
        <v>450</v>
      </c>
      <c r="H103" s="123">
        <v>430</v>
      </c>
      <c r="I103" s="183"/>
      <c r="J103" s="122">
        <v>600</v>
      </c>
    </row>
    <row r="104" spans="1:10" x14ac:dyDescent="0.25">
      <c r="A104" s="43" t="s">
        <v>379</v>
      </c>
      <c r="B104" s="58" t="s">
        <v>156</v>
      </c>
      <c r="C104" s="57" t="s">
        <v>115</v>
      </c>
      <c r="D104" s="48" t="s">
        <v>46</v>
      </c>
      <c r="E104" s="124">
        <v>950</v>
      </c>
      <c r="F104" s="124">
        <v>950</v>
      </c>
      <c r="G104" s="122">
        <v>950</v>
      </c>
      <c r="H104" s="123">
        <v>900</v>
      </c>
      <c r="I104" s="183"/>
      <c r="J104" s="122">
        <v>4440</v>
      </c>
    </row>
    <row r="105" spans="1:10" x14ac:dyDescent="0.25">
      <c r="A105" s="72" t="s">
        <v>380</v>
      </c>
      <c r="B105" s="44" t="s">
        <v>157</v>
      </c>
      <c r="C105" s="72"/>
      <c r="D105" s="48" t="s">
        <v>46</v>
      </c>
      <c r="E105" s="124">
        <v>300</v>
      </c>
      <c r="F105" s="124">
        <v>300</v>
      </c>
      <c r="G105" s="122">
        <v>300</v>
      </c>
      <c r="H105" s="122">
        <v>280</v>
      </c>
      <c r="I105" s="183"/>
      <c r="J105" s="123">
        <v>180</v>
      </c>
    </row>
    <row r="106" spans="1:10" ht="31.5" x14ac:dyDescent="0.25">
      <c r="A106" s="43" t="s">
        <v>381</v>
      </c>
      <c r="B106" s="58" t="s">
        <v>158</v>
      </c>
      <c r="C106" s="57" t="s">
        <v>94</v>
      </c>
      <c r="D106" s="48" t="s">
        <v>46</v>
      </c>
      <c r="E106" s="121">
        <v>700</v>
      </c>
      <c r="F106" s="121">
        <v>700</v>
      </c>
      <c r="G106" s="122">
        <v>700</v>
      </c>
      <c r="H106" s="122">
        <v>680</v>
      </c>
      <c r="I106" s="183"/>
      <c r="J106" s="123">
        <v>660</v>
      </c>
    </row>
    <row r="107" spans="1:10" x14ac:dyDescent="0.25">
      <c r="A107" s="43" t="s">
        <v>382</v>
      </c>
      <c r="B107" s="58" t="s">
        <v>284</v>
      </c>
      <c r="C107" s="57" t="s">
        <v>115</v>
      </c>
      <c r="D107" s="48" t="s">
        <v>46</v>
      </c>
      <c r="E107" s="121" t="s">
        <v>163</v>
      </c>
      <c r="F107" s="121" t="s">
        <v>163</v>
      </c>
      <c r="G107" s="122" t="s">
        <v>163</v>
      </c>
      <c r="H107" s="123" t="s">
        <v>246</v>
      </c>
      <c r="I107" s="183"/>
      <c r="J107" s="122">
        <v>480</v>
      </c>
    </row>
    <row r="108" spans="1:10" x14ac:dyDescent="0.25">
      <c r="A108" s="43" t="s">
        <v>383</v>
      </c>
      <c r="B108" s="58" t="s">
        <v>285</v>
      </c>
      <c r="C108" s="57" t="s">
        <v>115</v>
      </c>
      <c r="D108" s="48" t="s">
        <v>46</v>
      </c>
      <c r="E108" s="121" t="s">
        <v>164</v>
      </c>
      <c r="F108" s="121" t="s">
        <v>164</v>
      </c>
      <c r="G108" s="122" t="s">
        <v>243</v>
      </c>
      <c r="H108" s="123" t="s">
        <v>247</v>
      </c>
      <c r="I108" s="183"/>
      <c r="J108" s="122">
        <v>960</v>
      </c>
    </row>
    <row r="109" spans="1:10" x14ac:dyDescent="0.25">
      <c r="A109" s="72" t="s">
        <v>384</v>
      </c>
      <c r="B109" s="58" t="s">
        <v>159</v>
      </c>
      <c r="C109" s="57" t="s">
        <v>115</v>
      </c>
      <c r="D109" s="48" t="s">
        <v>46</v>
      </c>
      <c r="E109" s="121">
        <v>110</v>
      </c>
      <c r="F109" s="121">
        <v>110</v>
      </c>
      <c r="G109" s="122">
        <v>110</v>
      </c>
      <c r="H109" s="123">
        <v>100</v>
      </c>
      <c r="I109" s="183"/>
      <c r="J109" s="122">
        <v>480</v>
      </c>
    </row>
    <row r="110" spans="1:10" x14ac:dyDescent="0.25">
      <c r="A110" s="43" t="s">
        <v>385</v>
      </c>
      <c r="B110" s="58" t="s">
        <v>160</v>
      </c>
      <c r="C110" s="57" t="s">
        <v>115</v>
      </c>
      <c r="D110" s="48" t="s">
        <v>46</v>
      </c>
      <c r="E110" s="121">
        <v>300</v>
      </c>
      <c r="F110" s="121">
        <v>300</v>
      </c>
      <c r="G110" s="122">
        <v>300</v>
      </c>
      <c r="H110" s="123">
        <v>285</v>
      </c>
      <c r="I110" s="183"/>
      <c r="J110" s="122">
        <v>960</v>
      </c>
    </row>
    <row r="111" spans="1:10" x14ac:dyDescent="0.25">
      <c r="A111" s="72" t="s">
        <v>386</v>
      </c>
      <c r="B111" s="58" t="s">
        <v>161</v>
      </c>
      <c r="C111" s="57" t="s">
        <v>115</v>
      </c>
      <c r="D111" s="48" t="s">
        <v>46</v>
      </c>
      <c r="E111" s="121">
        <v>225</v>
      </c>
      <c r="F111" s="121">
        <v>225</v>
      </c>
      <c r="G111" s="122">
        <v>225</v>
      </c>
      <c r="H111" s="123">
        <v>210</v>
      </c>
      <c r="I111" s="183"/>
      <c r="J111" s="122">
        <v>420</v>
      </c>
    </row>
    <row r="112" spans="1:10" x14ac:dyDescent="0.25">
      <c r="A112" s="72" t="s">
        <v>387</v>
      </c>
      <c r="B112" s="58" t="s">
        <v>162</v>
      </c>
      <c r="C112" s="57" t="s">
        <v>115</v>
      </c>
      <c r="D112" s="48" t="s">
        <v>46</v>
      </c>
      <c r="E112" s="121">
        <v>380</v>
      </c>
      <c r="F112" s="121">
        <v>380</v>
      </c>
      <c r="G112" s="122">
        <v>380</v>
      </c>
      <c r="H112" s="123">
        <v>370</v>
      </c>
      <c r="I112" s="183"/>
      <c r="J112" s="122">
        <v>1800</v>
      </c>
    </row>
    <row r="113" spans="1:10" x14ac:dyDescent="0.25">
      <c r="A113" s="72" t="s">
        <v>388</v>
      </c>
      <c r="B113" s="58" t="s">
        <v>165</v>
      </c>
      <c r="C113" s="57" t="s">
        <v>115</v>
      </c>
      <c r="D113" s="48" t="s">
        <v>46</v>
      </c>
      <c r="E113" s="121">
        <v>210</v>
      </c>
      <c r="F113" s="121">
        <v>210</v>
      </c>
      <c r="G113" s="122">
        <v>210</v>
      </c>
      <c r="H113" s="123">
        <v>200</v>
      </c>
      <c r="I113" s="183"/>
      <c r="J113" s="122">
        <v>840</v>
      </c>
    </row>
    <row r="114" spans="1:10" x14ac:dyDescent="0.25">
      <c r="A114" s="43" t="s">
        <v>389</v>
      </c>
      <c r="B114" s="58" t="s">
        <v>166</v>
      </c>
      <c r="C114" s="57" t="s">
        <v>115</v>
      </c>
      <c r="D114" s="48" t="s">
        <v>46</v>
      </c>
      <c r="E114" s="121">
        <v>360</v>
      </c>
      <c r="F114" s="121">
        <v>360</v>
      </c>
      <c r="G114" s="122">
        <v>360</v>
      </c>
      <c r="H114" s="123">
        <v>350</v>
      </c>
      <c r="I114" s="183"/>
      <c r="J114" s="122">
        <v>2400</v>
      </c>
    </row>
    <row r="115" spans="1:10" x14ac:dyDescent="0.25">
      <c r="A115" s="72" t="s">
        <v>390</v>
      </c>
      <c r="B115" s="59" t="s">
        <v>167</v>
      </c>
      <c r="C115" s="62" t="s">
        <v>86</v>
      </c>
      <c r="D115" s="48" t="s">
        <v>46</v>
      </c>
      <c r="E115" s="121">
        <v>130</v>
      </c>
      <c r="F115" s="121">
        <v>130</v>
      </c>
      <c r="G115" s="122">
        <v>130</v>
      </c>
      <c r="H115" s="123">
        <v>125</v>
      </c>
      <c r="I115" s="183"/>
      <c r="J115" s="122">
        <v>300</v>
      </c>
    </row>
    <row r="116" spans="1:10" x14ac:dyDescent="0.25">
      <c r="A116" s="43" t="s">
        <v>391</v>
      </c>
      <c r="B116" s="59" t="s">
        <v>168</v>
      </c>
      <c r="C116" s="62" t="s">
        <v>86</v>
      </c>
      <c r="D116" s="48" t="s">
        <v>46</v>
      </c>
      <c r="E116" s="121">
        <v>130</v>
      </c>
      <c r="F116" s="121">
        <v>130</v>
      </c>
      <c r="G116" s="122">
        <v>130</v>
      </c>
      <c r="H116" s="123">
        <v>125</v>
      </c>
      <c r="I116" s="183"/>
      <c r="J116" s="122">
        <v>360</v>
      </c>
    </row>
    <row r="117" spans="1:10" x14ac:dyDescent="0.25">
      <c r="A117" s="43" t="s">
        <v>392</v>
      </c>
      <c r="B117" s="64" t="s">
        <v>169</v>
      </c>
      <c r="C117" s="62" t="s">
        <v>86</v>
      </c>
      <c r="D117" s="48" t="s">
        <v>46</v>
      </c>
      <c r="E117" s="121">
        <v>200</v>
      </c>
      <c r="F117" s="121">
        <v>200</v>
      </c>
      <c r="G117" s="122">
        <v>200</v>
      </c>
      <c r="H117" s="123">
        <v>190</v>
      </c>
      <c r="I117" s="183"/>
      <c r="J117" s="122">
        <v>540</v>
      </c>
    </row>
    <row r="118" spans="1:10" x14ac:dyDescent="0.25">
      <c r="A118" s="43" t="s">
        <v>393</v>
      </c>
      <c r="B118" s="59" t="s">
        <v>170</v>
      </c>
      <c r="C118" s="62" t="s">
        <v>86</v>
      </c>
      <c r="D118" s="48" t="s">
        <v>46</v>
      </c>
      <c r="E118" s="121">
        <v>450</v>
      </c>
      <c r="F118" s="121">
        <v>450</v>
      </c>
      <c r="G118" s="122">
        <v>500</v>
      </c>
      <c r="H118" s="123">
        <v>430</v>
      </c>
      <c r="I118" s="183"/>
      <c r="J118" s="122">
        <v>660</v>
      </c>
    </row>
    <row r="119" spans="1:10" x14ac:dyDescent="0.25">
      <c r="A119" s="72" t="s">
        <v>394</v>
      </c>
      <c r="B119" s="59" t="s">
        <v>171</v>
      </c>
      <c r="C119" s="62" t="s">
        <v>86</v>
      </c>
      <c r="D119" s="48" t="s">
        <v>46</v>
      </c>
      <c r="E119" s="121">
        <v>400</v>
      </c>
      <c r="F119" s="121">
        <v>400</v>
      </c>
      <c r="G119" s="122">
        <v>400</v>
      </c>
      <c r="H119" s="123">
        <v>385</v>
      </c>
      <c r="I119" s="183"/>
      <c r="J119" s="122">
        <v>240</v>
      </c>
    </row>
    <row r="120" spans="1:10" x14ac:dyDescent="0.25">
      <c r="A120" s="43" t="s">
        <v>395</v>
      </c>
      <c r="B120" s="59" t="s">
        <v>172</v>
      </c>
      <c r="C120" s="62" t="s">
        <v>86</v>
      </c>
      <c r="D120" s="48" t="s">
        <v>46</v>
      </c>
      <c r="E120" s="125">
        <v>120</v>
      </c>
      <c r="F120" s="125">
        <v>120</v>
      </c>
      <c r="G120" s="122">
        <v>120</v>
      </c>
      <c r="H120" s="123">
        <v>110</v>
      </c>
      <c r="I120" s="183"/>
      <c r="J120" s="122">
        <v>420</v>
      </c>
    </row>
    <row r="121" spans="1:10" x14ac:dyDescent="0.25">
      <c r="A121" s="72" t="s">
        <v>396</v>
      </c>
      <c r="B121" s="59" t="s">
        <v>173</v>
      </c>
      <c r="C121" s="57" t="s">
        <v>94</v>
      </c>
      <c r="D121" s="48" t="s">
        <v>46</v>
      </c>
      <c r="E121" s="121">
        <v>75</v>
      </c>
      <c r="F121" s="121">
        <v>75</v>
      </c>
      <c r="G121" s="122">
        <v>75</v>
      </c>
      <c r="H121" s="123">
        <v>70</v>
      </c>
      <c r="I121" s="183"/>
      <c r="J121" s="122">
        <v>300</v>
      </c>
    </row>
    <row r="122" spans="1:10" ht="15" customHeight="1" x14ac:dyDescent="0.25">
      <c r="A122" s="72" t="s">
        <v>397</v>
      </c>
      <c r="B122" s="59" t="s">
        <v>174</v>
      </c>
      <c r="C122" s="57" t="s">
        <v>94</v>
      </c>
      <c r="D122" s="48" t="s">
        <v>46</v>
      </c>
      <c r="E122" s="124" t="s">
        <v>178</v>
      </c>
      <c r="F122" s="124" t="s">
        <v>178</v>
      </c>
      <c r="G122" s="122" t="s">
        <v>178</v>
      </c>
      <c r="H122" s="123" t="s">
        <v>248</v>
      </c>
      <c r="I122" s="183"/>
      <c r="J122" s="122">
        <v>300</v>
      </c>
    </row>
    <row r="123" spans="1:10" x14ac:dyDescent="0.25">
      <c r="A123" s="72" t="s">
        <v>398</v>
      </c>
      <c r="B123" s="58" t="s">
        <v>175</v>
      </c>
      <c r="C123" s="57" t="s">
        <v>94</v>
      </c>
      <c r="D123" s="48" t="s">
        <v>46</v>
      </c>
      <c r="E123" s="124">
        <v>100</v>
      </c>
      <c r="F123" s="124">
        <v>100</v>
      </c>
      <c r="G123" s="122">
        <v>100</v>
      </c>
      <c r="H123" s="123">
        <v>90</v>
      </c>
      <c r="I123" s="183"/>
      <c r="J123" s="122">
        <v>360</v>
      </c>
    </row>
    <row r="124" spans="1:10" x14ac:dyDescent="0.25">
      <c r="A124" s="43" t="s">
        <v>399</v>
      </c>
      <c r="B124" s="58" t="s">
        <v>176</v>
      </c>
      <c r="C124" s="57" t="s">
        <v>94</v>
      </c>
      <c r="D124" s="48" t="s">
        <v>46</v>
      </c>
      <c r="E124" s="124">
        <v>150</v>
      </c>
      <c r="F124" s="124">
        <v>150</v>
      </c>
      <c r="G124" s="122">
        <v>150</v>
      </c>
      <c r="H124" s="123">
        <v>145</v>
      </c>
      <c r="I124" s="183"/>
      <c r="J124" s="122">
        <v>480</v>
      </c>
    </row>
    <row r="125" spans="1:10" x14ac:dyDescent="0.25">
      <c r="A125" s="72" t="s">
        <v>400</v>
      </c>
      <c r="B125" s="58" t="s">
        <v>177</v>
      </c>
      <c r="C125" s="57" t="s">
        <v>94</v>
      </c>
      <c r="D125" s="48" t="s">
        <v>46</v>
      </c>
      <c r="E125" s="124">
        <v>300</v>
      </c>
      <c r="F125" s="124">
        <v>300</v>
      </c>
      <c r="G125" s="122">
        <v>300</v>
      </c>
      <c r="H125" s="123">
        <v>290</v>
      </c>
      <c r="I125" s="183"/>
      <c r="J125" s="122">
        <v>600</v>
      </c>
    </row>
    <row r="126" spans="1:10" s="88" customFormat="1" x14ac:dyDescent="0.25">
      <c r="A126" s="100" t="s">
        <v>401</v>
      </c>
      <c r="B126" s="64" t="s">
        <v>286</v>
      </c>
      <c r="C126" s="66" t="s">
        <v>94</v>
      </c>
      <c r="D126" s="67"/>
      <c r="E126" s="124"/>
      <c r="F126" s="124"/>
      <c r="G126" s="122">
        <v>126</v>
      </c>
      <c r="H126" s="123">
        <v>120</v>
      </c>
      <c r="I126" s="183"/>
      <c r="J126" s="122">
        <v>300</v>
      </c>
    </row>
    <row r="127" spans="1:10" x14ac:dyDescent="0.25">
      <c r="A127" s="43" t="s">
        <v>402</v>
      </c>
      <c r="B127" s="58" t="s">
        <v>179</v>
      </c>
      <c r="C127" s="57" t="s">
        <v>115</v>
      </c>
      <c r="D127" s="48" t="s">
        <v>46</v>
      </c>
      <c r="E127" s="124">
        <v>350</v>
      </c>
      <c r="F127" s="124">
        <v>350</v>
      </c>
      <c r="G127" s="122">
        <v>500</v>
      </c>
      <c r="H127" s="123">
        <v>340</v>
      </c>
      <c r="I127" s="183"/>
      <c r="J127" s="122">
        <v>780</v>
      </c>
    </row>
    <row r="128" spans="1:10" x14ac:dyDescent="0.25">
      <c r="A128" s="43" t="s">
        <v>403</v>
      </c>
      <c r="B128" s="58" t="s">
        <v>180</v>
      </c>
      <c r="C128" s="57" t="s">
        <v>115</v>
      </c>
      <c r="D128" s="48" t="s">
        <v>46</v>
      </c>
      <c r="E128" s="124">
        <v>450</v>
      </c>
      <c r="F128" s="124">
        <v>450</v>
      </c>
      <c r="G128" s="122">
        <v>750</v>
      </c>
      <c r="H128" s="123">
        <v>440</v>
      </c>
      <c r="I128" s="183"/>
      <c r="J128" s="122">
        <v>1800</v>
      </c>
    </row>
    <row r="129" spans="1:10" s="88" customFormat="1" x14ac:dyDescent="0.25">
      <c r="A129" s="69" t="s">
        <v>404</v>
      </c>
      <c r="B129" s="64" t="s">
        <v>287</v>
      </c>
      <c r="C129" s="66" t="s">
        <v>115</v>
      </c>
      <c r="D129" s="67"/>
      <c r="E129" s="124">
        <v>500</v>
      </c>
      <c r="F129" s="124">
        <v>480</v>
      </c>
      <c r="G129" s="122">
        <v>1000</v>
      </c>
      <c r="H129" s="123">
        <v>485</v>
      </c>
      <c r="I129" s="183"/>
      <c r="J129" s="122">
        <v>840</v>
      </c>
    </row>
    <row r="130" spans="1:10" ht="31.5" x14ac:dyDescent="0.25">
      <c r="A130" s="43" t="s">
        <v>405</v>
      </c>
      <c r="B130" s="58" t="s">
        <v>181</v>
      </c>
      <c r="C130" s="57" t="s">
        <v>115</v>
      </c>
      <c r="D130" s="48" t="s">
        <v>46</v>
      </c>
      <c r="E130" s="124">
        <v>1500</v>
      </c>
      <c r="F130" s="124">
        <v>1500</v>
      </c>
      <c r="G130" s="122">
        <v>1500</v>
      </c>
      <c r="H130" s="123">
        <v>1500</v>
      </c>
      <c r="I130" s="183"/>
      <c r="J130" s="122">
        <v>3600</v>
      </c>
    </row>
    <row r="131" spans="1:10" x14ac:dyDescent="0.25">
      <c r="A131" s="72" t="s">
        <v>406</v>
      </c>
      <c r="B131" s="58" t="s">
        <v>182</v>
      </c>
      <c r="C131" s="57" t="s">
        <v>183</v>
      </c>
      <c r="D131" s="48" t="s">
        <v>46</v>
      </c>
      <c r="E131" s="124">
        <v>150</v>
      </c>
      <c r="F131" s="124">
        <v>150</v>
      </c>
      <c r="G131" s="122">
        <v>150</v>
      </c>
      <c r="H131" s="123">
        <v>145</v>
      </c>
      <c r="I131" s="183"/>
      <c r="J131" s="122">
        <v>360</v>
      </c>
    </row>
    <row r="132" spans="1:10" x14ac:dyDescent="0.25">
      <c r="A132" s="72" t="s">
        <v>407</v>
      </c>
      <c r="B132" s="58" t="s">
        <v>184</v>
      </c>
      <c r="C132" s="57" t="s">
        <v>183</v>
      </c>
      <c r="D132" s="48" t="s">
        <v>46</v>
      </c>
      <c r="E132" s="124">
        <v>350</v>
      </c>
      <c r="F132" s="124">
        <v>350</v>
      </c>
      <c r="G132" s="122">
        <v>350</v>
      </c>
      <c r="H132" s="123">
        <v>340</v>
      </c>
      <c r="I132" s="183"/>
      <c r="J132" s="122">
        <v>900</v>
      </c>
    </row>
    <row r="133" spans="1:10" x14ac:dyDescent="0.25">
      <c r="A133" s="72" t="s">
        <v>408</v>
      </c>
      <c r="B133" s="58" t="s">
        <v>185</v>
      </c>
      <c r="C133" s="57" t="s">
        <v>115</v>
      </c>
      <c r="D133" s="85" t="s">
        <v>46</v>
      </c>
      <c r="E133" s="124">
        <v>350</v>
      </c>
      <c r="F133" s="124">
        <v>350</v>
      </c>
      <c r="G133" s="122">
        <v>350</v>
      </c>
      <c r="H133" s="123">
        <v>340</v>
      </c>
      <c r="I133" s="183"/>
      <c r="J133" s="122">
        <v>1440</v>
      </c>
    </row>
    <row r="134" spans="1:10" s="88" customFormat="1" x14ac:dyDescent="0.25">
      <c r="A134" s="100" t="s">
        <v>409</v>
      </c>
      <c r="B134" s="64" t="s">
        <v>288</v>
      </c>
      <c r="C134" s="102" t="s">
        <v>115</v>
      </c>
      <c r="D134" s="69" t="s">
        <v>46</v>
      </c>
      <c r="E134" s="124">
        <v>290</v>
      </c>
      <c r="F134" s="124">
        <v>280</v>
      </c>
      <c r="G134" s="122">
        <v>650</v>
      </c>
      <c r="H134" s="123">
        <v>285</v>
      </c>
      <c r="I134" s="183"/>
      <c r="J134" s="122">
        <v>2160</v>
      </c>
    </row>
    <row r="135" spans="1:10" s="88" customFormat="1" x14ac:dyDescent="0.25">
      <c r="A135" s="69" t="s">
        <v>410</v>
      </c>
      <c r="B135" s="64" t="s">
        <v>289</v>
      </c>
      <c r="C135" s="102" t="s">
        <v>115</v>
      </c>
      <c r="D135" s="69" t="s">
        <v>46</v>
      </c>
      <c r="E135" s="124">
        <v>120</v>
      </c>
      <c r="F135" s="124">
        <v>110</v>
      </c>
      <c r="G135" s="122">
        <v>350</v>
      </c>
      <c r="H135" s="123">
        <v>110</v>
      </c>
      <c r="I135" s="183"/>
      <c r="J135" s="122">
        <v>1800</v>
      </c>
    </row>
    <row r="136" spans="1:10" x14ac:dyDescent="0.25">
      <c r="A136" s="43" t="s">
        <v>411</v>
      </c>
      <c r="B136" s="58" t="s">
        <v>186</v>
      </c>
      <c r="C136" s="57" t="s">
        <v>115</v>
      </c>
      <c r="D136" s="86" t="s">
        <v>46</v>
      </c>
      <c r="E136" s="124">
        <v>70</v>
      </c>
      <c r="F136" s="124">
        <v>70</v>
      </c>
      <c r="G136" s="122">
        <v>70</v>
      </c>
      <c r="H136" s="123">
        <v>65</v>
      </c>
      <c r="I136" s="183"/>
      <c r="J136" s="122">
        <v>420</v>
      </c>
    </row>
    <row r="137" spans="1:10" x14ac:dyDescent="0.25">
      <c r="A137" s="43" t="s">
        <v>412</v>
      </c>
      <c r="B137" s="59" t="s">
        <v>187</v>
      </c>
      <c r="C137" s="57" t="s">
        <v>115</v>
      </c>
      <c r="D137" s="48" t="s">
        <v>46</v>
      </c>
      <c r="E137" s="124">
        <v>180</v>
      </c>
      <c r="F137" s="124">
        <v>180</v>
      </c>
      <c r="G137" s="122">
        <v>180</v>
      </c>
      <c r="H137" s="123">
        <v>170</v>
      </c>
      <c r="I137" s="183"/>
      <c r="J137" s="122">
        <v>1200</v>
      </c>
    </row>
    <row r="138" spans="1:10" x14ac:dyDescent="0.25">
      <c r="A138" s="43" t="s">
        <v>413</v>
      </c>
      <c r="B138" s="59" t="s">
        <v>188</v>
      </c>
      <c r="C138" s="57" t="s">
        <v>115</v>
      </c>
      <c r="D138" s="48" t="s">
        <v>46</v>
      </c>
      <c r="E138" s="124">
        <v>430</v>
      </c>
      <c r="F138" s="124">
        <v>430</v>
      </c>
      <c r="G138" s="122">
        <v>430</v>
      </c>
      <c r="H138" s="123">
        <v>420</v>
      </c>
      <c r="I138" s="183"/>
      <c r="J138" s="122">
        <v>1200</v>
      </c>
    </row>
    <row r="139" spans="1:10" x14ac:dyDescent="0.25">
      <c r="A139" s="72" t="s">
        <v>414</v>
      </c>
      <c r="B139" s="59" t="s">
        <v>189</v>
      </c>
      <c r="C139" s="62" t="s">
        <v>115</v>
      </c>
      <c r="D139" s="48" t="s">
        <v>46</v>
      </c>
      <c r="E139" s="124">
        <v>550</v>
      </c>
      <c r="F139" s="124">
        <v>550</v>
      </c>
      <c r="G139" s="122">
        <v>550</v>
      </c>
      <c r="H139" s="123">
        <v>500</v>
      </c>
      <c r="I139" s="183"/>
      <c r="J139" s="123">
        <v>660</v>
      </c>
    </row>
    <row r="140" spans="1:10" x14ac:dyDescent="0.25">
      <c r="A140" s="43" t="s">
        <v>415</v>
      </c>
      <c r="B140" s="59" t="s">
        <v>190</v>
      </c>
      <c r="C140" s="62" t="s">
        <v>115</v>
      </c>
      <c r="D140" s="48" t="s">
        <v>46</v>
      </c>
      <c r="E140" s="125">
        <v>1800</v>
      </c>
      <c r="F140" s="125">
        <v>1800</v>
      </c>
      <c r="G140" s="122">
        <v>1800</v>
      </c>
      <c r="H140" s="122">
        <v>1700</v>
      </c>
      <c r="I140" s="183"/>
      <c r="J140" s="122">
        <v>1560</v>
      </c>
    </row>
    <row r="141" spans="1:10" x14ac:dyDescent="0.25">
      <c r="A141" s="72" t="s">
        <v>416</v>
      </c>
      <c r="B141" s="58" t="s">
        <v>191</v>
      </c>
      <c r="C141" s="57" t="s">
        <v>86</v>
      </c>
      <c r="D141" s="48" t="s">
        <v>46</v>
      </c>
      <c r="E141" s="121">
        <v>170</v>
      </c>
      <c r="F141" s="121">
        <v>170</v>
      </c>
      <c r="G141" s="122" t="s">
        <v>244</v>
      </c>
      <c r="H141" s="123">
        <v>165</v>
      </c>
      <c r="I141" s="183"/>
      <c r="J141" s="122">
        <v>600</v>
      </c>
    </row>
    <row r="142" spans="1:10" x14ac:dyDescent="0.25">
      <c r="A142" s="72" t="s">
        <v>417</v>
      </c>
      <c r="B142" s="59" t="s">
        <v>192</v>
      </c>
      <c r="C142" s="62" t="s">
        <v>86</v>
      </c>
      <c r="D142" s="48" t="s">
        <v>46</v>
      </c>
      <c r="E142" s="125">
        <v>750</v>
      </c>
      <c r="F142" s="125">
        <v>750</v>
      </c>
      <c r="G142" s="122" t="s">
        <v>245</v>
      </c>
      <c r="H142" s="123">
        <v>725</v>
      </c>
      <c r="I142" s="183"/>
      <c r="J142" s="122">
        <v>1800</v>
      </c>
    </row>
    <row r="143" spans="1:10" x14ac:dyDescent="0.25">
      <c r="A143" s="72" t="s">
        <v>418</v>
      </c>
      <c r="B143" s="58" t="s">
        <v>193</v>
      </c>
      <c r="C143" s="57" t="s">
        <v>115</v>
      </c>
      <c r="D143" s="48" t="s">
        <v>46</v>
      </c>
      <c r="E143" s="121">
        <v>90</v>
      </c>
      <c r="F143" s="121">
        <v>90</v>
      </c>
      <c r="G143" s="122">
        <v>90</v>
      </c>
      <c r="H143" s="123">
        <v>80</v>
      </c>
      <c r="I143" s="183"/>
      <c r="J143" s="122">
        <v>600</v>
      </c>
    </row>
    <row r="144" spans="1:10" x14ac:dyDescent="0.25">
      <c r="A144" s="43" t="s">
        <v>419</v>
      </c>
      <c r="B144" s="58" t="s">
        <v>194</v>
      </c>
      <c r="C144" s="57" t="s">
        <v>115</v>
      </c>
      <c r="D144" s="48" t="s">
        <v>46</v>
      </c>
      <c r="E144" s="121">
        <v>220</v>
      </c>
      <c r="F144" s="121">
        <v>220</v>
      </c>
      <c r="G144" s="122">
        <v>220</v>
      </c>
      <c r="H144" s="123">
        <v>210</v>
      </c>
      <c r="I144" s="183"/>
      <c r="J144" s="122">
        <v>960</v>
      </c>
    </row>
    <row r="145" spans="1:10" x14ac:dyDescent="0.25">
      <c r="A145" s="72" t="s">
        <v>420</v>
      </c>
      <c r="B145" s="58" t="s">
        <v>195</v>
      </c>
      <c r="C145" s="57" t="s">
        <v>115</v>
      </c>
      <c r="D145" s="48" t="s">
        <v>46</v>
      </c>
      <c r="E145" s="121">
        <v>240</v>
      </c>
      <c r="F145" s="121">
        <v>240</v>
      </c>
      <c r="G145" s="122">
        <v>240</v>
      </c>
      <c r="H145" s="123">
        <v>225</v>
      </c>
      <c r="I145" s="183"/>
      <c r="J145" s="122">
        <v>1560</v>
      </c>
    </row>
    <row r="146" spans="1:10" x14ac:dyDescent="0.25">
      <c r="A146" s="43" t="s">
        <v>421</v>
      </c>
      <c r="B146" s="58" t="s">
        <v>196</v>
      </c>
      <c r="C146" s="57" t="s">
        <v>115</v>
      </c>
      <c r="D146" s="48" t="s">
        <v>46</v>
      </c>
      <c r="E146" s="121">
        <v>600</v>
      </c>
      <c r="F146" s="121">
        <v>600</v>
      </c>
      <c r="G146" s="122">
        <v>600</v>
      </c>
      <c r="H146" s="123">
        <v>580</v>
      </c>
      <c r="I146" s="183"/>
      <c r="J146" s="122">
        <v>2760</v>
      </c>
    </row>
    <row r="147" spans="1:10" x14ac:dyDescent="0.25">
      <c r="A147" s="43" t="s">
        <v>422</v>
      </c>
      <c r="B147" s="58" t="s">
        <v>197</v>
      </c>
      <c r="C147" s="57" t="s">
        <v>115</v>
      </c>
      <c r="D147" s="48" t="s">
        <v>46</v>
      </c>
      <c r="E147" s="121">
        <v>300</v>
      </c>
      <c r="F147" s="121">
        <v>300</v>
      </c>
      <c r="G147" s="122">
        <v>300</v>
      </c>
      <c r="H147" s="123">
        <v>285</v>
      </c>
      <c r="I147" s="183"/>
      <c r="J147" s="122">
        <v>1560</v>
      </c>
    </row>
    <row r="148" spans="1:10" x14ac:dyDescent="0.25">
      <c r="A148" s="43" t="s">
        <v>423</v>
      </c>
      <c r="B148" s="58" t="s">
        <v>198</v>
      </c>
      <c r="C148" s="57" t="s">
        <v>115</v>
      </c>
      <c r="D148" s="48" t="s">
        <v>46</v>
      </c>
      <c r="E148" s="121">
        <v>1700</v>
      </c>
      <c r="F148" s="121">
        <v>1700</v>
      </c>
      <c r="G148" s="122">
        <v>1700</v>
      </c>
      <c r="H148" s="123">
        <v>1600</v>
      </c>
      <c r="I148" s="183"/>
      <c r="J148" s="122">
        <v>2640</v>
      </c>
    </row>
    <row r="149" spans="1:10" x14ac:dyDescent="0.25">
      <c r="A149" s="72" t="s">
        <v>424</v>
      </c>
      <c r="B149" s="58" t="s">
        <v>199</v>
      </c>
      <c r="C149" s="57" t="s">
        <v>115</v>
      </c>
      <c r="D149" s="48" t="s">
        <v>46</v>
      </c>
      <c r="E149" s="121">
        <v>390</v>
      </c>
      <c r="F149" s="121">
        <v>390</v>
      </c>
      <c r="G149" s="122">
        <v>390</v>
      </c>
      <c r="H149" s="123">
        <v>380</v>
      </c>
      <c r="I149" s="183"/>
      <c r="J149" s="122">
        <v>1200</v>
      </c>
    </row>
    <row r="150" spans="1:10" x14ac:dyDescent="0.25">
      <c r="A150" s="43" t="s">
        <v>425</v>
      </c>
      <c r="B150" s="58" t="s">
        <v>237</v>
      </c>
      <c r="C150" s="57" t="s">
        <v>115</v>
      </c>
      <c r="D150" s="48" t="s">
        <v>46</v>
      </c>
      <c r="E150" s="121">
        <v>750</v>
      </c>
      <c r="F150" s="121">
        <v>750</v>
      </c>
      <c r="G150" s="122">
        <v>750</v>
      </c>
      <c r="H150" s="123">
        <v>735</v>
      </c>
      <c r="I150" s="183"/>
      <c r="J150" s="122">
        <v>2640</v>
      </c>
    </row>
    <row r="151" spans="1:10" x14ac:dyDescent="0.25">
      <c r="A151" s="72" t="s">
        <v>426</v>
      </c>
      <c r="B151" s="58" t="s">
        <v>200</v>
      </c>
      <c r="C151" s="57" t="s">
        <v>115</v>
      </c>
      <c r="D151" s="48" t="s">
        <v>46</v>
      </c>
      <c r="E151" s="121">
        <v>200</v>
      </c>
      <c r="F151" s="121">
        <v>200</v>
      </c>
      <c r="G151" s="122">
        <v>200</v>
      </c>
      <c r="H151" s="123">
        <v>185</v>
      </c>
      <c r="I151" s="183"/>
      <c r="J151" s="122">
        <v>720</v>
      </c>
    </row>
    <row r="152" spans="1:10" x14ac:dyDescent="0.25">
      <c r="A152" s="72" t="s">
        <v>427</v>
      </c>
      <c r="B152" s="58" t="s">
        <v>201</v>
      </c>
      <c r="C152" s="57" t="s">
        <v>115</v>
      </c>
      <c r="D152" s="48" t="s">
        <v>46</v>
      </c>
      <c r="E152" s="121">
        <v>550</v>
      </c>
      <c r="F152" s="121">
        <v>550</v>
      </c>
      <c r="G152" s="122">
        <v>550</v>
      </c>
      <c r="H152" s="123">
        <v>540</v>
      </c>
      <c r="I152" s="183"/>
      <c r="J152" s="122">
        <v>1440</v>
      </c>
    </row>
    <row r="153" spans="1:10" ht="31.5" x14ac:dyDescent="0.25">
      <c r="A153" s="72" t="s">
        <v>428</v>
      </c>
      <c r="B153" s="58" t="s">
        <v>202</v>
      </c>
      <c r="C153" s="57" t="s">
        <v>115</v>
      </c>
      <c r="D153" s="48" t="s">
        <v>46</v>
      </c>
      <c r="E153" s="121">
        <v>179</v>
      </c>
      <c r="F153" s="121">
        <v>179</v>
      </c>
      <c r="G153" s="122">
        <v>179</v>
      </c>
      <c r="H153" s="123">
        <v>170</v>
      </c>
      <c r="I153" s="183"/>
      <c r="J153" s="122">
        <v>600</v>
      </c>
    </row>
    <row r="154" spans="1:10" x14ac:dyDescent="0.25">
      <c r="A154" s="43" t="s">
        <v>429</v>
      </c>
      <c r="B154" s="58" t="s">
        <v>203</v>
      </c>
      <c r="C154" s="57" t="s">
        <v>115</v>
      </c>
      <c r="D154" s="48" t="s">
        <v>46</v>
      </c>
      <c r="E154" s="121">
        <v>200</v>
      </c>
      <c r="F154" s="121">
        <v>200</v>
      </c>
      <c r="G154" s="122">
        <v>200</v>
      </c>
      <c r="H154" s="123">
        <v>180</v>
      </c>
      <c r="I154" s="183"/>
      <c r="J154" s="123">
        <v>180</v>
      </c>
    </row>
    <row r="155" spans="1:10" x14ac:dyDescent="0.25">
      <c r="A155" s="72" t="s">
        <v>430</v>
      </c>
      <c r="B155" s="58" t="s">
        <v>204</v>
      </c>
      <c r="C155" s="62" t="s">
        <v>113</v>
      </c>
      <c r="D155" s="48" t="s">
        <v>46</v>
      </c>
      <c r="E155" s="121">
        <v>760</v>
      </c>
      <c r="F155" s="121">
        <v>760</v>
      </c>
      <c r="G155" s="122">
        <v>760</v>
      </c>
      <c r="H155" s="123">
        <v>750</v>
      </c>
      <c r="I155" s="183"/>
      <c r="J155" s="122">
        <v>1440</v>
      </c>
    </row>
    <row r="156" spans="1:10" x14ac:dyDescent="0.25">
      <c r="A156" s="43" t="s">
        <v>431</v>
      </c>
      <c r="B156" s="58" t="s">
        <v>205</v>
      </c>
      <c r="C156" s="62" t="s">
        <v>206</v>
      </c>
      <c r="D156" s="48" t="s">
        <v>46</v>
      </c>
      <c r="E156" s="121" t="s">
        <v>213</v>
      </c>
      <c r="F156" s="121" t="s">
        <v>213</v>
      </c>
      <c r="G156" s="122" t="s">
        <v>213</v>
      </c>
      <c r="H156" s="123" t="s">
        <v>249</v>
      </c>
      <c r="I156" s="183"/>
      <c r="J156" s="122" t="s">
        <v>476</v>
      </c>
    </row>
    <row r="157" spans="1:10" x14ac:dyDescent="0.25">
      <c r="A157" s="43" t="s">
        <v>432</v>
      </c>
      <c r="B157" s="58" t="s">
        <v>290</v>
      </c>
      <c r="C157" s="57" t="s">
        <v>86</v>
      </c>
      <c r="D157" s="48" t="s">
        <v>46</v>
      </c>
      <c r="E157" s="121">
        <v>450</v>
      </c>
      <c r="F157" s="121">
        <v>450</v>
      </c>
      <c r="G157" s="122">
        <v>450</v>
      </c>
      <c r="H157" s="123" t="s">
        <v>250</v>
      </c>
      <c r="I157" s="183"/>
      <c r="J157" s="122">
        <v>1680</v>
      </c>
    </row>
    <row r="158" spans="1:10" x14ac:dyDescent="0.25">
      <c r="A158" s="43" t="s">
        <v>433</v>
      </c>
      <c r="B158" s="58" t="s">
        <v>291</v>
      </c>
      <c r="C158" s="57" t="s">
        <v>86</v>
      </c>
      <c r="D158" s="48" t="s">
        <v>46</v>
      </c>
      <c r="E158" s="121">
        <v>450</v>
      </c>
      <c r="F158" s="121">
        <v>450</v>
      </c>
      <c r="G158" s="122">
        <v>450</v>
      </c>
      <c r="H158" s="123" t="s">
        <v>250</v>
      </c>
      <c r="I158" s="183"/>
      <c r="J158" s="122">
        <v>1680</v>
      </c>
    </row>
    <row r="159" spans="1:10" x14ac:dyDescent="0.25">
      <c r="A159" s="72" t="s">
        <v>434</v>
      </c>
      <c r="B159" s="61" t="s">
        <v>207</v>
      </c>
      <c r="C159" s="57" t="s">
        <v>115</v>
      </c>
      <c r="D159" s="48" t="s">
        <v>46</v>
      </c>
      <c r="E159" s="121">
        <v>150</v>
      </c>
      <c r="F159" s="121" t="s">
        <v>292</v>
      </c>
      <c r="G159" s="122">
        <v>150</v>
      </c>
      <c r="H159" s="123">
        <v>15</v>
      </c>
      <c r="I159" s="183"/>
      <c r="J159" s="122">
        <v>600</v>
      </c>
    </row>
    <row r="160" spans="1:10" x14ac:dyDescent="0.25">
      <c r="A160" s="43" t="s">
        <v>435</v>
      </c>
      <c r="B160" s="58" t="s">
        <v>238</v>
      </c>
      <c r="C160" s="57" t="s">
        <v>86</v>
      </c>
      <c r="D160" s="48" t="s">
        <v>46</v>
      </c>
      <c r="E160" s="121">
        <v>200</v>
      </c>
      <c r="F160" s="121">
        <v>200</v>
      </c>
      <c r="G160" s="122">
        <v>200</v>
      </c>
      <c r="H160" s="123">
        <v>190</v>
      </c>
      <c r="I160" s="183"/>
      <c r="J160" s="122">
        <v>216</v>
      </c>
    </row>
    <row r="161" spans="1:10" x14ac:dyDescent="0.25">
      <c r="A161" s="72" t="s">
        <v>436</v>
      </c>
      <c r="B161" s="58" t="s">
        <v>208</v>
      </c>
      <c r="C161" s="57" t="s">
        <v>113</v>
      </c>
      <c r="D161" s="48" t="s">
        <v>46</v>
      </c>
      <c r="E161" s="121">
        <v>1100</v>
      </c>
      <c r="F161" s="121">
        <v>1100</v>
      </c>
      <c r="G161" s="122">
        <v>1100</v>
      </c>
      <c r="H161" s="123">
        <v>1085</v>
      </c>
      <c r="I161" s="183"/>
      <c r="J161" s="122">
        <v>2400</v>
      </c>
    </row>
    <row r="162" spans="1:10" x14ac:dyDescent="0.25">
      <c r="A162" s="72" t="s">
        <v>437</v>
      </c>
      <c r="B162" s="58" t="s">
        <v>209</v>
      </c>
      <c r="C162" s="57" t="s">
        <v>210</v>
      </c>
      <c r="D162" s="48" t="s">
        <v>46</v>
      </c>
      <c r="E162" s="121">
        <v>1500</v>
      </c>
      <c r="F162" s="121">
        <v>1500</v>
      </c>
      <c r="G162" s="123">
        <v>1500</v>
      </c>
      <c r="H162" s="122">
        <v>2100</v>
      </c>
      <c r="I162" s="183"/>
      <c r="J162" s="122">
        <v>1920</v>
      </c>
    </row>
    <row r="163" spans="1:10" x14ac:dyDescent="0.25">
      <c r="A163" s="72" t="s">
        <v>438</v>
      </c>
      <c r="B163" s="58" t="s">
        <v>211</v>
      </c>
      <c r="C163" s="57" t="s">
        <v>210</v>
      </c>
      <c r="D163" s="48" t="s">
        <v>46</v>
      </c>
      <c r="E163" s="121">
        <v>2500</v>
      </c>
      <c r="F163" s="121">
        <v>2500</v>
      </c>
      <c r="G163" s="122">
        <v>2500</v>
      </c>
      <c r="H163" s="122">
        <v>2300</v>
      </c>
      <c r="I163" s="183"/>
      <c r="J163" s="123">
        <v>2160</v>
      </c>
    </row>
    <row r="164" spans="1:10" x14ac:dyDescent="0.25">
      <c r="A164" s="43" t="s">
        <v>439</v>
      </c>
      <c r="B164" s="58" t="s">
        <v>212</v>
      </c>
      <c r="C164" s="57" t="s">
        <v>210</v>
      </c>
      <c r="D164" s="48" t="s">
        <v>46</v>
      </c>
      <c r="E164" s="121">
        <v>1200</v>
      </c>
      <c r="F164" s="121">
        <v>1200</v>
      </c>
      <c r="G164" s="123">
        <v>1300</v>
      </c>
      <c r="H164" s="122">
        <v>2200</v>
      </c>
      <c r="I164" s="183"/>
      <c r="J164" s="122">
        <v>1800</v>
      </c>
    </row>
    <row r="165" spans="1:10" x14ac:dyDescent="0.25">
      <c r="A165" s="72" t="s">
        <v>440</v>
      </c>
      <c r="B165" s="58" t="s">
        <v>214</v>
      </c>
      <c r="C165" s="57" t="s">
        <v>113</v>
      </c>
      <c r="D165" s="48" t="s">
        <v>46</v>
      </c>
      <c r="E165" s="121">
        <v>400</v>
      </c>
      <c r="F165" s="121">
        <v>400</v>
      </c>
      <c r="G165" s="122">
        <v>400</v>
      </c>
      <c r="H165" s="123">
        <v>390</v>
      </c>
      <c r="I165" s="183"/>
      <c r="J165" s="122">
        <v>600</v>
      </c>
    </row>
    <row r="166" spans="1:10" x14ac:dyDescent="0.25">
      <c r="A166" s="43" t="s">
        <v>441</v>
      </c>
      <c r="B166" s="58" t="s">
        <v>215</v>
      </c>
      <c r="C166" s="57" t="s">
        <v>113</v>
      </c>
      <c r="D166" s="48" t="s">
        <v>46</v>
      </c>
      <c r="E166" s="121">
        <v>500</v>
      </c>
      <c r="F166" s="121">
        <v>500</v>
      </c>
      <c r="G166" s="122">
        <v>500</v>
      </c>
      <c r="H166" s="123">
        <v>480</v>
      </c>
      <c r="I166" s="183"/>
      <c r="J166" s="122">
        <v>1440</v>
      </c>
    </row>
    <row r="167" spans="1:10" x14ac:dyDescent="0.25">
      <c r="A167" s="43" t="s">
        <v>442</v>
      </c>
      <c r="B167" s="58" t="s">
        <v>216</v>
      </c>
      <c r="C167" s="57" t="s">
        <v>113</v>
      </c>
      <c r="D167" s="48" t="s">
        <v>46</v>
      </c>
      <c r="E167" s="121">
        <v>800</v>
      </c>
      <c r="F167" s="121">
        <v>800</v>
      </c>
      <c r="G167" s="123">
        <v>800</v>
      </c>
      <c r="H167" s="123">
        <v>800</v>
      </c>
      <c r="I167" s="183"/>
      <c r="J167" s="122">
        <v>2400</v>
      </c>
    </row>
    <row r="168" spans="1:10" x14ac:dyDescent="0.25">
      <c r="A168" s="43" t="s">
        <v>443</v>
      </c>
      <c r="B168" s="58" t="s">
        <v>217</v>
      </c>
      <c r="C168" s="57" t="s">
        <v>218</v>
      </c>
      <c r="D168" s="48" t="s">
        <v>46</v>
      </c>
      <c r="E168" s="121">
        <v>300</v>
      </c>
      <c r="F168" s="121">
        <v>300</v>
      </c>
      <c r="G168" s="122">
        <v>500</v>
      </c>
      <c r="H168" s="123" t="s">
        <v>470</v>
      </c>
      <c r="I168" s="183"/>
      <c r="J168" s="122">
        <v>600</v>
      </c>
    </row>
    <row r="169" spans="1:10" x14ac:dyDescent="0.25">
      <c r="A169" s="72" t="s">
        <v>444</v>
      </c>
      <c r="B169" s="58" t="s">
        <v>219</v>
      </c>
      <c r="C169" s="57" t="s">
        <v>113</v>
      </c>
      <c r="D169" s="48" t="s">
        <v>46</v>
      </c>
      <c r="E169" s="121">
        <v>300</v>
      </c>
      <c r="F169" s="121">
        <v>300</v>
      </c>
      <c r="G169" s="122">
        <v>500</v>
      </c>
      <c r="H169" s="123">
        <v>300</v>
      </c>
      <c r="I169" s="183"/>
      <c r="J169" s="122">
        <v>600</v>
      </c>
    </row>
    <row r="170" spans="1:10" x14ac:dyDescent="0.25">
      <c r="A170" s="43" t="s">
        <v>445</v>
      </c>
      <c r="B170" s="58" t="s">
        <v>239</v>
      </c>
      <c r="C170" s="57" t="s">
        <v>113</v>
      </c>
      <c r="D170" s="48" t="s">
        <v>46</v>
      </c>
      <c r="E170" s="121">
        <v>582</v>
      </c>
      <c r="F170" s="121">
        <v>582</v>
      </c>
      <c r="G170" s="122">
        <v>580</v>
      </c>
      <c r="H170" s="123">
        <v>550</v>
      </c>
      <c r="I170" s="183"/>
      <c r="J170" s="122">
        <v>960</v>
      </c>
    </row>
    <row r="171" spans="1:10" x14ac:dyDescent="0.25">
      <c r="A171" s="72" t="s">
        <v>446</v>
      </c>
      <c r="B171" s="60" t="s">
        <v>240</v>
      </c>
      <c r="C171" s="57" t="s">
        <v>113</v>
      </c>
      <c r="D171" s="48" t="s">
        <v>46</v>
      </c>
      <c r="E171" s="121">
        <v>500</v>
      </c>
      <c r="F171" s="121">
        <v>500</v>
      </c>
      <c r="G171" s="123">
        <v>500</v>
      </c>
      <c r="H171" s="123">
        <v>500</v>
      </c>
      <c r="I171" s="183"/>
      <c r="J171" s="122">
        <v>840</v>
      </c>
    </row>
    <row r="172" spans="1:10" x14ac:dyDescent="0.25">
      <c r="A172" s="72" t="s">
        <v>447</v>
      </c>
      <c r="B172" s="63" t="s">
        <v>241</v>
      </c>
      <c r="C172" s="62" t="s">
        <v>113</v>
      </c>
      <c r="D172" s="48" t="s">
        <v>46</v>
      </c>
      <c r="E172" s="124">
        <v>400</v>
      </c>
      <c r="F172" s="124">
        <v>400</v>
      </c>
      <c r="G172" s="122">
        <v>800</v>
      </c>
      <c r="H172" s="123">
        <v>380</v>
      </c>
      <c r="I172" s="183"/>
      <c r="J172" s="122">
        <v>1440</v>
      </c>
    </row>
    <row r="173" spans="1:10" x14ac:dyDescent="0.25">
      <c r="A173" s="72" t="s">
        <v>448</v>
      </c>
      <c r="B173" s="60" t="s">
        <v>220</v>
      </c>
      <c r="C173" s="57" t="s">
        <v>113</v>
      </c>
      <c r="D173" s="48" t="s">
        <v>46</v>
      </c>
      <c r="E173" s="124">
        <v>1100</v>
      </c>
      <c r="F173" s="124">
        <v>1100</v>
      </c>
      <c r="G173" s="122">
        <v>1100</v>
      </c>
      <c r="H173" s="123">
        <v>1050</v>
      </c>
      <c r="I173" s="183"/>
      <c r="J173" s="122">
        <v>6000</v>
      </c>
    </row>
    <row r="174" spans="1:10" x14ac:dyDescent="0.25">
      <c r="A174" s="43" t="s">
        <v>449</v>
      </c>
      <c r="B174" s="60" t="s">
        <v>221</v>
      </c>
      <c r="C174" s="57" t="s">
        <v>86</v>
      </c>
      <c r="D174" s="48" t="s">
        <v>46</v>
      </c>
      <c r="E174" s="124">
        <v>1300</v>
      </c>
      <c r="F174" s="124">
        <v>1300</v>
      </c>
      <c r="G174" s="122">
        <v>1200</v>
      </c>
      <c r="H174" s="122">
        <v>1250</v>
      </c>
      <c r="I174" s="183"/>
      <c r="J174" s="123">
        <v>360</v>
      </c>
    </row>
    <row r="175" spans="1:10" x14ac:dyDescent="0.25">
      <c r="A175" s="72" t="s">
        <v>450</v>
      </c>
      <c r="B175" s="65" t="s">
        <v>242</v>
      </c>
      <c r="C175" s="66" t="s">
        <v>86</v>
      </c>
      <c r="D175" s="67" t="s">
        <v>46</v>
      </c>
      <c r="E175" s="124" t="s">
        <v>222</v>
      </c>
      <c r="F175" s="124" t="s">
        <v>222</v>
      </c>
      <c r="G175" s="123" t="s">
        <v>222</v>
      </c>
      <c r="H175" s="123" t="s">
        <v>222</v>
      </c>
      <c r="I175" s="183"/>
      <c r="J175" s="122">
        <v>180</v>
      </c>
    </row>
    <row r="176" spans="1:10" x14ac:dyDescent="0.25">
      <c r="A176" s="43" t="s">
        <v>451</v>
      </c>
      <c r="B176" s="60" t="s">
        <v>293</v>
      </c>
      <c r="C176" s="72" t="s">
        <v>113</v>
      </c>
      <c r="D176" s="48" t="s">
        <v>46</v>
      </c>
      <c r="E176" s="124">
        <v>450</v>
      </c>
      <c r="F176" s="124">
        <v>450</v>
      </c>
      <c r="G176" s="122">
        <v>450</v>
      </c>
      <c r="H176" s="123">
        <v>440</v>
      </c>
      <c r="I176" s="183"/>
      <c r="J176" s="122">
        <v>1800</v>
      </c>
    </row>
    <row r="177" spans="1:10" x14ac:dyDescent="0.25">
      <c r="A177" s="43" t="s">
        <v>452</v>
      </c>
      <c r="B177" s="44" t="s">
        <v>223</v>
      </c>
      <c r="C177" s="72" t="s">
        <v>86</v>
      </c>
      <c r="D177" s="48" t="s">
        <v>46</v>
      </c>
      <c r="E177" s="124">
        <v>320</v>
      </c>
      <c r="F177" s="124">
        <v>320</v>
      </c>
      <c r="G177" s="122">
        <v>320</v>
      </c>
      <c r="H177" s="123">
        <v>310</v>
      </c>
      <c r="I177" s="183"/>
      <c r="J177" s="122">
        <v>360</v>
      </c>
    </row>
    <row r="178" spans="1:10" x14ac:dyDescent="0.25">
      <c r="A178" s="43" t="s">
        <v>453</v>
      </c>
      <c r="B178" s="44" t="s">
        <v>231</v>
      </c>
      <c r="C178" s="72" t="s">
        <v>232</v>
      </c>
      <c r="D178" s="48" t="s">
        <v>46</v>
      </c>
      <c r="E178" s="124">
        <v>1000</v>
      </c>
      <c r="F178" s="124">
        <v>1000</v>
      </c>
      <c r="G178" s="122">
        <v>1000</v>
      </c>
      <c r="H178" s="122">
        <v>950</v>
      </c>
      <c r="I178" s="183"/>
      <c r="J178" s="123">
        <v>480</v>
      </c>
    </row>
    <row r="179" spans="1:10" x14ac:dyDescent="0.25">
      <c r="A179" s="72" t="s">
        <v>454</v>
      </c>
      <c r="B179" s="44" t="s">
        <v>224</v>
      </c>
      <c r="C179" s="72" t="s">
        <v>232</v>
      </c>
      <c r="D179" s="48" t="s">
        <v>46</v>
      </c>
      <c r="E179" s="124">
        <v>1500</v>
      </c>
      <c r="F179" s="124">
        <v>1500</v>
      </c>
      <c r="G179" s="122">
        <v>1500</v>
      </c>
      <c r="H179" s="122">
        <v>1450</v>
      </c>
      <c r="I179" s="183"/>
      <c r="J179" s="123">
        <v>720</v>
      </c>
    </row>
    <row r="180" spans="1:10" x14ac:dyDescent="0.25">
      <c r="A180" s="43" t="s">
        <v>455</v>
      </c>
      <c r="B180" s="44" t="s">
        <v>225</v>
      </c>
      <c r="C180" s="72" t="s">
        <v>232</v>
      </c>
      <c r="D180" s="48" t="s">
        <v>46</v>
      </c>
      <c r="E180" s="124">
        <v>900</v>
      </c>
      <c r="F180" s="124">
        <v>900</v>
      </c>
      <c r="G180" s="122">
        <v>900</v>
      </c>
      <c r="H180" s="122">
        <v>850</v>
      </c>
      <c r="I180" s="183"/>
      <c r="J180" s="123">
        <v>480</v>
      </c>
    </row>
    <row r="181" spans="1:10" s="88" customFormat="1" x14ac:dyDescent="0.25">
      <c r="A181" s="69" t="s">
        <v>456</v>
      </c>
      <c r="B181" s="97" t="s">
        <v>471</v>
      </c>
      <c r="C181" s="69" t="s">
        <v>115</v>
      </c>
      <c r="D181" s="101" t="s">
        <v>46</v>
      </c>
      <c r="E181" s="124">
        <v>13500</v>
      </c>
      <c r="F181" s="124">
        <v>13000</v>
      </c>
      <c r="G181" s="122">
        <v>13500</v>
      </c>
      <c r="H181" s="122">
        <v>13000</v>
      </c>
      <c r="I181" s="183"/>
      <c r="J181" s="123">
        <v>12000</v>
      </c>
    </row>
    <row r="182" spans="1:10" x14ac:dyDescent="0.25">
      <c r="A182" s="72" t="s">
        <v>457</v>
      </c>
      <c r="B182" s="44" t="s">
        <v>226</v>
      </c>
      <c r="C182" s="72" t="s">
        <v>115</v>
      </c>
      <c r="D182" s="48" t="s">
        <v>46</v>
      </c>
      <c r="E182" s="124">
        <v>400</v>
      </c>
      <c r="F182" s="124">
        <v>400</v>
      </c>
      <c r="G182" s="122">
        <v>400</v>
      </c>
      <c r="H182" s="123">
        <v>390</v>
      </c>
      <c r="I182" s="183"/>
      <c r="J182" s="122">
        <v>600</v>
      </c>
    </row>
    <row r="183" spans="1:10" x14ac:dyDescent="0.25">
      <c r="A183" s="72" t="s">
        <v>458</v>
      </c>
      <c r="B183" s="44" t="s">
        <v>227</v>
      </c>
      <c r="C183" s="72" t="s">
        <v>86</v>
      </c>
      <c r="D183" s="48" t="s">
        <v>46</v>
      </c>
      <c r="E183" s="124">
        <v>80</v>
      </c>
      <c r="F183" s="124">
        <v>80</v>
      </c>
      <c r="G183" s="122">
        <v>80</v>
      </c>
      <c r="H183" s="123">
        <v>70</v>
      </c>
      <c r="I183" s="183"/>
      <c r="J183" s="122">
        <v>72</v>
      </c>
    </row>
    <row r="184" spans="1:10" ht="31.5" x14ac:dyDescent="0.25">
      <c r="A184" s="43" t="s">
        <v>459</v>
      </c>
      <c r="B184" s="44" t="s">
        <v>228</v>
      </c>
      <c r="C184" s="72" t="s">
        <v>113</v>
      </c>
      <c r="D184" s="48" t="s">
        <v>46</v>
      </c>
      <c r="E184" s="124">
        <v>50</v>
      </c>
      <c r="F184" s="124">
        <v>50</v>
      </c>
      <c r="G184" s="122">
        <v>500</v>
      </c>
      <c r="H184" s="123">
        <v>100</v>
      </c>
      <c r="I184" s="183"/>
      <c r="J184" s="122">
        <v>360</v>
      </c>
    </row>
    <row r="185" spans="1:10" x14ac:dyDescent="0.25">
      <c r="A185" s="72" t="s">
        <v>460</v>
      </c>
      <c r="B185" s="44" t="s">
        <v>229</v>
      </c>
      <c r="C185" s="72" t="s">
        <v>183</v>
      </c>
      <c r="D185" s="48" t="s">
        <v>46</v>
      </c>
      <c r="E185" s="124">
        <v>1500</v>
      </c>
      <c r="F185" s="124">
        <v>1500</v>
      </c>
      <c r="G185" s="122">
        <v>1500</v>
      </c>
      <c r="H185" s="123">
        <v>1450</v>
      </c>
      <c r="I185" s="183"/>
      <c r="J185" s="122">
        <v>600</v>
      </c>
    </row>
    <row r="186" spans="1:10" x14ac:dyDescent="0.25">
      <c r="A186" s="43" t="s">
        <v>461</v>
      </c>
      <c r="B186" s="44" t="s">
        <v>230</v>
      </c>
      <c r="C186" s="72" t="s">
        <v>218</v>
      </c>
      <c r="D186" s="48" t="s">
        <v>46</v>
      </c>
      <c r="E186" s="124">
        <v>300</v>
      </c>
      <c r="F186" s="124">
        <v>300</v>
      </c>
      <c r="G186" s="123">
        <v>300</v>
      </c>
      <c r="H186" s="123">
        <v>300</v>
      </c>
      <c r="I186" s="183"/>
      <c r="J186" s="122">
        <v>600</v>
      </c>
    </row>
    <row r="187" spans="1:10" s="88" customFormat="1" x14ac:dyDescent="0.25">
      <c r="A187" s="100" t="s">
        <v>462</v>
      </c>
      <c r="B187" s="97" t="s">
        <v>294</v>
      </c>
      <c r="C187" s="69" t="s">
        <v>86</v>
      </c>
      <c r="D187" s="101" t="s">
        <v>46</v>
      </c>
      <c r="E187" s="124">
        <v>1000</v>
      </c>
      <c r="F187" s="124">
        <v>900</v>
      </c>
      <c r="G187" s="123" t="s">
        <v>295</v>
      </c>
      <c r="H187" s="122" t="s">
        <v>472</v>
      </c>
      <c r="I187" s="183"/>
      <c r="J187" s="122">
        <v>900</v>
      </c>
    </row>
    <row r="188" spans="1:10" s="88" customFormat="1" x14ac:dyDescent="0.25">
      <c r="A188" s="100" t="s">
        <v>473</v>
      </c>
      <c r="B188" s="97" t="s">
        <v>296</v>
      </c>
      <c r="C188" s="69" t="s">
        <v>298</v>
      </c>
      <c r="D188" s="101" t="s">
        <v>46</v>
      </c>
      <c r="E188" s="124">
        <v>90</v>
      </c>
      <c r="F188" s="124">
        <v>80</v>
      </c>
      <c r="G188" s="122">
        <v>100</v>
      </c>
      <c r="H188" s="123">
        <v>85</v>
      </c>
      <c r="I188" s="183"/>
      <c r="J188" s="122">
        <v>192</v>
      </c>
    </row>
    <row r="189" spans="1:10" s="88" customFormat="1" x14ac:dyDescent="0.25">
      <c r="A189" s="69" t="s">
        <v>474</v>
      </c>
      <c r="B189" s="97" t="s">
        <v>297</v>
      </c>
      <c r="C189" s="69" t="s">
        <v>86</v>
      </c>
      <c r="D189" s="101" t="s">
        <v>46</v>
      </c>
      <c r="E189" s="124">
        <v>30</v>
      </c>
      <c r="F189" s="124">
        <v>30</v>
      </c>
      <c r="G189" s="122">
        <v>35</v>
      </c>
      <c r="H189" s="123">
        <v>25</v>
      </c>
      <c r="I189" s="184"/>
      <c r="J189" s="122">
        <v>60</v>
      </c>
    </row>
    <row r="190" spans="1:10" hidden="1" x14ac:dyDescent="0.25">
      <c r="A190" s="45"/>
      <c r="E190" s="126">
        <f>SUM(E5:E189)</f>
        <v>74985</v>
      </c>
      <c r="F190" s="126"/>
      <c r="G190" s="126">
        <f>SUM(G5:G189)</f>
        <v>76315</v>
      </c>
      <c r="H190" s="126">
        <f>SUM(H5:H189)</f>
        <v>69895</v>
      </c>
      <c r="I190" s="126">
        <f>SUM(I5:I186)</f>
        <v>0</v>
      </c>
      <c r="J190" s="126">
        <f>SUM(J5:J189)</f>
        <v>130268.4</v>
      </c>
    </row>
    <row r="191" spans="1:10" s="113" customFormat="1" x14ac:dyDescent="0.25">
      <c r="A191" s="111"/>
      <c r="B191" s="175" t="s">
        <v>494</v>
      </c>
      <c r="C191" s="175"/>
      <c r="D191" s="175"/>
      <c r="E191" s="126">
        <v>75415</v>
      </c>
      <c r="F191" s="126"/>
      <c r="G191" s="126">
        <v>80585</v>
      </c>
      <c r="H191" s="126">
        <v>75310</v>
      </c>
      <c r="I191" s="126">
        <f>SUM(I6:I187)</f>
        <v>0</v>
      </c>
      <c r="J191" s="126">
        <v>131288.4</v>
      </c>
    </row>
    <row r="192" spans="1:10" x14ac:dyDescent="0.25">
      <c r="B192" s="112" t="s">
        <v>495</v>
      </c>
    </row>
    <row r="193" spans="2:10" s="108" customFormat="1" x14ac:dyDescent="0.25">
      <c r="C193" s="110"/>
      <c r="E193" s="128"/>
      <c r="F193" s="129"/>
      <c r="G193" s="128"/>
      <c r="H193" s="128"/>
      <c r="I193" s="127"/>
      <c r="J193" s="127"/>
    </row>
    <row r="194" spans="2:10" x14ac:dyDescent="0.25">
      <c r="B194" s="87" t="s">
        <v>478</v>
      </c>
    </row>
    <row r="195" spans="2:10" ht="31.5" x14ac:dyDescent="0.25">
      <c r="B195" s="87" t="s">
        <v>479</v>
      </c>
      <c r="G195" s="129"/>
      <c r="H195" s="129"/>
      <c r="I195" s="130"/>
      <c r="J195" s="129"/>
    </row>
    <row r="196" spans="2:10" x14ac:dyDescent="0.25">
      <c r="B196" s="87" t="s">
        <v>487</v>
      </c>
    </row>
    <row r="197" spans="2:10" x14ac:dyDescent="0.25">
      <c r="B197" s="89" t="s">
        <v>267</v>
      </c>
      <c r="C197" s="43" t="s">
        <v>480</v>
      </c>
      <c r="D197" s="90">
        <v>23</v>
      </c>
    </row>
    <row r="198" spans="2:10" x14ac:dyDescent="0.25">
      <c r="B198" s="89" t="s">
        <v>268</v>
      </c>
      <c r="C198" s="43" t="s">
        <v>480</v>
      </c>
      <c r="D198" s="90">
        <v>25</v>
      </c>
    </row>
    <row r="199" spans="2:10" x14ac:dyDescent="0.25">
      <c r="B199" s="89" t="s">
        <v>269</v>
      </c>
      <c r="C199" s="43" t="s">
        <v>480</v>
      </c>
      <c r="D199" s="90">
        <v>33</v>
      </c>
    </row>
    <row r="200" spans="2:10" x14ac:dyDescent="0.25">
      <c r="B200" s="89" t="s">
        <v>270</v>
      </c>
      <c r="C200" s="43" t="s">
        <v>480</v>
      </c>
      <c r="D200" s="90">
        <v>50</v>
      </c>
    </row>
    <row r="201" spans="2:10" x14ac:dyDescent="0.25">
      <c r="B201" s="89" t="s">
        <v>271</v>
      </c>
      <c r="C201" s="43" t="s">
        <v>480</v>
      </c>
      <c r="D201" s="90">
        <v>23</v>
      </c>
    </row>
    <row r="202" spans="2:10" x14ac:dyDescent="0.25">
      <c r="B202" s="89" t="s">
        <v>272</v>
      </c>
      <c r="C202" s="43" t="s">
        <v>480</v>
      </c>
      <c r="D202" s="90">
        <v>25</v>
      </c>
    </row>
    <row r="203" spans="2:10" x14ac:dyDescent="0.25">
      <c r="B203" s="89" t="s">
        <v>273</v>
      </c>
      <c r="C203" s="43" t="s">
        <v>480</v>
      </c>
      <c r="D203" s="90">
        <v>33</v>
      </c>
    </row>
    <row r="204" spans="2:10" x14ac:dyDescent="0.25">
      <c r="B204" s="89" t="s">
        <v>274</v>
      </c>
      <c r="C204" s="43" t="s">
        <v>480</v>
      </c>
      <c r="D204" s="90">
        <v>50</v>
      </c>
    </row>
    <row r="205" spans="2:10" ht="31.5" customHeight="1" x14ac:dyDescent="0.25">
      <c r="B205" s="173" t="s">
        <v>481</v>
      </c>
      <c r="C205" s="173"/>
      <c r="D205" s="173"/>
    </row>
    <row r="207" spans="2:10" x14ac:dyDescent="0.25">
      <c r="B207" s="96" t="s">
        <v>488</v>
      </c>
    </row>
    <row r="208" spans="2:10" ht="31.5" x14ac:dyDescent="0.25">
      <c r="B208" s="91" t="s">
        <v>482</v>
      </c>
      <c r="C208" s="92" t="s">
        <v>94</v>
      </c>
      <c r="D208" s="93">
        <v>1000</v>
      </c>
    </row>
    <row r="209" spans="2:4" x14ac:dyDescent="0.25">
      <c r="B209" s="90" t="s">
        <v>483</v>
      </c>
      <c r="C209" s="43" t="s">
        <v>484</v>
      </c>
      <c r="D209" s="90">
        <v>3500</v>
      </c>
    </row>
    <row r="210" spans="2:4" x14ac:dyDescent="0.25">
      <c r="B210" s="94"/>
      <c r="C210" s="95"/>
      <c r="D210" s="94"/>
    </row>
    <row r="211" spans="2:4" x14ac:dyDescent="0.25">
      <c r="B211" t="s">
        <v>486</v>
      </c>
    </row>
    <row r="212" spans="2:4" x14ac:dyDescent="0.25">
      <c r="B212" s="174" t="s">
        <v>485</v>
      </c>
      <c r="C212" s="174"/>
      <c r="D212" s="174"/>
    </row>
    <row r="214" spans="2:4" x14ac:dyDescent="0.25">
      <c r="B214" t="s">
        <v>489</v>
      </c>
    </row>
    <row r="215" spans="2:4" x14ac:dyDescent="0.25">
      <c r="B215" s="97" t="s">
        <v>490</v>
      </c>
      <c r="C215" s="69" t="s">
        <v>115</v>
      </c>
      <c r="D215" s="98">
        <v>10000</v>
      </c>
    </row>
  </sheetData>
  <mergeCells count="11">
    <mergeCell ref="B205:D205"/>
    <mergeCell ref="B212:D212"/>
    <mergeCell ref="B191:D191"/>
    <mergeCell ref="A1:E1"/>
    <mergeCell ref="K1:N1"/>
    <mergeCell ref="G2:J2"/>
    <mergeCell ref="A3:A4"/>
    <mergeCell ref="B3:B4"/>
    <mergeCell ref="C3:C4"/>
    <mergeCell ref="D3:D4"/>
    <mergeCell ref="I5:I189"/>
  </mergeCells>
  <hyperlinks>
    <hyperlink ref="H1" r:id="rId1" display="https://fpkinvest.ru/purchase/684" xr:uid="{B53C7F90-69EA-4908-9600-9B258D93E97A}"/>
    <hyperlink ref="K1" r:id="rId2" xr:uid="{D72E9F24-5647-4003-8555-99F84228CB73}"/>
  </hyperlinks>
  <pageMargins left="0.70866141732283472" right="0.70866141732283472" top="0.74803149606299213" bottom="0.74803149606299213" header="0.31496062992125984" footer="0.31496062992125984"/>
  <pageSetup paperSize="9" scale="39" fitToHeight="5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C447-EA57-4855-9A88-DD933A3454E1}">
  <dimension ref="A1:B7"/>
  <sheetViews>
    <sheetView workbookViewId="0">
      <selection activeCell="B18" sqref="B18"/>
    </sheetView>
  </sheetViews>
  <sheetFormatPr defaultRowHeight="15.75" x14ac:dyDescent="0.25"/>
  <cols>
    <col min="1" max="1" width="17.5" customWidth="1"/>
    <col min="2" max="2" width="40.75" customWidth="1"/>
  </cols>
  <sheetData>
    <row r="1" spans="1:2" x14ac:dyDescent="0.25">
      <c r="A1" t="s">
        <v>252</v>
      </c>
      <c r="B1" t="s">
        <v>503</v>
      </c>
    </row>
    <row r="2" spans="1:2" x14ac:dyDescent="0.25">
      <c r="A2" t="s">
        <v>253</v>
      </c>
      <c r="B2" t="s">
        <v>504</v>
      </c>
    </row>
    <row r="3" spans="1:2" x14ac:dyDescent="0.25">
      <c r="A3" t="s">
        <v>254</v>
      </c>
      <c r="B3" t="s">
        <v>505</v>
      </c>
    </row>
    <row r="4" spans="1:2" x14ac:dyDescent="0.25">
      <c r="A4" t="s">
        <v>255</v>
      </c>
      <c r="B4" t="s">
        <v>507</v>
      </c>
    </row>
    <row r="5" spans="1:2" x14ac:dyDescent="0.25">
      <c r="A5" t="s">
        <v>506</v>
      </c>
      <c r="B5" t="s">
        <v>508</v>
      </c>
    </row>
    <row r="6" spans="1:2" x14ac:dyDescent="0.25">
      <c r="A6" t="s">
        <v>509</v>
      </c>
      <c r="B6" t="s">
        <v>510</v>
      </c>
    </row>
    <row r="7" spans="1:2" x14ac:dyDescent="0.25">
      <c r="A7" t="s">
        <v>511</v>
      </c>
      <c r="B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1 этап</vt:lpstr>
      <vt:lpstr>2 этап</vt:lpstr>
      <vt:lpstr>по расценкам.1 эт</vt:lpstr>
      <vt:lpstr>по расценкам.2 эт </vt:lpstr>
      <vt:lpstr>Лист1</vt:lpstr>
      <vt:lpstr>'1 этап'!Область_печати</vt:lpstr>
      <vt:lpstr>'2 этап'!Область_печати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nkuznetcova</dc:creator>
  <cp:lastModifiedBy>Мальцева Ирина Сергеевна</cp:lastModifiedBy>
  <cp:lastPrinted>2019-07-24T10:02:53Z</cp:lastPrinted>
  <dcterms:created xsi:type="dcterms:W3CDTF">2016-10-17T14:49:10Z</dcterms:created>
  <dcterms:modified xsi:type="dcterms:W3CDTF">2019-08-22T13:32:35Z</dcterms:modified>
</cp:coreProperties>
</file>