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haoxuansun/Desktop/"/>
    </mc:Choice>
  </mc:AlternateContent>
  <xr:revisionPtr revIDLastSave="0" documentId="13_ncr:1_{DFF9AE4C-0CE0-6D41-B757-F6A9BC1B0FB3}" xr6:coauthVersionLast="47" xr6:coauthVersionMax="47" xr10:uidLastSave="{00000000-0000-0000-0000-000000000000}"/>
  <bookViews>
    <workbookView xWindow="34440" yWindow="-10920" windowWidth="32760" windowHeight="2160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  <c r="I6" i="1"/>
  <c r="H5" i="1"/>
  <c r="I5" i="1"/>
  <c r="H4" i="1"/>
  <c r="I4" i="1"/>
  <c r="H3" i="1"/>
  <c r="I3" i="1"/>
  <c r="I2" i="1"/>
  <c r="I22" i="1"/>
  <c r="I21" i="1"/>
  <c r="I20" i="1"/>
  <c r="I19" i="1"/>
  <c r="I18" i="1"/>
  <c r="G22" i="1"/>
  <c r="G21" i="1"/>
  <c r="G20" i="1"/>
  <c r="G19" i="1"/>
  <c r="G18" i="1"/>
  <c r="G6" i="1"/>
  <c r="G5" i="1"/>
  <c r="G4" i="1"/>
  <c r="G3" i="1"/>
  <c r="G2" i="1"/>
  <c r="H19" i="1"/>
  <c r="H20" i="1"/>
  <c r="H21" i="1"/>
  <c r="H22" i="1"/>
  <c r="H18" i="1"/>
  <c r="H2" i="1"/>
</calcChain>
</file>

<file path=xl/sharedStrings.xml><?xml version="1.0" encoding="utf-8"?>
<sst xmlns="http://schemas.openxmlformats.org/spreadsheetml/2006/main" count="18" uniqueCount="10">
  <si>
    <t>T1</t>
  </si>
  <si>
    <t>T2</t>
  </si>
  <si>
    <t>T3</t>
  </si>
  <si>
    <t>T4</t>
  </si>
  <si>
    <t>T5</t>
  </si>
  <si>
    <t>AVG</t>
  </si>
  <si>
    <t>Corruption</t>
  </si>
  <si>
    <t>Loss</t>
  </si>
  <si>
    <t>SSD</t>
    <phoneticPr fontId="1" type="noConversion"/>
  </si>
  <si>
    <t>CONFIDENCE 90%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</si>
</sst>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DengXian"/>
      <family val="2"/>
      <scheme val="minor"/>
    </font>
    <font>
      <sz val="9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Communication</a:t>
            </a:r>
            <a:r>
              <a:rPr lang="en-US" baseline="0"/>
              <a:t> Time vs. Corruption Probability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SSD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Sheet1!$J$2:$J$7</c:f>
                <c:numCache>
                  <c:formatCode>General</c:formatCode>
                  <c:ptCount val="6"/>
                </c:numCache>
              </c:numRef>
            </c:plus>
            <c:minus>
              <c:numRef>
                <c:f>Sheet1!$J$2:$J$7</c:f>
                <c:numCache>
                  <c:formatCode>General</c:formatCode>
                  <c:ptCount val="6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Sheet1!$G$2:$G$7</c:f>
              <c:numCache>
                <c:formatCode>General</c:formatCode>
                <c:ptCount val="6"/>
                <c:pt idx="0">
                  <c:v>10.3162</c:v>
                </c:pt>
                <c:pt idx="1">
                  <c:v>22.218799999999998</c:v>
                </c:pt>
                <c:pt idx="2">
                  <c:v>46.228200000000001</c:v>
                </c:pt>
                <c:pt idx="3">
                  <c:v>62.52239999999999</c:v>
                </c:pt>
                <c:pt idx="4">
                  <c:v>1110.8304000000001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75-4341-9779-2BBB52884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708928"/>
        <c:axId val="1454309904"/>
      </c:scatterChart>
      <c:valAx>
        <c:axId val="145470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Corruption</a:t>
                </a:r>
                <a:r>
                  <a:rPr lang="en-US" baseline="0"/>
                  <a:t> Probability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4309904"/>
        <c:crosses val="autoZero"/>
        <c:crossBetween val="midCat"/>
      </c:valAx>
      <c:valAx>
        <c:axId val="14543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Communication</a:t>
                </a:r>
                <a:r>
                  <a:rPr lang="en-US" baseline="0"/>
                  <a:t>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470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Communication</a:t>
            </a:r>
            <a:r>
              <a:rPr lang="en-US" baseline="0"/>
              <a:t> Time vs. Loss Probability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Sheet1!$J$18:$J$23</c:f>
                <c:numCache>
                  <c:formatCode>General</c:formatCode>
                  <c:ptCount val="6"/>
                </c:numCache>
              </c:numRef>
            </c:plus>
            <c:minus>
              <c:numRef>
                <c:f>Sheet1!$J$18:$J$23</c:f>
                <c:numCache>
                  <c:formatCode>General</c:formatCode>
                  <c:ptCount val="6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Sheet1!$A$18:$A$23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Sheet1!$G$18:$G$23</c:f>
              <c:numCache>
                <c:formatCode>General</c:formatCode>
                <c:ptCount val="6"/>
                <c:pt idx="0">
                  <c:v>10.3162</c:v>
                </c:pt>
                <c:pt idx="1">
                  <c:v>17.574400000000001</c:v>
                </c:pt>
                <c:pt idx="2">
                  <c:v>29.353400000000001</c:v>
                </c:pt>
                <c:pt idx="3">
                  <c:v>89.316000000000003</c:v>
                </c:pt>
                <c:pt idx="4">
                  <c:v>958.90419999999995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8F-4F29-98D7-6B7570DD4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647328"/>
        <c:axId val="1458074048"/>
      </c:scatterChart>
      <c:valAx>
        <c:axId val="145764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8074048"/>
        <c:crosses val="autoZero"/>
        <c:crossBetween val="midCat"/>
      </c:valAx>
      <c:valAx>
        <c:axId val="14580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Communication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764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571501</xdr:colOff>
      <xdr:row>33</xdr:row>
      <xdr:rowOff>3176</xdr:rowOff>
    </xdr:from>
    <xdr:to>
      <xdr:col>7</xdr:col>
      <xdr:colOff>1543051</xdr:colOff>
      <xdr:row>55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330200</xdr:colOff>
      <xdr:row>71</xdr:row>
      <xdr:rowOff>101600</xdr:rowOff>
    </xdr:from>
    <xdr:to>
      <xdr:col>7</xdr:col>
      <xdr:colOff>1562100</xdr:colOff>
      <xdr:row>94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showRuler="0" workbookViewId="0">
      <selection activeCell="E11" sqref="E11"/>
    </sheetView>
  </sheetViews>
  <sheetFormatPr baseColWidth="10" defaultColWidth="11" defaultRowHeight="16" x14ac:dyDescent="0.2"/>
  <cols>
    <col min="1" max="1" width="14" bestFit="1" customWidth="1"/>
    <col min="2" max="7" width="11.6640625" bestFit="1" customWidth="1"/>
    <col min="8" max="8" width="22.5" bestFit="1" customWidth="1"/>
    <col min="9" max="9" width="15" customWidth="1"/>
    <col min="10" max="10" width="16.6640625" bestFit="1" customWidth="1"/>
  </cols>
  <sheetData>
    <row r="1" spans="1:10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8</v>
      </c>
      <c r="I1" s="1" t="s">
        <v>9</v>
      </c>
      <c r="J1" s="1"/>
    </row>
    <row r="2" spans="1:10" x14ac:dyDescent="0.2">
      <c r="A2" s="1">
        <v>0</v>
      </c>
      <c r="B2" s="1">
        <v>9.6560000000000006</v>
      </c>
      <c r="C2" s="1">
        <v>9.7859999999999996</v>
      </c>
      <c r="D2" s="1">
        <v>10.000999999999999</v>
      </c>
      <c r="E2" s="1">
        <v>10.989000000000001</v>
      </c>
      <c r="F2" s="1">
        <v>11.148999999999999</v>
      </c>
      <c r="G2" s="1">
        <f>AVERAGE(B2:F2)</f>
        <v>10.3162</v>
      </c>
      <c r="H2" s="1">
        <f>_xlfn.STDEV.S(B2:F2)</f>
        <v>0.70045392425198094</v>
      </c>
      <c r="I2" s="1">
        <f>CONFIDENCE(0.1,H2,5)</f>
        <v>0.51525454029644779</v>
      </c>
      <c r="J2" s="1"/>
    </row>
    <row r="3" spans="1:10" x14ac:dyDescent="0.2">
      <c r="A3" s="1">
        <v>0.2</v>
      </c>
      <c r="B3" s="1">
        <v>20.855</v>
      </c>
      <c r="C3" s="1">
        <v>22.866</v>
      </c>
      <c r="D3" s="1">
        <v>22.677</v>
      </c>
      <c r="E3" s="1">
        <v>22.018999999999998</v>
      </c>
      <c r="F3" s="1">
        <v>22.677</v>
      </c>
      <c r="G3" s="1">
        <f>AVERAGE(B3:F3)</f>
        <v>22.218799999999998</v>
      </c>
      <c r="H3" s="1">
        <f t="shared" ref="H3:H6" si="0">_xlfn.STDEV.S(B3:F3)</f>
        <v>0.8274407531660497</v>
      </c>
      <c r="I3" s="1">
        <f>CONFIDENCE(0.1,H3,5)</f>
        <v>0.60866616651539707</v>
      </c>
      <c r="J3" s="1"/>
    </row>
    <row r="4" spans="1:10" x14ac:dyDescent="0.2">
      <c r="A4" s="1">
        <v>0.4</v>
      </c>
      <c r="B4" s="1">
        <v>51.896000000000001</v>
      </c>
      <c r="C4" s="1">
        <v>56.256</v>
      </c>
      <c r="D4" s="1">
        <v>36.188000000000002</v>
      </c>
      <c r="E4" s="1">
        <v>34.222999999999999</v>
      </c>
      <c r="F4" s="1">
        <v>52.578000000000003</v>
      </c>
      <c r="G4" s="1">
        <f>AVERAGE(B4:F4)</f>
        <v>46.228200000000001</v>
      </c>
      <c r="H4" s="1">
        <f t="shared" si="0"/>
        <v>10.221682014228387</v>
      </c>
      <c r="I4" s="1">
        <f>CONFIDENCE(0.1,H4,5)</f>
        <v>7.5190785359966839</v>
      </c>
      <c r="J4" s="1"/>
    </row>
    <row r="5" spans="1:10" x14ac:dyDescent="0.2">
      <c r="A5" s="1">
        <v>0.6</v>
      </c>
      <c r="B5" s="1">
        <v>73.781999999999996</v>
      </c>
      <c r="C5" s="1">
        <v>53.715000000000003</v>
      </c>
      <c r="D5" s="1">
        <v>73.275999999999996</v>
      </c>
      <c r="E5" s="1">
        <v>58.277999999999999</v>
      </c>
      <c r="F5" s="1">
        <v>53.561</v>
      </c>
      <c r="G5" s="1">
        <f>AVERAGE(B5:F5)</f>
        <v>62.52239999999999</v>
      </c>
      <c r="H5" s="1">
        <f t="shared" si="0"/>
        <v>10.226319244967858</v>
      </c>
      <c r="I5" s="1">
        <f>CONFIDENCE(0.1,H5,5)</f>
        <v>7.5224896871233851</v>
      </c>
      <c r="J5" s="1"/>
    </row>
    <row r="6" spans="1:10" x14ac:dyDescent="0.2">
      <c r="A6" s="1">
        <v>0.8</v>
      </c>
      <c r="B6" s="1">
        <v>1687.2809999999999</v>
      </c>
      <c r="C6" s="1">
        <v>977.05499999999995</v>
      </c>
      <c r="D6" s="1">
        <v>818.02599999999995</v>
      </c>
      <c r="E6" s="1">
        <v>272.62299999999999</v>
      </c>
      <c r="F6" s="1">
        <v>1799.1669999999999</v>
      </c>
      <c r="G6" s="1">
        <f>AVERAGE(B6:F6)</f>
        <v>1110.8304000000001</v>
      </c>
      <c r="H6" s="1">
        <f t="shared" si="0"/>
        <v>634.88670029761988</v>
      </c>
      <c r="I6" s="1">
        <f>CONFIDENCE(0.1,H6,5)</f>
        <v>467.02323104481292</v>
      </c>
      <c r="J6" s="1"/>
    </row>
    <row r="7" spans="1:10" x14ac:dyDescent="0.2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2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2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2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2">
      <c r="A17" s="1" t="s">
        <v>7</v>
      </c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  <c r="H17" s="1" t="s">
        <v>8</v>
      </c>
      <c r="I17" s="1" t="s">
        <v>9</v>
      </c>
      <c r="J17" s="1"/>
    </row>
    <row r="18" spans="1:10" x14ac:dyDescent="0.2">
      <c r="A18" s="1">
        <v>0</v>
      </c>
      <c r="B18" s="1">
        <v>9.6560000000000006</v>
      </c>
      <c r="C18" s="1">
        <v>9.7859999999999996</v>
      </c>
      <c r="D18" s="1">
        <v>10.000999999999999</v>
      </c>
      <c r="E18" s="1">
        <v>10.989000000000001</v>
      </c>
      <c r="F18" s="1">
        <v>11.148999999999999</v>
      </c>
      <c r="G18" s="1">
        <f>AVERAGE(B18:F18)</f>
        <v>10.3162</v>
      </c>
      <c r="H18" s="1">
        <f>_xlfn.STDEV.S(B18:F18)</f>
        <v>0.70045392425198094</v>
      </c>
      <c r="I18" s="1">
        <f>CONFIDENCE(0.1,H18,5)</f>
        <v>0.51525454029644779</v>
      </c>
      <c r="J18" s="1"/>
    </row>
    <row r="19" spans="1:10" x14ac:dyDescent="0.2">
      <c r="A19" s="1">
        <v>0.2</v>
      </c>
      <c r="B19" s="1">
        <v>19.561</v>
      </c>
      <c r="C19" s="1">
        <v>19.138000000000002</v>
      </c>
      <c r="D19" s="1">
        <v>15.321999999999999</v>
      </c>
      <c r="E19" s="1">
        <v>18.523</v>
      </c>
      <c r="F19" s="1">
        <v>15.327999999999999</v>
      </c>
      <c r="G19" s="1">
        <f>AVERAGE(B19:F19)</f>
        <v>17.574400000000001</v>
      </c>
      <c r="H19" s="1">
        <f t="shared" ref="H19:H22" si="1">_xlfn.STDEV.S(B19:F19)</f>
        <v>2.0863176412042308</v>
      </c>
      <c r="I19" s="1">
        <f>CONFIDENCE(0.1,H19,5)</f>
        <v>1.534697144111282</v>
      </c>
      <c r="J19" s="1"/>
    </row>
    <row r="20" spans="1:10" x14ac:dyDescent="0.2">
      <c r="A20" s="1">
        <v>0.4</v>
      </c>
      <c r="B20" s="1">
        <v>33.14</v>
      </c>
      <c r="C20" s="1">
        <v>28.827999999999999</v>
      </c>
      <c r="D20" s="1">
        <v>31.012</v>
      </c>
      <c r="E20" s="1">
        <v>27.731999999999999</v>
      </c>
      <c r="F20" s="1">
        <v>26.055</v>
      </c>
      <c r="G20" s="1">
        <f>AVERAGE(B20:F20)</f>
        <v>29.353400000000001</v>
      </c>
      <c r="H20" s="1">
        <f t="shared" si="1"/>
        <v>2.7782062198476201</v>
      </c>
      <c r="I20" s="1">
        <f>CONFIDENCE(0.1,H20,5)</f>
        <v>2.0436510084300088</v>
      </c>
      <c r="J20" s="1"/>
    </row>
    <row r="21" spans="1:10" x14ac:dyDescent="0.2">
      <c r="A21" s="1">
        <v>0.6</v>
      </c>
      <c r="B21" s="1">
        <v>103.852</v>
      </c>
      <c r="C21" s="1">
        <v>77.828000000000003</v>
      </c>
      <c r="D21" s="1">
        <v>91.899000000000001</v>
      </c>
      <c r="E21" s="1">
        <v>81.102000000000004</v>
      </c>
      <c r="F21" s="1">
        <v>91.899000000000001</v>
      </c>
      <c r="G21" s="1">
        <f>AVERAGE(B21:F21)</f>
        <v>89.316000000000003</v>
      </c>
      <c r="H21" s="1">
        <f t="shared" si="1"/>
        <v>10.296637970716414</v>
      </c>
      <c r="I21" s="1">
        <f>CONFIDENCE(0.1,H21,5)</f>
        <v>7.5742162053929443</v>
      </c>
      <c r="J21" s="1"/>
    </row>
    <row r="22" spans="1:10" ht="17" customHeight="1" x14ac:dyDescent="0.2">
      <c r="A22" s="1">
        <v>0.8</v>
      </c>
      <c r="B22" s="1">
        <v>622.42899999999997</v>
      </c>
      <c r="C22" s="1">
        <v>506.55099999999999</v>
      </c>
      <c r="D22" s="1">
        <v>2336.9059999999999</v>
      </c>
      <c r="E22" s="1">
        <v>951.55600000000004</v>
      </c>
      <c r="F22" s="1">
        <v>377.07900000000001</v>
      </c>
      <c r="G22" s="1">
        <f>AVERAGE(B22:F22)</f>
        <v>958.90419999999995</v>
      </c>
      <c r="H22" s="1">
        <f t="shared" si="1"/>
        <v>799.26567828957866</v>
      </c>
      <c r="I22" s="1">
        <f>CONFIDENCE(0.1,H22,5)</f>
        <v>587.94055594965255</v>
      </c>
      <c r="J22" s="1"/>
    </row>
    <row r="23" spans="1:10" x14ac:dyDescent="0.2">
      <c r="A23" s="1"/>
      <c r="B23" s="1"/>
      <c r="C23" s="1"/>
      <c r="D23" s="1"/>
      <c r="E23" s="1"/>
      <c r="F23" s="1"/>
      <c r="G23" s="1"/>
      <c r="H23" s="1"/>
      <c r="I23" s="1"/>
      <c r="J23" s="1"/>
    </row>
  </sheetData>
  <phoneticPr fontId="1" type="noConversion"/>
  <pageMargins left="0.7" right="0.7" top="0.75" bottom="0.75" header="0.3" footer="0.3"/>
  <pageSetup paperSize="9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Haoxuan SUN (16522064)</cp:lastModifiedBy>
  <cp:lastPrinted>2022-11-03T04:15:08Z</cp:lastPrinted>
  <dcterms:created xsi:type="dcterms:W3CDTF">2017-11-10T01:39:26Z</dcterms:created>
  <dcterms:modified xsi:type="dcterms:W3CDTF">2022-11-03T04:20:39Z</dcterms:modified>
</cp:coreProperties>
</file>