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2" sheetId="2" r:id="rId1"/>
    <sheet name="Sheet1" sheetId="1" r:id="rId2"/>
  </sheets>
  <externalReferences>
    <externalReference r:id="rId4"/>
    <externalReference r:id="rId5"/>
    <externalReference r:id="rId6"/>
  </externalReferences>
  <definedNames>
    <definedName name="_xlnm._FilterDatabase" localSheetId="1" hidden="1">Sheet1!$A$1:$F$32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<sst xmlns="http://schemas.openxmlformats.org/spreadsheetml/2006/main" count="155" uniqueCount="80">
  <si>
    <t>所属区</t>
  </si>
  <si>
    <t>求和项:2023</t>
  </si>
  <si>
    <t>求和项:2022</t>
  </si>
  <si>
    <t>求和项:2021</t>
  </si>
  <si>
    <t>东北</t>
  </si>
  <si>
    <t>华东</t>
  </si>
  <si>
    <t>华中</t>
  </si>
  <si>
    <t>华北</t>
  </si>
  <si>
    <t>华南</t>
  </si>
  <si>
    <t>西北</t>
  </si>
  <si>
    <t>西南</t>
  </si>
  <si>
    <t>总计</t>
  </si>
  <si>
    <t>序号</t>
  </si>
  <si>
    <t>省份</t>
  </si>
  <si>
    <t>简称</t>
  </si>
  <si>
    <t>2年平均增长率</t>
  </si>
  <si>
    <t>23年增长率</t>
  </si>
  <si>
    <t xml:space="preserve">广东 </t>
  </si>
  <si>
    <t>粤</t>
  </si>
  <si>
    <t>广东</t>
  </si>
  <si>
    <t>江苏</t>
  </si>
  <si>
    <t>苏</t>
  </si>
  <si>
    <t>山东</t>
  </si>
  <si>
    <t>鲁</t>
  </si>
  <si>
    <t>浙江</t>
  </si>
  <si>
    <t>浙</t>
  </si>
  <si>
    <t>四川</t>
  </si>
  <si>
    <t>川</t>
  </si>
  <si>
    <t>河南</t>
  </si>
  <si>
    <t>豫</t>
  </si>
  <si>
    <t>湖北</t>
  </si>
  <si>
    <t>鄂</t>
  </si>
  <si>
    <t>福建</t>
  </si>
  <si>
    <t>闵</t>
  </si>
  <si>
    <t>湖南</t>
  </si>
  <si>
    <t>湘</t>
  </si>
  <si>
    <t>上海</t>
  </si>
  <si>
    <t>沪</t>
  </si>
  <si>
    <t>安徽</t>
  </si>
  <si>
    <t>皖</t>
  </si>
  <si>
    <t>河北</t>
  </si>
  <si>
    <t>冀</t>
  </si>
  <si>
    <t>北京</t>
  </si>
  <si>
    <t>京</t>
  </si>
  <si>
    <t>陕西</t>
  </si>
  <si>
    <t>陕</t>
  </si>
  <si>
    <t>江西</t>
  </si>
  <si>
    <t>赣</t>
  </si>
  <si>
    <t>辽宁</t>
  </si>
  <si>
    <t>辽</t>
  </si>
  <si>
    <t>重庆</t>
  </si>
  <si>
    <t>渝</t>
  </si>
  <si>
    <t>云南</t>
  </si>
  <si>
    <t>滇</t>
  </si>
  <si>
    <t>广西</t>
  </si>
  <si>
    <t>桂</t>
  </si>
  <si>
    <t>山西</t>
  </si>
  <si>
    <t>晋</t>
  </si>
  <si>
    <t>内蒙古</t>
  </si>
  <si>
    <t>蒙</t>
  </si>
  <si>
    <t>贵州</t>
  </si>
  <si>
    <t>贵</t>
  </si>
  <si>
    <t>新疆</t>
  </si>
  <si>
    <t>新</t>
  </si>
  <si>
    <t>天津</t>
  </si>
  <si>
    <t>津</t>
  </si>
  <si>
    <t>黑龙江</t>
  </si>
  <si>
    <t>黑</t>
  </si>
  <si>
    <t>吉林</t>
  </si>
  <si>
    <t>吉</t>
  </si>
  <si>
    <t>甘肃</t>
  </si>
  <si>
    <t>甘</t>
  </si>
  <si>
    <t>海南</t>
  </si>
  <si>
    <t>琼</t>
  </si>
  <si>
    <t>宁夏</t>
  </si>
  <si>
    <t>宁</t>
  </si>
  <si>
    <t>青海</t>
  </si>
  <si>
    <t>青</t>
  </si>
  <si>
    <t>西藏</t>
  </si>
  <si>
    <t>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</si>
</sst>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1" applyNumberFormat="1" applyFont="1" applyAlignment="1"/>
    <xf numFmtId="178" fontId="0" fillId="0" borderId="0" xfId="0" applyNumberFormat="1"/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4175766131455"/>
          <c:y val="0.343689269117026"/>
          <c:w val="0.858342105263158"/>
          <c:h val="0.51891975308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Sheet1!$A$2:$E$32</c:f>
              <c:multiLvlStrCache>
                <c:ptCount val="31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山东</c:v>
                  </c:pt>
                  <c:pt idx="3">
                    <c:v>浙江</c:v>
                  </c:pt>
                  <c:pt idx="4">
                    <c:v>四川</c:v>
                  </c:pt>
                  <c:pt idx="5">
                    <c:v>河南</c:v>
                  </c:pt>
                  <c:pt idx="6">
                    <c:v>湖北</c:v>
                  </c:pt>
                  <c:pt idx="7">
                    <c:v>福建</c:v>
                  </c:pt>
                  <c:pt idx="8">
                    <c:v>湖南</c:v>
                  </c:pt>
                  <c:pt idx="9">
                    <c:v>上海</c:v>
                  </c:pt>
                  <c:pt idx="10">
                    <c:v>安徽</c:v>
                  </c:pt>
                  <c:pt idx="11">
                    <c:v>河北</c:v>
                  </c:pt>
                  <c:pt idx="12">
                    <c:v>北京</c:v>
                  </c:pt>
                  <c:pt idx="13">
                    <c:v>陕西</c:v>
                  </c:pt>
                  <c:pt idx="14">
                    <c:v>江西</c:v>
                  </c:pt>
                  <c:pt idx="15">
                    <c:v>辽宁</c:v>
                  </c:pt>
                  <c:pt idx="16">
                    <c:v>重庆</c:v>
                  </c:pt>
                  <c:pt idx="17">
                    <c:v>云南</c:v>
                  </c:pt>
                  <c:pt idx="18">
                    <c:v>广西</c:v>
                  </c:pt>
                  <c:pt idx="19">
                    <c:v>山西</c:v>
                  </c:pt>
                  <c:pt idx="20">
                    <c:v>内蒙古</c:v>
                  </c:pt>
                  <c:pt idx="21">
                    <c:v>贵州</c:v>
                  </c:pt>
                  <c:pt idx="22">
                    <c:v>新疆</c:v>
                  </c:pt>
                  <c:pt idx="23">
                    <c:v>天津</c:v>
                  </c:pt>
                  <c:pt idx="24">
                    <c:v>黑龙江</c:v>
                  </c:pt>
                  <c:pt idx="25">
                    <c:v>吉林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Sheet1!$F$2:$F$32</c:f>
              <c:numCache>
                <c:formatCode>_ * #,##0_ ;_ * \-#,##0_ ;_ * "-"??_ ;_ @_ </c:formatCode>
                <c:ptCount val="31"/>
                <c:pt idx="0">
                  <c:v>135673</c:v>
                </c:pt>
                <c:pt idx="1">
                  <c:v>128222</c:v>
                </c:pt>
                <c:pt idx="2">
                  <c:v>92069</c:v>
                </c:pt>
                <c:pt idx="3">
                  <c:v>82553</c:v>
                </c:pt>
                <c:pt idx="4">
                  <c:v>60133</c:v>
                </c:pt>
                <c:pt idx="5">
                  <c:v>59132</c:v>
                </c:pt>
                <c:pt idx="6">
                  <c:v>55804</c:v>
                </c:pt>
                <c:pt idx="7">
                  <c:v>54355</c:v>
                </c:pt>
                <c:pt idx="8">
                  <c:v>50013</c:v>
                </c:pt>
                <c:pt idx="9">
                  <c:v>47219</c:v>
                </c:pt>
                <c:pt idx="10">
                  <c:v>47051</c:v>
                </c:pt>
                <c:pt idx="11">
                  <c:v>43944</c:v>
                </c:pt>
                <c:pt idx="12">
                  <c:v>43761</c:v>
                </c:pt>
                <c:pt idx="13">
                  <c:v>33786</c:v>
                </c:pt>
                <c:pt idx="14">
                  <c:v>32200</c:v>
                </c:pt>
                <c:pt idx="15">
                  <c:v>30209</c:v>
                </c:pt>
                <c:pt idx="16">
                  <c:v>30146</c:v>
                </c:pt>
                <c:pt idx="17">
                  <c:v>30021</c:v>
                </c:pt>
                <c:pt idx="18">
                  <c:v>27202</c:v>
                </c:pt>
                <c:pt idx="19">
                  <c:v>25698</c:v>
                </c:pt>
                <c:pt idx="20">
                  <c:v>24627</c:v>
                </c:pt>
                <c:pt idx="21">
                  <c:v>20913</c:v>
                </c:pt>
                <c:pt idx="22">
                  <c:v>19126</c:v>
                </c:pt>
                <c:pt idx="23">
                  <c:v>16737</c:v>
                </c:pt>
                <c:pt idx="24">
                  <c:v>15884</c:v>
                </c:pt>
                <c:pt idx="25">
                  <c:v>13531</c:v>
                </c:pt>
                <c:pt idx="26">
                  <c:v>11864</c:v>
                </c:pt>
                <c:pt idx="27">
                  <c:v>7551</c:v>
                </c:pt>
                <c:pt idx="28">
                  <c:v>5315</c:v>
                </c:pt>
                <c:pt idx="29">
                  <c:v>3799</c:v>
                </c:pt>
                <c:pt idx="30">
                  <c:v>2393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Sheet1!$A$2:$E$32</c:f>
              <c:multiLvlStrCache>
                <c:ptCount val="31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山东</c:v>
                  </c:pt>
                  <c:pt idx="3">
                    <c:v>浙江</c:v>
                  </c:pt>
                  <c:pt idx="4">
                    <c:v>四川</c:v>
                  </c:pt>
                  <c:pt idx="5">
                    <c:v>河南</c:v>
                  </c:pt>
                  <c:pt idx="6">
                    <c:v>湖北</c:v>
                  </c:pt>
                  <c:pt idx="7">
                    <c:v>福建</c:v>
                  </c:pt>
                  <c:pt idx="8">
                    <c:v>湖南</c:v>
                  </c:pt>
                  <c:pt idx="9">
                    <c:v>上海</c:v>
                  </c:pt>
                  <c:pt idx="10">
                    <c:v>安徽</c:v>
                  </c:pt>
                  <c:pt idx="11">
                    <c:v>河北</c:v>
                  </c:pt>
                  <c:pt idx="12">
                    <c:v>北京</c:v>
                  </c:pt>
                  <c:pt idx="13">
                    <c:v>陕西</c:v>
                  </c:pt>
                  <c:pt idx="14">
                    <c:v>江西</c:v>
                  </c:pt>
                  <c:pt idx="15">
                    <c:v>辽宁</c:v>
                  </c:pt>
                  <c:pt idx="16">
                    <c:v>重庆</c:v>
                  </c:pt>
                  <c:pt idx="17">
                    <c:v>云南</c:v>
                  </c:pt>
                  <c:pt idx="18">
                    <c:v>广西</c:v>
                  </c:pt>
                  <c:pt idx="19">
                    <c:v>山西</c:v>
                  </c:pt>
                  <c:pt idx="20">
                    <c:v>内蒙古</c:v>
                  </c:pt>
                  <c:pt idx="21">
                    <c:v>贵州</c:v>
                  </c:pt>
                  <c:pt idx="22">
                    <c:v>新疆</c:v>
                  </c:pt>
                  <c:pt idx="23">
                    <c:v>天津</c:v>
                  </c:pt>
                  <c:pt idx="24">
                    <c:v>黑龙江</c:v>
                  </c:pt>
                  <c:pt idx="25">
                    <c:v>吉林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Sheet1!$G$2:$G$32</c:f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Sheet1!$A$2:$E$32</c:f>
              <c:multiLvlStrCache>
                <c:ptCount val="31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山东</c:v>
                  </c:pt>
                  <c:pt idx="3">
                    <c:v>浙江</c:v>
                  </c:pt>
                  <c:pt idx="4">
                    <c:v>四川</c:v>
                  </c:pt>
                  <c:pt idx="5">
                    <c:v>河南</c:v>
                  </c:pt>
                  <c:pt idx="6">
                    <c:v>湖北</c:v>
                  </c:pt>
                  <c:pt idx="7">
                    <c:v>福建</c:v>
                  </c:pt>
                  <c:pt idx="8">
                    <c:v>湖南</c:v>
                  </c:pt>
                  <c:pt idx="9">
                    <c:v>上海</c:v>
                  </c:pt>
                  <c:pt idx="10">
                    <c:v>安徽</c:v>
                  </c:pt>
                  <c:pt idx="11">
                    <c:v>河北</c:v>
                  </c:pt>
                  <c:pt idx="12">
                    <c:v>北京</c:v>
                  </c:pt>
                  <c:pt idx="13">
                    <c:v>陕西</c:v>
                  </c:pt>
                  <c:pt idx="14">
                    <c:v>江西</c:v>
                  </c:pt>
                  <c:pt idx="15">
                    <c:v>辽宁</c:v>
                  </c:pt>
                  <c:pt idx="16">
                    <c:v>重庆</c:v>
                  </c:pt>
                  <c:pt idx="17">
                    <c:v>云南</c:v>
                  </c:pt>
                  <c:pt idx="18">
                    <c:v>广西</c:v>
                  </c:pt>
                  <c:pt idx="19">
                    <c:v>山西</c:v>
                  </c:pt>
                  <c:pt idx="20">
                    <c:v>内蒙古</c:v>
                  </c:pt>
                  <c:pt idx="21">
                    <c:v>贵州</c:v>
                  </c:pt>
                  <c:pt idx="22">
                    <c:v>新疆</c:v>
                  </c:pt>
                  <c:pt idx="23">
                    <c:v>天津</c:v>
                  </c:pt>
                  <c:pt idx="24">
                    <c:v>黑龙江</c:v>
                  </c:pt>
                  <c:pt idx="25">
                    <c:v>吉林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Sheet1!$H$2:$H$32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3615541"/>
        <c:axId val="273145724"/>
      </c:barChart>
      <c:lineChart>
        <c:grouping val="standar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2年平均增长率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Sheet1!$A$2:$E$32</c:f>
              <c:multiLvlStrCache>
                <c:ptCount val="31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山东</c:v>
                  </c:pt>
                  <c:pt idx="3">
                    <c:v>浙江</c:v>
                  </c:pt>
                  <c:pt idx="4">
                    <c:v>四川</c:v>
                  </c:pt>
                  <c:pt idx="5">
                    <c:v>河南</c:v>
                  </c:pt>
                  <c:pt idx="6">
                    <c:v>湖北</c:v>
                  </c:pt>
                  <c:pt idx="7">
                    <c:v>福建</c:v>
                  </c:pt>
                  <c:pt idx="8">
                    <c:v>湖南</c:v>
                  </c:pt>
                  <c:pt idx="9">
                    <c:v>上海</c:v>
                  </c:pt>
                  <c:pt idx="10">
                    <c:v>安徽</c:v>
                  </c:pt>
                  <c:pt idx="11">
                    <c:v>河北</c:v>
                  </c:pt>
                  <c:pt idx="12">
                    <c:v>北京</c:v>
                  </c:pt>
                  <c:pt idx="13">
                    <c:v>陕西</c:v>
                  </c:pt>
                  <c:pt idx="14">
                    <c:v>江西</c:v>
                  </c:pt>
                  <c:pt idx="15">
                    <c:v>辽宁</c:v>
                  </c:pt>
                  <c:pt idx="16">
                    <c:v>重庆</c:v>
                  </c:pt>
                  <c:pt idx="17">
                    <c:v>云南</c:v>
                  </c:pt>
                  <c:pt idx="18">
                    <c:v>广西</c:v>
                  </c:pt>
                  <c:pt idx="19">
                    <c:v>山西</c:v>
                  </c:pt>
                  <c:pt idx="20">
                    <c:v>内蒙古</c:v>
                  </c:pt>
                  <c:pt idx="21">
                    <c:v>贵州</c:v>
                  </c:pt>
                  <c:pt idx="22">
                    <c:v>新疆</c:v>
                  </c:pt>
                  <c:pt idx="23">
                    <c:v>天津</c:v>
                  </c:pt>
                  <c:pt idx="24">
                    <c:v>黑龙江</c:v>
                  </c:pt>
                  <c:pt idx="25">
                    <c:v>吉林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Sheet1!$I$2:$I$32</c:f>
              <c:numCache>
                <c:formatCode>0.00%</c:formatCode>
                <c:ptCount val="31"/>
                <c:pt idx="0">
                  <c:v>0.0454410227546836</c:v>
                </c:pt>
                <c:pt idx="1">
                  <c:v>0.0509521845244234</c:v>
                </c:pt>
                <c:pt idx="2">
                  <c:v>0.05399176855685</c:v>
                </c:pt>
                <c:pt idx="3">
                  <c:v>0.0614628108166929</c:v>
                </c:pt>
                <c:pt idx="4">
                  <c:v>0.0583379758588672</c:v>
                </c:pt>
                <c:pt idx="5">
                  <c:v>0.00208025540441859</c:v>
                </c:pt>
                <c:pt idx="6">
                  <c:v>0.0579061025353915</c:v>
                </c:pt>
                <c:pt idx="7">
                  <c:v>0.0568018848596599</c:v>
                </c:pt>
                <c:pt idx="8">
                  <c:v>0.0428760610468272</c:v>
                </c:pt>
                <c:pt idx="9">
                  <c:v>0.0463265069998843</c:v>
                </c:pt>
                <c:pt idx="10">
                  <c:v>0.0476268069554692</c:v>
                </c:pt>
                <c:pt idx="11">
                  <c:v>0.0439825703745884</c:v>
                </c:pt>
                <c:pt idx="12">
                  <c:v>0.0433584146614021</c:v>
                </c:pt>
                <c:pt idx="13">
                  <c:v>0.0668601724774336</c:v>
                </c:pt>
                <c:pt idx="14">
                  <c:v>0.0435516542876435</c:v>
                </c:pt>
                <c:pt idx="15">
                  <c:v>0.0475819315545244</c:v>
                </c:pt>
                <c:pt idx="16">
                  <c:v>0.0403671040367104</c:v>
                </c:pt>
                <c:pt idx="17">
                  <c:v>0.0529340258592109</c:v>
                </c:pt>
                <c:pt idx="18">
                  <c:v>0.0497352572652682</c:v>
                </c:pt>
                <c:pt idx="19">
                  <c:v>0.0687915006640106</c:v>
                </c:pt>
                <c:pt idx="20">
                  <c:v>0.100248610704884</c:v>
                </c:pt>
                <c:pt idx="21">
                  <c:v>0.033876238129276</c:v>
                </c:pt>
                <c:pt idx="22">
                  <c:v>0.0976875</c:v>
                </c:pt>
                <c:pt idx="23">
                  <c:v>0.0331952851226506</c:v>
                </c:pt>
                <c:pt idx="24">
                  <c:v>0.0337724309429397</c:v>
                </c:pt>
                <c:pt idx="25">
                  <c:v>0.0111824707215716</c:v>
                </c:pt>
                <c:pt idx="26">
                  <c:v>0.0791272088255394</c:v>
                </c:pt>
                <c:pt idx="27">
                  <c:v>0.0830888030888031</c:v>
                </c:pt>
                <c:pt idx="28">
                  <c:v>0.0876824413976117</c:v>
                </c:pt>
                <c:pt idx="29">
                  <c:v>0.0676927674835625</c:v>
                </c:pt>
                <c:pt idx="30">
                  <c:v>0.0982499999999999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23年增长率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Sheet1!$A$2:$E$32</c:f>
              <c:multiLvlStrCache>
                <c:ptCount val="31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山东</c:v>
                  </c:pt>
                  <c:pt idx="3">
                    <c:v>浙江</c:v>
                  </c:pt>
                  <c:pt idx="4">
                    <c:v>四川</c:v>
                  </c:pt>
                  <c:pt idx="5">
                    <c:v>河南</c:v>
                  </c:pt>
                  <c:pt idx="6">
                    <c:v>湖北</c:v>
                  </c:pt>
                  <c:pt idx="7">
                    <c:v>福建</c:v>
                  </c:pt>
                  <c:pt idx="8">
                    <c:v>湖南</c:v>
                  </c:pt>
                  <c:pt idx="9">
                    <c:v>上海</c:v>
                  </c:pt>
                  <c:pt idx="10">
                    <c:v>安徽</c:v>
                  </c:pt>
                  <c:pt idx="11">
                    <c:v>河北</c:v>
                  </c:pt>
                  <c:pt idx="12">
                    <c:v>北京</c:v>
                  </c:pt>
                  <c:pt idx="13">
                    <c:v>陕西</c:v>
                  </c:pt>
                  <c:pt idx="14">
                    <c:v>江西</c:v>
                  </c:pt>
                  <c:pt idx="15">
                    <c:v>辽宁</c:v>
                  </c:pt>
                  <c:pt idx="16">
                    <c:v>重庆</c:v>
                  </c:pt>
                  <c:pt idx="17">
                    <c:v>云南</c:v>
                  </c:pt>
                  <c:pt idx="18">
                    <c:v>广西</c:v>
                  </c:pt>
                  <c:pt idx="19">
                    <c:v>山西</c:v>
                  </c:pt>
                  <c:pt idx="20">
                    <c:v>内蒙古</c:v>
                  </c:pt>
                  <c:pt idx="21">
                    <c:v>贵州</c:v>
                  </c:pt>
                  <c:pt idx="22">
                    <c:v>新疆</c:v>
                  </c:pt>
                  <c:pt idx="23">
                    <c:v>天津</c:v>
                  </c:pt>
                  <c:pt idx="24">
                    <c:v>黑龙江</c:v>
                  </c:pt>
                  <c:pt idx="25">
                    <c:v>吉林</c:v>
                  </c:pt>
                  <c:pt idx="26">
                    <c:v>甘肃</c:v>
                  </c:pt>
                  <c:pt idx="27">
                    <c:v>海南</c:v>
                  </c:pt>
                  <c:pt idx="28">
                    <c:v>宁夏</c:v>
                  </c:pt>
                  <c:pt idx="29">
                    <c:v>青海</c:v>
                  </c:pt>
                  <c:pt idx="30">
                    <c:v>西藏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Sheet1!$J$2:$J$32</c:f>
              <c:numCache>
                <c:formatCode>0.00%</c:formatCode>
                <c:ptCount val="31"/>
                <c:pt idx="0">
                  <c:v>0.0507675149862916</c:v>
                </c:pt>
                <c:pt idx="1">
                  <c:v>0.0435157680569684</c:v>
                </c:pt>
                <c:pt idx="2">
                  <c:v>0.0529993709612855</c:v>
                </c:pt>
                <c:pt idx="3">
                  <c:v>0.0622531042913208</c:v>
                </c:pt>
                <c:pt idx="4">
                  <c:v>0.0596123348017621</c:v>
                </c:pt>
                <c:pt idx="5">
                  <c:v>-0.0360746597114679</c:v>
                </c:pt>
                <c:pt idx="6">
                  <c:v>0.038503768493533</c:v>
                </c:pt>
                <c:pt idx="7">
                  <c:v>0.0234419130107324</c:v>
                </c:pt>
                <c:pt idx="8">
                  <c:v>0.0275940004109307</c:v>
                </c:pt>
                <c:pt idx="9">
                  <c:v>0.0574890262474246</c:v>
                </c:pt>
                <c:pt idx="10">
                  <c:v>0.0445332445332445</c:v>
                </c:pt>
                <c:pt idx="11">
                  <c:v>0.0371489261269766</c:v>
                </c:pt>
                <c:pt idx="12">
                  <c:v>0.0516690298238447</c:v>
                </c:pt>
                <c:pt idx="13">
                  <c:v>0.0309095902114545</c:v>
                </c:pt>
                <c:pt idx="14">
                  <c:v>0.00389711613406085</c:v>
                </c:pt>
                <c:pt idx="15">
                  <c:v>0.042588438308887</c:v>
                </c:pt>
                <c:pt idx="16">
                  <c:v>0.0349136599265336</c:v>
                </c:pt>
                <c:pt idx="17">
                  <c:v>0.0368515576431581</c:v>
                </c:pt>
                <c:pt idx="18">
                  <c:v>0.0342572525759477</c:v>
                </c:pt>
                <c:pt idx="19">
                  <c:v>0.00214483484771666</c:v>
                </c:pt>
                <c:pt idx="20">
                  <c:v>0.0633878837600932</c:v>
                </c:pt>
                <c:pt idx="21">
                  <c:v>0.0370939747086536</c:v>
                </c:pt>
                <c:pt idx="22">
                  <c:v>0.0780677526633222</c:v>
                </c:pt>
                <c:pt idx="23">
                  <c:v>0.0261173441235976</c:v>
                </c:pt>
                <c:pt idx="24">
                  <c:v>-0.00106911514999053</c:v>
                </c:pt>
                <c:pt idx="25">
                  <c:v>0.0352716143840857</c:v>
                </c:pt>
                <c:pt idx="26">
                  <c:v>0.0590965898946616</c:v>
                </c:pt>
                <c:pt idx="27">
                  <c:v>0.107509533587562</c:v>
                </c:pt>
                <c:pt idx="28">
                  <c:v>0.0483234714003944</c:v>
                </c:pt>
                <c:pt idx="29">
                  <c:v>0.0523545706371191</c:v>
                </c:pt>
                <c:pt idx="30">
                  <c:v>0.121894045944679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84472"/>
        <c:axId val="747334243"/>
      </c:lineChart>
      <c:catAx>
        <c:axId val="783615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145724"/>
        <c:crosses val="autoZero"/>
        <c:auto val="1"/>
        <c:lblAlgn val="ctr"/>
        <c:lblOffset val="100"/>
        <c:noMultiLvlLbl val="0"/>
      </c:catAx>
      <c:valAx>
        <c:axId val="273145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615541"/>
        <c:crosses val="autoZero"/>
        <c:crossBetween val="between"/>
      </c:valAx>
      <c:catAx>
        <c:axId val="4765844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334243"/>
        <c:crosses val="autoZero"/>
        <c:auto val="1"/>
        <c:lblAlgn val="ctr"/>
        <c:lblOffset val="100"/>
        <c:noMultiLvlLbl val="0"/>
      </c:catAx>
      <c:valAx>
        <c:axId val="7473342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5844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467360</xdr:colOff>
      <xdr:row>10</xdr:row>
      <xdr:rowOff>2540</xdr:rowOff>
    </xdr:from>
    <xdr:to>
      <xdr:col>25</xdr:col>
      <xdr:colOff>34925</xdr:colOff>
      <xdr:row>45</xdr:row>
      <xdr:rowOff>24765</xdr:rowOff>
    </xdr:to>
    <xdr:graphicFrame>
      <xdr:nvGraphicFramePr>
        <xdr:cNvPr id="2" name="图表 1"/>
        <xdr:cNvGraphicFramePr/>
      </xdr:nvGraphicFramePr>
      <xdr:xfrm>
        <a:off x="6814820" y="1755140"/>
        <a:ext cx="6356985" cy="6156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&#24180;&#21508;&#30465;GD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&#24180;&#21508;&#30465;GD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&#21508;&#30465;GD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份</v>
          </cell>
          <cell r="D1" t="str">
            <v>GDP（亿元）</v>
          </cell>
        </row>
        <row r="2">
          <cell r="C2" t="str">
            <v>广东</v>
          </cell>
          <cell r="D2">
            <v>135673</v>
          </cell>
        </row>
        <row r="3">
          <cell r="C3" t="str">
            <v>江苏</v>
          </cell>
          <cell r="D3">
            <v>128222</v>
          </cell>
        </row>
        <row r="4">
          <cell r="C4" t="str">
            <v>山东</v>
          </cell>
          <cell r="D4">
            <v>92069</v>
          </cell>
        </row>
        <row r="5">
          <cell r="C5" t="str">
            <v>浙江</v>
          </cell>
          <cell r="D5">
            <v>82553</v>
          </cell>
        </row>
        <row r="6">
          <cell r="C6" t="str">
            <v>河南</v>
          </cell>
          <cell r="D6">
            <v>59132</v>
          </cell>
        </row>
        <row r="7">
          <cell r="C7" t="str">
            <v>四川</v>
          </cell>
          <cell r="D7">
            <v>60133</v>
          </cell>
        </row>
        <row r="8">
          <cell r="C8" t="str">
            <v>湖北</v>
          </cell>
          <cell r="D8">
            <v>55804</v>
          </cell>
        </row>
        <row r="9">
          <cell r="C9" t="str">
            <v>福建</v>
          </cell>
          <cell r="D9">
            <v>54355</v>
          </cell>
        </row>
        <row r="10">
          <cell r="C10" t="str">
            <v>湖南</v>
          </cell>
          <cell r="D10">
            <v>50013</v>
          </cell>
        </row>
        <row r="11">
          <cell r="C11" t="str">
            <v>安徽</v>
          </cell>
          <cell r="D11">
            <v>47051</v>
          </cell>
        </row>
        <row r="12">
          <cell r="C12" t="str">
            <v>上海</v>
          </cell>
          <cell r="D12">
            <v>47219</v>
          </cell>
        </row>
        <row r="13">
          <cell r="C13" t="str">
            <v>河北</v>
          </cell>
          <cell r="D13">
            <v>43944</v>
          </cell>
        </row>
        <row r="14">
          <cell r="C14" t="str">
            <v>北京</v>
          </cell>
          <cell r="D14">
            <v>43761</v>
          </cell>
        </row>
        <row r="15">
          <cell r="C15" t="str">
            <v>陕西</v>
          </cell>
          <cell r="D15">
            <v>33786</v>
          </cell>
        </row>
        <row r="16">
          <cell r="C16" t="str">
            <v>江西</v>
          </cell>
          <cell r="D16">
            <v>32200</v>
          </cell>
        </row>
        <row r="17">
          <cell r="C17" t="str">
            <v>重庆</v>
          </cell>
          <cell r="D17">
            <v>30146</v>
          </cell>
        </row>
        <row r="18">
          <cell r="C18" t="str">
            <v>辽宁</v>
          </cell>
          <cell r="D18">
            <v>30209</v>
          </cell>
        </row>
        <row r="19">
          <cell r="C19" t="str">
            <v>云南</v>
          </cell>
          <cell r="D19">
            <v>30021</v>
          </cell>
        </row>
        <row r="20">
          <cell r="C20" t="str">
            <v>广西</v>
          </cell>
          <cell r="D20">
            <v>27202</v>
          </cell>
        </row>
        <row r="21">
          <cell r="C21" t="str">
            <v>山西</v>
          </cell>
          <cell r="D21">
            <v>25698</v>
          </cell>
        </row>
        <row r="22">
          <cell r="C22" t="str">
            <v>内蒙古</v>
          </cell>
          <cell r="D22">
            <v>24627</v>
          </cell>
        </row>
        <row r="23">
          <cell r="C23" t="str">
            <v>贵州</v>
          </cell>
          <cell r="D23">
            <v>20913</v>
          </cell>
        </row>
        <row r="24">
          <cell r="C24" t="str">
            <v>新疆</v>
          </cell>
          <cell r="D24">
            <v>19126</v>
          </cell>
        </row>
        <row r="25">
          <cell r="C25" t="str">
            <v>天津</v>
          </cell>
          <cell r="D25">
            <v>16737</v>
          </cell>
        </row>
        <row r="26">
          <cell r="C26" t="str">
            <v>黑龙江</v>
          </cell>
          <cell r="D26">
            <v>15884</v>
          </cell>
        </row>
        <row r="27">
          <cell r="C27" t="str">
            <v>吉林</v>
          </cell>
          <cell r="D27">
            <v>13531</v>
          </cell>
        </row>
        <row r="28">
          <cell r="C28" t="str">
            <v>甘肃</v>
          </cell>
          <cell r="D28">
            <v>11864</v>
          </cell>
        </row>
        <row r="29">
          <cell r="C29" t="str">
            <v>海南</v>
          </cell>
          <cell r="D29">
            <v>7551</v>
          </cell>
        </row>
        <row r="30">
          <cell r="C30" t="str">
            <v>宁夏</v>
          </cell>
          <cell r="D30">
            <v>5315</v>
          </cell>
        </row>
        <row r="31">
          <cell r="C31" t="str">
            <v>青海</v>
          </cell>
          <cell r="D31">
            <v>3799</v>
          </cell>
        </row>
        <row r="32">
          <cell r="C32" t="str">
            <v>西藏</v>
          </cell>
          <cell r="D32">
            <v>2393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省份</v>
          </cell>
          <cell r="C1" t="str">
            <v>GDP（亿元）</v>
          </cell>
        </row>
        <row r="2">
          <cell r="B2" t="str">
            <v>安徽</v>
          </cell>
          <cell r="C2">
            <v>45045</v>
          </cell>
        </row>
        <row r="3">
          <cell r="B3" t="str">
            <v>北京</v>
          </cell>
          <cell r="C3">
            <v>41611</v>
          </cell>
        </row>
        <row r="4">
          <cell r="B4" t="str">
            <v>福建</v>
          </cell>
          <cell r="C4">
            <v>53110</v>
          </cell>
        </row>
        <row r="5">
          <cell r="B5" t="str">
            <v>甘肃</v>
          </cell>
          <cell r="C5">
            <v>11202</v>
          </cell>
        </row>
        <row r="6">
          <cell r="B6" t="str">
            <v>广东</v>
          </cell>
          <cell r="C6">
            <v>129118</v>
          </cell>
        </row>
        <row r="7">
          <cell r="B7" t="str">
            <v>广西</v>
          </cell>
          <cell r="C7">
            <v>26301</v>
          </cell>
        </row>
        <row r="8">
          <cell r="B8" t="str">
            <v>贵州</v>
          </cell>
          <cell r="C8">
            <v>20165</v>
          </cell>
        </row>
        <row r="9">
          <cell r="B9" t="str">
            <v>海南</v>
          </cell>
          <cell r="C9">
            <v>6818</v>
          </cell>
        </row>
        <row r="10">
          <cell r="B10" t="str">
            <v>河北</v>
          </cell>
          <cell r="C10">
            <v>42370</v>
          </cell>
        </row>
        <row r="11">
          <cell r="B11" t="str">
            <v>河南</v>
          </cell>
          <cell r="C11">
            <v>61345</v>
          </cell>
        </row>
        <row r="12">
          <cell r="B12" t="str">
            <v>黑龙江</v>
          </cell>
          <cell r="C12">
            <v>15901</v>
          </cell>
        </row>
        <row r="13">
          <cell r="B13" t="str">
            <v>湖北</v>
          </cell>
          <cell r="C13">
            <v>53735</v>
          </cell>
        </row>
        <row r="14">
          <cell r="B14" t="str">
            <v>湖南</v>
          </cell>
          <cell r="C14">
            <v>48670</v>
          </cell>
        </row>
        <row r="15">
          <cell r="B15" t="str">
            <v>吉林</v>
          </cell>
          <cell r="C15">
            <v>13070</v>
          </cell>
        </row>
        <row r="16">
          <cell r="B16" t="str">
            <v>江苏</v>
          </cell>
          <cell r="C16">
            <v>122875</v>
          </cell>
        </row>
        <row r="17">
          <cell r="B17" t="str">
            <v>江西</v>
          </cell>
          <cell r="C17">
            <v>32075</v>
          </cell>
        </row>
        <row r="18">
          <cell r="B18" t="str">
            <v>辽宁</v>
          </cell>
          <cell r="C18">
            <v>28975</v>
          </cell>
        </row>
        <row r="19">
          <cell r="B19" t="str">
            <v>内蒙古</v>
          </cell>
          <cell r="C19">
            <v>23159</v>
          </cell>
        </row>
        <row r="20">
          <cell r="B20" t="str">
            <v>宁夏</v>
          </cell>
          <cell r="C20">
            <v>5070</v>
          </cell>
        </row>
        <row r="21">
          <cell r="B21" t="str">
            <v>青海</v>
          </cell>
          <cell r="C21">
            <v>3610</v>
          </cell>
        </row>
        <row r="22">
          <cell r="B22" t="str">
            <v>山东</v>
          </cell>
          <cell r="C22">
            <v>87435</v>
          </cell>
        </row>
        <row r="23">
          <cell r="B23" t="str">
            <v>山西</v>
          </cell>
          <cell r="C23">
            <v>25643</v>
          </cell>
        </row>
        <row r="24">
          <cell r="B24" t="str">
            <v>陕西</v>
          </cell>
          <cell r="C24">
            <v>32773</v>
          </cell>
        </row>
        <row r="25">
          <cell r="B25" t="str">
            <v>上海</v>
          </cell>
          <cell r="C25">
            <v>44652</v>
          </cell>
        </row>
        <row r="26">
          <cell r="B26" t="str">
            <v>四川</v>
          </cell>
          <cell r="C26">
            <v>56750</v>
          </cell>
        </row>
        <row r="27">
          <cell r="B27" t="str">
            <v>天津</v>
          </cell>
          <cell r="C27">
            <v>16311</v>
          </cell>
        </row>
        <row r="28">
          <cell r="B28" t="str">
            <v>西藏</v>
          </cell>
          <cell r="C28">
            <v>2133</v>
          </cell>
        </row>
        <row r="29">
          <cell r="B29" t="str">
            <v>新疆</v>
          </cell>
          <cell r="C29">
            <v>17741</v>
          </cell>
        </row>
        <row r="30">
          <cell r="B30" t="str">
            <v>云南</v>
          </cell>
          <cell r="C30">
            <v>28954</v>
          </cell>
        </row>
        <row r="31">
          <cell r="B31" t="str">
            <v>浙江</v>
          </cell>
          <cell r="C31">
            <v>77715</v>
          </cell>
        </row>
        <row r="32">
          <cell r="B32" t="str">
            <v>重庆</v>
          </cell>
          <cell r="C32">
            <v>29129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省份</v>
          </cell>
        </row>
        <row r="1">
          <cell r="E1" t="str">
            <v>GDP（亿元）</v>
          </cell>
        </row>
        <row r="2">
          <cell r="C2" t="str">
            <v>西藏</v>
          </cell>
        </row>
        <row r="2">
          <cell r="E2">
            <v>2000</v>
          </cell>
        </row>
        <row r="3">
          <cell r="C3" t="str">
            <v>四川</v>
          </cell>
        </row>
        <row r="3">
          <cell r="E3">
            <v>53850</v>
          </cell>
        </row>
        <row r="4">
          <cell r="C4" t="str">
            <v>云南</v>
          </cell>
        </row>
        <row r="4">
          <cell r="E4">
            <v>27147</v>
          </cell>
        </row>
        <row r="5">
          <cell r="C5" t="str">
            <v>湖北</v>
          </cell>
        </row>
        <row r="5">
          <cell r="E5">
            <v>50012</v>
          </cell>
        </row>
        <row r="6">
          <cell r="C6" t="str">
            <v>甘肃</v>
          </cell>
        </row>
        <row r="6">
          <cell r="E6">
            <v>10243</v>
          </cell>
        </row>
        <row r="7">
          <cell r="C7" t="str">
            <v>江西</v>
          </cell>
        </row>
        <row r="7">
          <cell r="E7">
            <v>29620</v>
          </cell>
        </row>
        <row r="8">
          <cell r="C8" t="str">
            <v>贵州</v>
          </cell>
        </row>
        <row r="8">
          <cell r="E8">
            <v>19586</v>
          </cell>
        </row>
        <row r="9">
          <cell r="C9" t="str">
            <v>广西</v>
          </cell>
        </row>
        <row r="9">
          <cell r="E9">
            <v>24741</v>
          </cell>
        </row>
        <row r="10">
          <cell r="C10" t="str">
            <v>黑龙江</v>
          </cell>
        </row>
        <row r="10">
          <cell r="E10">
            <v>14879</v>
          </cell>
        </row>
        <row r="11">
          <cell r="C11" t="str">
            <v>上海</v>
          </cell>
        </row>
        <row r="11">
          <cell r="E11">
            <v>43215</v>
          </cell>
        </row>
        <row r="12">
          <cell r="C12" t="str">
            <v>吉林</v>
          </cell>
        </row>
        <row r="12">
          <cell r="E12">
            <v>13235</v>
          </cell>
        </row>
        <row r="13">
          <cell r="C13" t="str">
            <v>河北</v>
          </cell>
        </row>
        <row r="13">
          <cell r="E13">
            <v>40391</v>
          </cell>
        </row>
        <row r="14">
          <cell r="C14" t="str">
            <v>天津</v>
          </cell>
        </row>
        <row r="14">
          <cell r="E14">
            <v>15695</v>
          </cell>
        </row>
        <row r="15">
          <cell r="C15" t="str">
            <v>山西</v>
          </cell>
        </row>
        <row r="15">
          <cell r="E15">
            <v>22590</v>
          </cell>
        </row>
        <row r="16">
          <cell r="C16" t="str">
            <v>北京</v>
          </cell>
        </row>
        <row r="16">
          <cell r="E16">
            <v>40269</v>
          </cell>
        </row>
        <row r="17">
          <cell r="C17" t="str">
            <v>辽宁</v>
          </cell>
        </row>
        <row r="17">
          <cell r="E17">
            <v>27584</v>
          </cell>
        </row>
        <row r="18">
          <cell r="C18" t="str">
            <v>山东</v>
          </cell>
        </row>
        <row r="18">
          <cell r="E18">
            <v>83096</v>
          </cell>
        </row>
        <row r="19">
          <cell r="C19" t="str">
            <v>内蒙古</v>
          </cell>
        </row>
        <row r="19">
          <cell r="E19">
            <v>20514</v>
          </cell>
        </row>
        <row r="20">
          <cell r="C20" t="str">
            <v>福建</v>
          </cell>
        </row>
        <row r="20">
          <cell r="E20">
            <v>48810</v>
          </cell>
        </row>
        <row r="21">
          <cell r="C21" t="str">
            <v>宁夏</v>
          </cell>
        </row>
        <row r="21">
          <cell r="E21">
            <v>4522</v>
          </cell>
        </row>
        <row r="22">
          <cell r="C22" t="str">
            <v>青海</v>
          </cell>
        </row>
        <row r="22">
          <cell r="E22">
            <v>3346</v>
          </cell>
        </row>
        <row r="23">
          <cell r="C23" t="str">
            <v>海南</v>
          </cell>
        </row>
        <row r="23">
          <cell r="E23">
            <v>6475</v>
          </cell>
        </row>
        <row r="24">
          <cell r="C24" t="str">
            <v>陕西</v>
          </cell>
        </row>
        <row r="24">
          <cell r="E24">
            <v>29801</v>
          </cell>
        </row>
        <row r="25">
          <cell r="C25" t="str">
            <v>江苏</v>
          </cell>
        </row>
        <row r="25">
          <cell r="E25">
            <v>116364</v>
          </cell>
        </row>
        <row r="26">
          <cell r="C26" t="str">
            <v>安徽</v>
          </cell>
        </row>
        <row r="26">
          <cell r="E26">
            <v>42959</v>
          </cell>
        </row>
        <row r="27">
          <cell r="C27" t="str">
            <v>湖南</v>
          </cell>
        </row>
        <row r="27">
          <cell r="E27">
            <v>46063</v>
          </cell>
        </row>
        <row r="28">
          <cell r="C28" t="str">
            <v>新疆</v>
          </cell>
        </row>
        <row r="28">
          <cell r="E28">
            <v>16000</v>
          </cell>
        </row>
        <row r="29">
          <cell r="C29" t="str">
            <v>重庆</v>
          </cell>
        </row>
        <row r="29">
          <cell r="E29">
            <v>27894</v>
          </cell>
        </row>
        <row r="30">
          <cell r="C30" t="str">
            <v>河南</v>
          </cell>
        </row>
        <row r="30">
          <cell r="E30">
            <v>58887</v>
          </cell>
        </row>
        <row r="31">
          <cell r="C31" t="str">
            <v>广东</v>
          </cell>
        </row>
        <row r="31">
          <cell r="E31">
            <v>124370</v>
          </cell>
        </row>
        <row r="32">
          <cell r="C32" t="str">
            <v>浙江</v>
          </cell>
        </row>
        <row r="32">
          <cell r="E32">
            <v>73516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6.8934259259" refreshedBy="haoyi" recordCount="31">
  <cacheSource type="worksheet">
    <worksheetSource ref="E1:H32" sheet="Sheet1"/>
  </cacheSource>
  <cacheFields count="4">
    <cacheField name="所属区" numFmtId="178">
      <sharedItems count="7">
        <s v="华南"/>
        <s v="华东"/>
        <s v="西南"/>
        <s v="华北"/>
        <s v="华中"/>
        <s v="西北"/>
        <s v="东北"/>
      </sharedItems>
    </cacheField>
    <cacheField name="2023" numFmtId="0">
      <sharedItems containsSemiMixedTypes="0" containsString="0" containsNumber="1" containsInteger="1" minValue="2393" maxValue="135673" count="31">
        <n v="135673"/>
        <n v="128222"/>
        <n v="92069"/>
        <n v="82553"/>
        <n v="60133"/>
        <n v="59132"/>
        <n v="55804"/>
        <n v="54355"/>
        <n v="50013"/>
        <n v="47219"/>
        <n v="47051"/>
        <n v="43944"/>
        <n v="43761"/>
        <n v="33786"/>
        <n v="32200"/>
        <n v="30209"/>
        <n v="30146"/>
        <n v="30021"/>
        <n v="27202"/>
        <n v="25698"/>
        <n v="24627"/>
        <n v="20913"/>
        <n v="19126"/>
        <n v="16737"/>
        <n v="15884"/>
        <n v="13531"/>
        <n v="11864"/>
        <n v="7551"/>
        <n v="5315"/>
        <n v="3799"/>
        <n v="2393"/>
      </sharedItems>
    </cacheField>
    <cacheField name="2022" numFmtId="0">
      <sharedItems containsSemiMixedTypes="0" containsString="0" containsNumber="1" containsInteger="1" minValue="2133" maxValue="129118" count="31">
        <n v="129118"/>
        <n v="122875"/>
        <n v="87435"/>
        <n v="77715"/>
        <n v="56750"/>
        <n v="61345"/>
        <n v="53735"/>
        <n v="53110"/>
        <n v="48670"/>
        <n v="44652"/>
        <n v="45045"/>
        <n v="42370"/>
        <n v="41611"/>
        <n v="32773"/>
        <n v="32075"/>
        <n v="28975"/>
        <n v="29129"/>
        <n v="28954"/>
        <n v="26301"/>
        <n v="25643"/>
        <n v="23159"/>
        <n v="20165"/>
        <n v="17741"/>
        <n v="16311"/>
        <n v="15901"/>
        <n v="13070"/>
        <n v="11202"/>
        <n v="6818"/>
        <n v="5070"/>
        <n v="3610"/>
        <n v="2133"/>
      </sharedItems>
    </cacheField>
    <cacheField name="2021" numFmtId="0">
      <sharedItems containsSemiMixedTypes="0" containsString="0" containsNumber="1" containsInteger="1" minValue="2000" maxValue="124370" count="31">
        <n v="124370"/>
        <n v="116364"/>
        <n v="83096"/>
        <n v="73516"/>
        <n v="53850"/>
        <n v="58887"/>
        <n v="50012"/>
        <n v="48810"/>
        <n v="46063"/>
        <n v="43215"/>
        <n v="42959"/>
        <n v="40391"/>
        <n v="40269"/>
        <n v="29801"/>
        <n v="29620"/>
        <n v="27584"/>
        <n v="27894"/>
        <n v="27147"/>
        <n v="24741"/>
        <n v="22590"/>
        <n v="20514"/>
        <n v="19586"/>
        <n v="16000"/>
        <n v="15695"/>
        <n v="14879"/>
        <n v="13235"/>
        <n v="10243"/>
        <n v="6475"/>
        <n v="4522"/>
        <n v="3346"/>
        <n v="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</r>
  <r>
    <x v="1"/>
    <x v="1"/>
    <x v="1"/>
    <x v="1"/>
  </r>
  <r>
    <x v="1"/>
    <x v="2"/>
    <x v="2"/>
    <x v="2"/>
  </r>
  <r>
    <x v="1"/>
    <x v="3"/>
    <x v="3"/>
    <x v="3"/>
  </r>
  <r>
    <x v="2"/>
    <x v="4"/>
    <x v="4"/>
    <x v="4"/>
  </r>
  <r>
    <x v="3"/>
    <x v="5"/>
    <x v="5"/>
    <x v="5"/>
  </r>
  <r>
    <x v="4"/>
    <x v="6"/>
    <x v="6"/>
    <x v="6"/>
  </r>
  <r>
    <x v="0"/>
    <x v="7"/>
    <x v="7"/>
    <x v="7"/>
  </r>
  <r>
    <x v="4"/>
    <x v="8"/>
    <x v="8"/>
    <x v="8"/>
  </r>
  <r>
    <x v="1"/>
    <x v="9"/>
    <x v="9"/>
    <x v="9"/>
  </r>
  <r>
    <x v="1"/>
    <x v="10"/>
    <x v="10"/>
    <x v="10"/>
  </r>
  <r>
    <x v="3"/>
    <x v="11"/>
    <x v="11"/>
    <x v="11"/>
  </r>
  <r>
    <x v="3"/>
    <x v="12"/>
    <x v="12"/>
    <x v="12"/>
  </r>
  <r>
    <x v="5"/>
    <x v="13"/>
    <x v="13"/>
    <x v="13"/>
  </r>
  <r>
    <x v="1"/>
    <x v="14"/>
    <x v="14"/>
    <x v="14"/>
  </r>
  <r>
    <x v="6"/>
    <x v="15"/>
    <x v="15"/>
    <x v="15"/>
  </r>
  <r>
    <x v="2"/>
    <x v="16"/>
    <x v="16"/>
    <x v="16"/>
  </r>
  <r>
    <x v="2"/>
    <x v="17"/>
    <x v="17"/>
    <x v="17"/>
  </r>
  <r>
    <x v="0"/>
    <x v="18"/>
    <x v="18"/>
    <x v="18"/>
  </r>
  <r>
    <x v="3"/>
    <x v="19"/>
    <x v="19"/>
    <x v="19"/>
  </r>
  <r>
    <x v="3"/>
    <x v="20"/>
    <x v="20"/>
    <x v="20"/>
  </r>
  <r>
    <x v="2"/>
    <x v="21"/>
    <x v="21"/>
    <x v="21"/>
  </r>
  <r>
    <x v="5"/>
    <x v="22"/>
    <x v="22"/>
    <x v="22"/>
  </r>
  <r>
    <x v="3"/>
    <x v="23"/>
    <x v="23"/>
    <x v="23"/>
  </r>
  <r>
    <x v="6"/>
    <x v="24"/>
    <x v="24"/>
    <x v="24"/>
  </r>
  <r>
    <x v="6"/>
    <x v="25"/>
    <x v="25"/>
    <x v="25"/>
  </r>
  <r>
    <x v="5"/>
    <x v="26"/>
    <x v="26"/>
    <x v="26"/>
  </r>
  <r>
    <x v="0"/>
    <x v="27"/>
    <x v="27"/>
    <x v="27"/>
  </r>
  <r>
    <x v="5"/>
    <x v="28"/>
    <x v="28"/>
    <x v="28"/>
  </r>
  <r>
    <x v="5"/>
    <x v="29"/>
    <x v="29"/>
    <x v="29"/>
  </r>
  <r>
    <x v="5"/>
    <x v="30"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11" firstHeaderRow="0" firstDataRow="1" firstDataCol="1"/>
  <pivotFields count="4">
    <pivotField axis="axisRow" compact="0" showAll="0">
      <items count="8">
        <item x="6"/>
        <item x="1"/>
        <item x="4"/>
        <item x="3"/>
        <item x="0"/>
        <item x="5"/>
        <item x="2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2023" fld="1" baseField="0" baseItem="0"/>
    <dataField name="求和项:2022" fld="2" baseField="0" baseItem="0"/>
    <dataField name="求和项:2021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1"/>
  <sheetViews>
    <sheetView workbookViewId="0">
      <selection activeCell="L11" sqref="L11"/>
    </sheetView>
  </sheetViews>
  <sheetFormatPr defaultColWidth="8.88888888888889" defaultRowHeight="13.8"/>
  <cols>
    <col min="1" max="1" width="9.66666666666667"/>
    <col min="2" max="4" width="12.4444444444444"/>
    <col min="7" max="9" width="14.1111111111111" customWidth="1"/>
  </cols>
  <sheetData>
    <row r="3" spans="1:9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</row>
    <row r="4" spans="1:9">
      <c r="A4" t="s">
        <v>4</v>
      </c>
      <c r="B4">
        <v>59624</v>
      </c>
      <c r="C4">
        <v>57946</v>
      </c>
      <c r="D4">
        <v>55698</v>
      </c>
      <c r="F4" t="s">
        <v>4</v>
      </c>
      <c r="G4" s="2">
        <v>59624</v>
      </c>
      <c r="H4" s="2">
        <v>57946</v>
      </c>
      <c r="I4" s="2">
        <v>55698</v>
      </c>
    </row>
    <row r="5" spans="1:9">
      <c r="A5" t="s">
        <v>5</v>
      </c>
      <c r="B5">
        <v>429314</v>
      </c>
      <c r="C5">
        <v>409797</v>
      </c>
      <c r="D5">
        <v>388770</v>
      </c>
      <c r="F5" t="s">
        <v>5</v>
      </c>
      <c r="G5" s="2">
        <v>429314</v>
      </c>
      <c r="H5" s="2">
        <v>409797</v>
      </c>
      <c r="I5" s="2">
        <v>388770</v>
      </c>
    </row>
    <row r="6" spans="1:9">
      <c r="A6" t="s">
        <v>6</v>
      </c>
      <c r="B6">
        <v>105817</v>
      </c>
      <c r="C6">
        <v>102405</v>
      </c>
      <c r="D6">
        <v>96075</v>
      </c>
      <c r="F6" t="s">
        <v>6</v>
      </c>
      <c r="G6" s="2">
        <v>105817</v>
      </c>
      <c r="H6" s="2">
        <v>102405</v>
      </c>
      <c r="I6" s="2">
        <v>96075</v>
      </c>
    </row>
    <row r="7" spans="1:9">
      <c r="A7" t="s">
        <v>7</v>
      </c>
      <c r="B7">
        <v>213899</v>
      </c>
      <c r="C7">
        <v>210439</v>
      </c>
      <c r="D7">
        <v>198346</v>
      </c>
      <c r="F7" t="s">
        <v>7</v>
      </c>
      <c r="G7" s="2">
        <v>213899</v>
      </c>
      <c r="H7" s="2">
        <v>210439</v>
      </c>
      <c r="I7" s="2">
        <v>198346</v>
      </c>
    </row>
    <row r="8" spans="1:9">
      <c r="A8" t="s">
        <v>8</v>
      </c>
      <c r="B8">
        <v>224781</v>
      </c>
      <c r="C8">
        <v>215347</v>
      </c>
      <c r="D8">
        <v>204396</v>
      </c>
      <c r="F8" t="s">
        <v>8</v>
      </c>
      <c r="G8" s="2">
        <v>224781</v>
      </c>
      <c r="H8" s="2">
        <v>215347</v>
      </c>
      <c r="I8" s="2">
        <v>204396</v>
      </c>
    </row>
    <row r="9" spans="1:9">
      <c r="A9" t="s">
        <v>9</v>
      </c>
      <c r="B9">
        <v>76283</v>
      </c>
      <c r="C9">
        <v>72529</v>
      </c>
      <c r="D9">
        <v>65912</v>
      </c>
      <c r="F9" t="s">
        <v>9</v>
      </c>
      <c r="G9" s="2">
        <v>76283</v>
      </c>
      <c r="H9" s="2">
        <v>72529</v>
      </c>
      <c r="I9" s="2">
        <v>65912</v>
      </c>
    </row>
    <row r="10" spans="1:9">
      <c r="A10" t="s">
        <v>10</v>
      </c>
      <c r="B10">
        <v>141213</v>
      </c>
      <c r="C10">
        <v>134998</v>
      </c>
      <c r="D10">
        <v>128477</v>
      </c>
      <c r="F10" t="s">
        <v>10</v>
      </c>
      <c r="G10" s="2">
        <v>141213</v>
      </c>
      <c r="H10" s="2">
        <v>134998</v>
      </c>
      <c r="I10" s="2">
        <v>128477</v>
      </c>
    </row>
    <row r="11" spans="1:9">
      <c r="A11" t="s">
        <v>11</v>
      </c>
      <c r="B11">
        <v>1250931</v>
      </c>
      <c r="C11">
        <v>1203461</v>
      </c>
      <c r="D11">
        <v>1137674</v>
      </c>
      <c r="F11" t="s">
        <v>11</v>
      </c>
      <c r="G11" s="2">
        <v>1250931</v>
      </c>
      <c r="H11" s="2">
        <v>1203461</v>
      </c>
      <c r="I11" s="2">
        <v>1137674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pane xSplit="1" ySplit="1" topLeftCell="B2" activePane="bottomRight" state="frozenSplit"/>
      <selection/>
      <selection pane="topRight"/>
      <selection pane="bottomLeft"/>
      <selection pane="bottomRight" activeCell="I3" sqref="I2:I3"/>
    </sheetView>
  </sheetViews>
  <sheetFormatPr defaultColWidth="9" defaultRowHeight="13.8"/>
  <cols>
    <col min="2" max="3" width="9" hidden="1" customWidth="1"/>
    <col min="5" max="5" width="12.1666666666667" style="1" hidden="1" customWidth="1"/>
    <col min="6" max="6" width="12.7777777777778" customWidth="1"/>
    <col min="7" max="8" width="11.8888888888889" hidden="1" customWidth="1"/>
    <col min="9" max="10" width="12.8888888888889"/>
  </cols>
  <sheetData>
    <row r="1" spans="1:10">
      <c r="A1" t="s">
        <v>12</v>
      </c>
      <c r="B1" t="s">
        <v>13</v>
      </c>
      <c r="C1" t="s">
        <v>14</v>
      </c>
      <c r="D1" t="s">
        <v>13</v>
      </c>
      <c r="E1" s="1" t="s">
        <v>0</v>
      </c>
      <c r="F1">
        <v>2023</v>
      </c>
      <c r="G1">
        <v>2022</v>
      </c>
      <c r="H1">
        <v>2021</v>
      </c>
      <c r="I1" t="s">
        <v>15</v>
      </c>
      <c r="J1" t="s">
        <v>16</v>
      </c>
    </row>
    <row r="2" spans="1:10">
      <c r="A2">
        <v>1</v>
      </c>
      <c r="B2" t="s">
        <v>17</v>
      </c>
      <c r="C2" t="s">
        <v>18</v>
      </c>
      <c r="D2" t="s">
        <v>19</v>
      </c>
      <c r="E2" s="1" t="s">
        <v>8</v>
      </c>
      <c r="F2" s="2">
        <f>VLOOKUP(D2,[1]Sheet1!$C:$D,2,0)</f>
        <v>135673</v>
      </c>
      <c r="G2" s="2">
        <f>VLOOKUP(D2,[2]Sheet1!$B:$C,2,0)</f>
        <v>129118</v>
      </c>
      <c r="H2" s="2">
        <f>VLOOKUP(D2,[3]Sheet1!$C:$E,3,0)</f>
        <v>124370</v>
      </c>
      <c r="I2" s="3">
        <f>(F2/H2-1)/2</f>
        <v>0.0454410227546836</v>
      </c>
      <c r="J2" s="3">
        <f>F2/G2-1</f>
        <v>0.0507675149862916</v>
      </c>
    </row>
    <row r="3" spans="1:10">
      <c r="A3">
        <v>2</v>
      </c>
      <c r="B3" t="s">
        <v>20</v>
      </c>
      <c r="C3" t="s">
        <v>21</v>
      </c>
      <c r="D3" t="s">
        <v>20</v>
      </c>
      <c r="E3" s="1" t="s">
        <v>5</v>
      </c>
      <c r="F3" s="2">
        <f>VLOOKUP(D3,[1]Sheet1!$C:$D,2,0)</f>
        <v>128222</v>
      </c>
      <c r="G3" s="2">
        <f>VLOOKUP(D3,[2]Sheet1!$B:$C,2,0)</f>
        <v>122875</v>
      </c>
      <c r="H3" s="2">
        <f>VLOOKUP(D3,[3]Sheet1!$C:$E,3,0)</f>
        <v>116364</v>
      </c>
      <c r="I3" s="3">
        <f t="shared" ref="I3:I32" si="0">(F3/H3-1)/2</f>
        <v>0.0509521845244234</v>
      </c>
      <c r="J3" s="3">
        <f t="shared" ref="J3:J32" si="1">F3/G3-1</f>
        <v>0.0435157680569684</v>
      </c>
    </row>
    <row r="4" spans="1:10">
      <c r="A4">
        <v>3</v>
      </c>
      <c r="B4" t="s">
        <v>22</v>
      </c>
      <c r="C4" t="s">
        <v>23</v>
      </c>
      <c r="D4" t="s">
        <v>22</v>
      </c>
      <c r="E4" s="1" t="s">
        <v>5</v>
      </c>
      <c r="F4" s="2">
        <f>VLOOKUP(D4,[1]Sheet1!$C:$D,2,0)</f>
        <v>92069</v>
      </c>
      <c r="G4" s="2">
        <f>VLOOKUP(D4,[2]Sheet1!$B:$C,2,0)</f>
        <v>87435</v>
      </c>
      <c r="H4" s="2">
        <f>VLOOKUP(D4,[3]Sheet1!$C:$E,3,0)</f>
        <v>83096</v>
      </c>
      <c r="I4" s="3">
        <f t="shared" si="0"/>
        <v>0.05399176855685</v>
      </c>
      <c r="J4" s="3">
        <f t="shared" si="1"/>
        <v>0.0529993709612855</v>
      </c>
    </row>
    <row r="5" spans="1:10">
      <c r="A5">
        <v>4</v>
      </c>
      <c r="B5" t="s">
        <v>24</v>
      </c>
      <c r="C5" t="s">
        <v>25</v>
      </c>
      <c r="D5" t="s">
        <v>24</v>
      </c>
      <c r="E5" s="1" t="s">
        <v>5</v>
      </c>
      <c r="F5" s="2">
        <f>VLOOKUP(D5,[1]Sheet1!$C:$D,2,0)</f>
        <v>82553</v>
      </c>
      <c r="G5" s="2">
        <f>VLOOKUP(D5,[2]Sheet1!$B:$C,2,0)</f>
        <v>77715</v>
      </c>
      <c r="H5" s="2">
        <f>VLOOKUP(D5,[3]Sheet1!$C:$E,3,0)</f>
        <v>73516</v>
      </c>
      <c r="I5" s="3">
        <f t="shared" si="0"/>
        <v>0.0614628108166929</v>
      </c>
      <c r="J5" s="3">
        <f t="shared" si="1"/>
        <v>0.0622531042913208</v>
      </c>
    </row>
    <row r="6" spans="1:10">
      <c r="A6">
        <v>5</v>
      </c>
      <c r="B6" t="s">
        <v>26</v>
      </c>
      <c r="C6" t="s">
        <v>27</v>
      </c>
      <c r="D6" t="s">
        <v>26</v>
      </c>
      <c r="E6" s="1" t="s">
        <v>10</v>
      </c>
      <c r="F6" s="2">
        <f>VLOOKUP(D6,[1]Sheet1!$C:$D,2,0)</f>
        <v>60133</v>
      </c>
      <c r="G6" s="2">
        <f>VLOOKUP(D6,[2]Sheet1!$B:$C,2,0)</f>
        <v>56750</v>
      </c>
      <c r="H6" s="2">
        <f>VLOOKUP(D6,[3]Sheet1!$C:$E,3,0)</f>
        <v>53850</v>
      </c>
      <c r="I6" s="3">
        <f>(F6/H6-1)/2</f>
        <v>0.0583379758588672</v>
      </c>
      <c r="J6" s="3">
        <f>F6/G6-1</f>
        <v>0.0596123348017621</v>
      </c>
    </row>
    <row r="7" spans="1:10">
      <c r="A7">
        <v>6</v>
      </c>
      <c r="B7" t="s">
        <v>28</v>
      </c>
      <c r="C7" t="s">
        <v>29</v>
      </c>
      <c r="D7" t="s">
        <v>28</v>
      </c>
      <c r="E7" s="1" t="s">
        <v>7</v>
      </c>
      <c r="F7" s="2">
        <f>VLOOKUP(D7,[1]Sheet1!$C:$D,2,0)</f>
        <v>59132</v>
      </c>
      <c r="G7" s="2">
        <f>VLOOKUP(D7,[2]Sheet1!$B:$C,2,0)</f>
        <v>61345</v>
      </c>
      <c r="H7" s="2">
        <f>VLOOKUP(D7,[3]Sheet1!$C:$E,3,0)</f>
        <v>58887</v>
      </c>
      <c r="I7" s="3">
        <f>(F7/H7-1)/2</f>
        <v>0.00208025540441859</v>
      </c>
      <c r="J7" s="3">
        <f>F7/G7-1</f>
        <v>-0.0360746597114679</v>
      </c>
    </row>
    <row r="8" spans="1:10">
      <c r="A8">
        <v>7</v>
      </c>
      <c r="B8" t="s">
        <v>30</v>
      </c>
      <c r="C8" t="s">
        <v>31</v>
      </c>
      <c r="D8" t="s">
        <v>30</v>
      </c>
      <c r="E8" s="1" t="s">
        <v>6</v>
      </c>
      <c r="F8" s="2">
        <f>VLOOKUP(D8,[1]Sheet1!$C:$D,2,0)</f>
        <v>55804</v>
      </c>
      <c r="G8" s="2">
        <f>VLOOKUP(D8,[2]Sheet1!$B:$C,2,0)</f>
        <v>53735</v>
      </c>
      <c r="H8" s="2">
        <f>VLOOKUP(D8,[3]Sheet1!$C:$E,3,0)</f>
        <v>50012</v>
      </c>
      <c r="I8" s="3">
        <f t="shared" si="0"/>
        <v>0.0579061025353915</v>
      </c>
      <c r="J8" s="3">
        <f t="shared" si="1"/>
        <v>0.038503768493533</v>
      </c>
    </row>
    <row r="9" spans="1:10">
      <c r="A9">
        <v>8</v>
      </c>
      <c r="B9" t="s">
        <v>32</v>
      </c>
      <c r="C9" t="s">
        <v>33</v>
      </c>
      <c r="D9" t="s">
        <v>32</v>
      </c>
      <c r="E9" s="1" t="s">
        <v>8</v>
      </c>
      <c r="F9" s="2">
        <f>VLOOKUP(D9,[1]Sheet1!$C:$D,2,0)</f>
        <v>54355</v>
      </c>
      <c r="G9" s="2">
        <f>VLOOKUP(D9,[2]Sheet1!$B:$C,2,0)</f>
        <v>53110</v>
      </c>
      <c r="H9" s="2">
        <f>VLOOKUP(D9,[3]Sheet1!$C:$E,3,0)</f>
        <v>48810</v>
      </c>
      <c r="I9" s="3">
        <f t="shared" si="0"/>
        <v>0.0568018848596599</v>
      </c>
      <c r="J9" s="3">
        <f t="shared" si="1"/>
        <v>0.0234419130107324</v>
      </c>
    </row>
    <row r="10" spans="1:10">
      <c r="A10">
        <v>9</v>
      </c>
      <c r="B10" t="s">
        <v>34</v>
      </c>
      <c r="C10" t="s">
        <v>35</v>
      </c>
      <c r="D10" t="s">
        <v>34</v>
      </c>
      <c r="E10" s="1" t="s">
        <v>6</v>
      </c>
      <c r="F10" s="2">
        <f>VLOOKUP(D10,[1]Sheet1!$C:$D,2,0)</f>
        <v>50013</v>
      </c>
      <c r="G10" s="2">
        <f>VLOOKUP(D10,[2]Sheet1!$B:$C,2,0)</f>
        <v>48670</v>
      </c>
      <c r="H10" s="2">
        <f>VLOOKUP(D10,[3]Sheet1!$C:$E,3,0)</f>
        <v>46063</v>
      </c>
      <c r="I10" s="3">
        <f t="shared" si="0"/>
        <v>0.0428760610468272</v>
      </c>
      <c r="J10" s="3">
        <f t="shared" si="1"/>
        <v>0.0275940004109307</v>
      </c>
    </row>
    <row r="11" spans="1:10">
      <c r="A11">
        <v>10</v>
      </c>
      <c r="B11" t="s">
        <v>36</v>
      </c>
      <c r="C11" t="s">
        <v>37</v>
      </c>
      <c r="D11" t="s">
        <v>36</v>
      </c>
      <c r="E11" s="1" t="s">
        <v>5</v>
      </c>
      <c r="F11" s="2">
        <f>VLOOKUP(D11,[1]Sheet1!$C:$D,2,0)</f>
        <v>47219</v>
      </c>
      <c r="G11" s="2">
        <f>VLOOKUP(D11,[2]Sheet1!$B:$C,2,0)</f>
        <v>44652</v>
      </c>
      <c r="H11" s="2">
        <f>VLOOKUP(D11,[3]Sheet1!$C:$E,3,0)</f>
        <v>43215</v>
      </c>
      <c r="I11" s="3">
        <f>(F11/H11-1)/2</f>
        <v>0.0463265069998843</v>
      </c>
      <c r="J11" s="3">
        <f>F11/G11-1</f>
        <v>0.0574890262474246</v>
      </c>
    </row>
    <row r="12" spans="1:10">
      <c r="A12">
        <v>11</v>
      </c>
      <c r="B12" t="s">
        <v>38</v>
      </c>
      <c r="C12" t="s">
        <v>39</v>
      </c>
      <c r="D12" t="s">
        <v>38</v>
      </c>
      <c r="E12" s="1" t="s">
        <v>5</v>
      </c>
      <c r="F12" s="2">
        <f>VLOOKUP(D12,[1]Sheet1!$C:$D,2,0)</f>
        <v>47051</v>
      </c>
      <c r="G12" s="2">
        <f>VLOOKUP(D12,[2]Sheet1!$B:$C,2,0)</f>
        <v>45045</v>
      </c>
      <c r="H12" s="2">
        <f>VLOOKUP(D12,[3]Sheet1!$C:$E,3,0)</f>
        <v>42959</v>
      </c>
      <c r="I12" s="3">
        <f>(F12/H12-1)/2</f>
        <v>0.0476268069554692</v>
      </c>
      <c r="J12" s="3">
        <f>F12/G12-1</f>
        <v>0.0445332445332445</v>
      </c>
    </row>
    <row r="13" spans="1:10">
      <c r="A13">
        <v>12</v>
      </c>
      <c r="B13" t="s">
        <v>40</v>
      </c>
      <c r="C13" t="s">
        <v>41</v>
      </c>
      <c r="D13" t="s">
        <v>40</v>
      </c>
      <c r="E13" s="1" t="s">
        <v>7</v>
      </c>
      <c r="F13" s="2">
        <f>VLOOKUP(D13,[1]Sheet1!$C:$D,2,0)</f>
        <v>43944</v>
      </c>
      <c r="G13" s="2">
        <f>VLOOKUP(D13,[2]Sheet1!$B:$C,2,0)</f>
        <v>42370</v>
      </c>
      <c r="H13" s="2">
        <f>VLOOKUP(D13,[3]Sheet1!$C:$E,3,0)</f>
        <v>40391</v>
      </c>
      <c r="I13" s="3">
        <f t="shared" si="0"/>
        <v>0.0439825703745884</v>
      </c>
      <c r="J13" s="3">
        <f t="shared" si="1"/>
        <v>0.0371489261269766</v>
      </c>
    </row>
    <row r="14" spans="1:10">
      <c r="A14">
        <v>13</v>
      </c>
      <c r="B14" t="s">
        <v>42</v>
      </c>
      <c r="C14" t="s">
        <v>43</v>
      </c>
      <c r="D14" t="s">
        <v>42</v>
      </c>
      <c r="E14" s="1" t="s">
        <v>7</v>
      </c>
      <c r="F14" s="2">
        <f>VLOOKUP(D14,[1]Sheet1!$C:$D,2,0)</f>
        <v>43761</v>
      </c>
      <c r="G14" s="2">
        <f>VLOOKUP(D14,[2]Sheet1!$B:$C,2,0)</f>
        <v>41611</v>
      </c>
      <c r="H14" s="2">
        <f>VLOOKUP(D14,[3]Sheet1!$C:$E,3,0)</f>
        <v>40269</v>
      </c>
      <c r="I14" s="3">
        <f t="shared" si="0"/>
        <v>0.0433584146614021</v>
      </c>
      <c r="J14" s="3">
        <f t="shared" si="1"/>
        <v>0.0516690298238447</v>
      </c>
    </row>
    <row r="15" spans="1:10">
      <c r="A15">
        <v>14</v>
      </c>
      <c r="B15" t="s">
        <v>44</v>
      </c>
      <c r="C15" t="s">
        <v>45</v>
      </c>
      <c r="D15" t="s">
        <v>44</v>
      </c>
      <c r="E15" s="1" t="s">
        <v>9</v>
      </c>
      <c r="F15" s="2">
        <f>VLOOKUP(D15,[1]Sheet1!$C:$D,2,0)</f>
        <v>33786</v>
      </c>
      <c r="G15" s="2">
        <f>VLOOKUP(D15,[2]Sheet1!$B:$C,2,0)</f>
        <v>32773</v>
      </c>
      <c r="H15" s="2">
        <f>VLOOKUP(D15,[3]Sheet1!$C:$E,3,0)</f>
        <v>29801</v>
      </c>
      <c r="I15" s="3">
        <f t="shared" si="0"/>
        <v>0.0668601724774336</v>
      </c>
      <c r="J15" s="3">
        <f t="shared" si="1"/>
        <v>0.0309095902114545</v>
      </c>
    </row>
    <row r="16" spans="1:10">
      <c r="A16">
        <v>15</v>
      </c>
      <c r="B16" t="s">
        <v>46</v>
      </c>
      <c r="C16" t="s">
        <v>47</v>
      </c>
      <c r="D16" t="s">
        <v>46</v>
      </c>
      <c r="E16" s="1" t="s">
        <v>5</v>
      </c>
      <c r="F16" s="2">
        <f>VLOOKUP(D16,[1]Sheet1!$C:$D,2,0)</f>
        <v>32200</v>
      </c>
      <c r="G16" s="2">
        <f>VLOOKUP(D16,[2]Sheet1!$B:$C,2,0)</f>
        <v>32075</v>
      </c>
      <c r="H16" s="2">
        <f>VLOOKUP(D16,[3]Sheet1!$C:$E,3,0)</f>
        <v>29620</v>
      </c>
      <c r="I16" s="3">
        <f t="shared" si="0"/>
        <v>0.0435516542876435</v>
      </c>
      <c r="J16" s="3">
        <f t="shared" si="1"/>
        <v>0.00389711613406085</v>
      </c>
    </row>
    <row r="17" spans="1:10">
      <c r="A17">
        <v>16</v>
      </c>
      <c r="B17" t="s">
        <v>48</v>
      </c>
      <c r="C17" t="s">
        <v>49</v>
      </c>
      <c r="D17" t="s">
        <v>48</v>
      </c>
      <c r="E17" s="1" t="s">
        <v>4</v>
      </c>
      <c r="F17" s="2">
        <f>VLOOKUP(D17,[1]Sheet1!$C:$D,2,0)</f>
        <v>30209</v>
      </c>
      <c r="G17" s="2">
        <f>VLOOKUP(D17,[2]Sheet1!$B:$C,2,0)</f>
        <v>28975</v>
      </c>
      <c r="H17" s="2">
        <f>VLOOKUP(D17,[3]Sheet1!$C:$E,3,0)</f>
        <v>27584</v>
      </c>
      <c r="I17" s="3">
        <f>(F17/H17-1)/2</f>
        <v>0.0475819315545244</v>
      </c>
      <c r="J17" s="3">
        <f>F17/G17-1</f>
        <v>0.042588438308887</v>
      </c>
    </row>
    <row r="18" spans="1:10">
      <c r="A18">
        <v>17</v>
      </c>
      <c r="B18" t="s">
        <v>50</v>
      </c>
      <c r="C18" t="s">
        <v>51</v>
      </c>
      <c r="D18" t="s">
        <v>50</v>
      </c>
      <c r="E18" s="1" t="s">
        <v>10</v>
      </c>
      <c r="F18" s="2">
        <f>VLOOKUP(D18,[1]Sheet1!$C:$D,2,0)</f>
        <v>30146</v>
      </c>
      <c r="G18" s="2">
        <f>VLOOKUP(D18,[2]Sheet1!$B:$C,2,0)</f>
        <v>29129</v>
      </c>
      <c r="H18" s="2">
        <f>VLOOKUP(D18,[3]Sheet1!$C:$E,3,0)</f>
        <v>27894</v>
      </c>
      <c r="I18" s="3">
        <f>(F18/H18-1)/2</f>
        <v>0.0403671040367104</v>
      </c>
      <c r="J18" s="3">
        <f>F18/G18-1</f>
        <v>0.0349136599265336</v>
      </c>
    </row>
    <row r="19" spans="1:10">
      <c r="A19">
        <v>18</v>
      </c>
      <c r="B19" t="s">
        <v>52</v>
      </c>
      <c r="C19" t="s">
        <v>53</v>
      </c>
      <c r="D19" t="s">
        <v>52</v>
      </c>
      <c r="E19" s="1" t="s">
        <v>10</v>
      </c>
      <c r="F19" s="2">
        <f>VLOOKUP(D19,[1]Sheet1!$C:$D,2,0)</f>
        <v>30021</v>
      </c>
      <c r="G19" s="2">
        <f>VLOOKUP(D19,[2]Sheet1!$B:$C,2,0)</f>
        <v>28954</v>
      </c>
      <c r="H19" s="2">
        <f>VLOOKUP(D19,[3]Sheet1!$C:$E,3,0)</f>
        <v>27147</v>
      </c>
      <c r="I19" s="3">
        <f t="shared" si="0"/>
        <v>0.0529340258592109</v>
      </c>
      <c r="J19" s="3">
        <f t="shared" si="1"/>
        <v>0.0368515576431581</v>
      </c>
    </row>
    <row r="20" spans="1:10">
      <c r="A20">
        <v>19</v>
      </c>
      <c r="B20" t="s">
        <v>54</v>
      </c>
      <c r="C20" t="s">
        <v>55</v>
      </c>
      <c r="D20" t="s">
        <v>54</v>
      </c>
      <c r="E20" s="1" t="s">
        <v>8</v>
      </c>
      <c r="F20" s="2">
        <f>VLOOKUP(D20,[1]Sheet1!$C:$D,2,0)</f>
        <v>27202</v>
      </c>
      <c r="G20" s="2">
        <f>VLOOKUP(D20,[2]Sheet1!$B:$C,2,0)</f>
        <v>26301</v>
      </c>
      <c r="H20" s="2">
        <f>VLOOKUP(D20,[3]Sheet1!$C:$E,3,0)</f>
        <v>24741</v>
      </c>
      <c r="I20" s="3">
        <f t="shared" si="0"/>
        <v>0.0497352572652682</v>
      </c>
      <c r="J20" s="3">
        <f t="shared" si="1"/>
        <v>0.0342572525759477</v>
      </c>
    </row>
    <row r="21" spans="1:10">
      <c r="A21">
        <v>20</v>
      </c>
      <c r="B21" t="s">
        <v>56</v>
      </c>
      <c r="C21" t="s">
        <v>57</v>
      </c>
      <c r="D21" t="s">
        <v>56</v>
      </c>
      <c r="E21" s="1" t="s">
        <v>7</v>
      </c>
      <c r="F21" s="2">
        <f>VLOOKUP(D21,[1]Sheet1!$C:$D,2,0)</f>
        <v>25698</v>
      </c>
      <c r="G21" s="2">
        <f>VLOOKUP(D21,[2]Sheet1!$B:$C,2,0)</f>
        <v>25643</v>
      </c>
      <c r="H21" s="2">
        <f>VLOOKUP(D21,[3]Sheet1!$C:$E,3,0)</f>
        <v>22590</v>
      </c>
      <c r="I21" s="3">
        <f t="shared" si="0"/>
        <v>0.0687915006640106</v>
      </c>
      <c r="J21" s="3">
        <f t="shared" si="1"/>
        <v>0.00214483484771666</v>
      </c>
    </row>
    <row r="22" spans="1:10">
      <c r="A22">
        <v>21</v>
      </c>
      <c r="B22" t="s">
        <v>58</v>
      </c>
      <c r="C22" t="s">
        <v>59</v>
      </c>
      <c r="D22" t="s">
        <v>58</v>
      </c>
      <c r="E22" s="1" t="s">
        <v>7</v>
      </c>
      <c r="F22" s="2">
        <f>VLOOKUP(D22,[1]Sheet1!$C:$D,2,0)</f>
        <v>24627</v>
      </c>
      <c r="G22" s="2">
        <f>VLOOKUP(D22,[2]Sheet1!$B:$C,2,0)</f>
        <v>23159</v>
      </c>
      <c r="H22" s="2">
        <f>VLOOKUP(D22,[3]Sheet1!$C:$E,3,0)</f>
        <v>20514</v>
      </c>
      <c r="I22" s="3">
        <f t="shared" si="0"/>
        <v>0.100248610704884</v>
      </c>
      <c r="J22" s="3">
        <f t="shared" si="1"/>
        <v>0.0633878837600932</v>
      </c>
    </row>
    <row r="23" spans="1:10">
      <c r="A23">
        <v>22</v>
      </c>
      <c r="B23" t="s">
        <v>60</v>
      </c>
      <c r="C23" t="s">
        <v>61</v>
      </c>
      <c r="D23" t="s">
        <v>60</v>
      </c>
      <c r="E23" s="1" t="s">
        <v>10</v>
      </c>
      <c r="F23" s="2">
        <f>VLOOKUP(D23,[1]Sheet1!$C:$D,2,0)</f>
        <v>20913</v>
      </c>
      <c r="G23" s="2">
        <f>VLOOKUP(D23,[2]Sheet1!$B:$C,2,0)</f>
        <v>20165</v>
      </c>
      <c r="H23" s="2">
        <f>VLOOKUP(D23,[3]Sheet1!$C:$E,3,0)</f>
        <v>19586</v>
      </c>
      <c r="I23" s="3">
        <f t="shared" si="0"/>
        <v>0.033876238129276</v>
      </c>
      <c r="J23" s="3">
        <f t="shared" si="1"/>
        <v>0.0370939747086536</v>
      </c>
    </row>
    <row r="24" spans="1:10">
      <c r="A24">
        <v>23</v>
      </c>
      <c r="B24" t="s">
        <v>62</v>
      </c>
      <c r="C24" t="s">
        <v>63</v>
      </c>
      <c r="D24" t="s">
        <v>62</v>
      </c>
      <c r="E24" s="1" t="s">
        <v>9</v>
      </c>
      <c r="F24" s="2">
        <f>VLOOKUP(D24,[1]Sheet1!$C:$D,2,0)</f>
        <v>19126</v>
      </c>
      <c r="G24" s="2">
        <f>VLOOKUP(D24,[2]Sheet1!$B:$C,2,0)</f>
        <v>17741</v>
      </c>
      <c r="H24" s="2">
        <f>VLOOKUP(D24,[3]Sheet1!$C:$E,3,0)</f>
        <v>16000</v>
      </c>
      <c r="I24" s="3">
        <f t="shared" si="0"/>
        <v>0.0976875</v>
      </c>
      <c r="J24" s="3">
        <f t="shared" si="1"/>
        <v>0.0780677526633222</v>
      </c>
    </row>
    <row r="25" spans="1:10">
      <c r="A25">
        <v>24</v>
      </c>
      <c r="B25" t="s">
        <v>64</v>
      </c>
      <c r="C25" t="s">
        <v>65</v>
      </c>
      <c r="D25" t="s">
        <v>64</v>
      </c>
      <c r="E25" s="1" t="s">
        <v>7</v>
      </c>
      <c r="F25" s="2">
        <f>VLOOKUP(D25,[1]Sheet1!$C:$D,2,0)</f>
        <v>16737</v>
      </c>
      <c r="G25" s="2">
        <f>VLOOKUP(D25,[2]Sheet1!$B:$C,2,0)</f>
        <v>16311</v>
      </c>
      <c r="H25" s="2">
        <f>VLOOKUP(D25,[3]Sheet1!$C:$E,3,0)</f>
        <v>15695</v>
      </c>
      <c r="I25" s="3">
        <f t="shared" si="0"/>
        <v>0.0331952851226506</v>
      </c>
      <c r="J25" s="3">
        <f t="shared" si="1"/>
        <v>0.0261173441235976</v>
      </c>
    </row>
    <row r="26" spans="1:10">
      <c r="A26">
        <v>25</v>
      </c>
      <c r="B26" t="s">
        <v>66</v>
      </c>
      <c r="C26" t="s">
        <v>67</v>
      </c>
      <c r="D26" t="s">
        <v>66</v>
      </c>
      <c r="E26" s="1" t="s">
        <v>4</v>
      </c>
      <c r="F26" s="2">
        <f>VLOOKUP(D26,[1]Sheet1!$C:$D,2,0)</f>
        <v>15884</v>
      </c>
      <c r="G26" s="2">
        <f>VLOOKUP(D26,[2]Sheet1!$B:$C,2,0)</f>
        <v>15901</v>
      </c>
      <c r="H26" s="2">
        <f>VLOOKUP(D26,[3]Sheet1!$C:$E,3,0)</f>
        <v>14879</v>
      </c>
      <c r="I26" s="3">
        <f t="shared" si="0"/>
        <v>0.0337724309429397</v>
      </c>
      <c r="J26" s="3">
        <f t="shared" si="1"/>
        <v>-0.00106911514999053</v>
      </c>
    </row>
    <row r="27" spans="1:10">
      <c r="A27">
        <v>26</v>
      </c>
      <c r="B27" t="s">
        <v>68</v>
      </c>
      <c r="C27" t="s">
        <v>69</v>
      </c>
      <c r="D27" t="s">
        <v>68</v>
      </c>
      <c r="E27" s="1" t="s">
        <v>4</v>
      </c>
      <c r="F27" s="2">
        <f>VLOOKUP(D27,[1]Sheet1!$C:$D,2,0)</f>
        <v>13531</v>
      </c>
      <c r="G27" s="2">
        <f>VLOOKUP(D27,[2]Sheet1!$B:$C,2,0)</f>
        <v>13070</v>
      </c>
      <c r="H27" s="2">
        <f>VLOOKUP(D27,[3]Sheet1!$C:$E,3,0)</f>
        <v>13235</v>
      </c>
      <c r="I27" s="3">
        <f t="shared" si="0"/>
        <v>0.0111824707215716</v>
      </c>
      <c r="J27" s="3">
        <f t="shared" si="1"/>
        <v>0.0352716143840857</v>
      </c>
    </row>
    <row r="28" spans="1:10">
      <c r="A28">
        <v>27</v>
      </c>
      <c r="B28" t="s">
        <v>70</v>
      </c>
      <c r="C28" t="s">
        <v>71</v>
      </c>
      <c r="D28" t="s">
        <v>70</v>
      </c>
      <c r="E28" s="1" t="s">
        <v>9</v>
      </c>
      <c r="F28" s="2">
        <f>VLOOKUP(D28,[1]Sheet1!$C:$D,2,0)</f>
        <v>11864</v>
      </c>
      <c r="G28" s="2">
        <f>VLOOKUP(D28,[2]Sheet1!$B:$C,2,0)</f>
        <v>11202</v>
      </c>
      <c r="H28" s="2">
        <f>VLOOKUP(D28,[3]Sheet1!$C:$E,3,0)</f>
        <v>10243</v>
      </c>
      <c r="I28" s="3">
        <f t="shared" si="0"/>
        <v>0.0791272088255394</v>
      </c>
      <c r="J28" s="3">
        <f t="shared" si="1"/>
        <v>0.0590965898946616</v>
      </c>
    </row>
    <row r="29" spans="1:10">
      <c r="A29">
        <v>28</v>
      </c>
      <c r="B29" t="s">
        <v>72</v>
      </c>
      <c r="C29" t="s">
        <v>73</v>
      </c>
      <c r="D29" t="s">
        <v>72</v>
      </c>
      <c r="E29" s="1" t="s">
        <v>8</v>
      </c>
      <c r="F29" s="2">
        <f>VLOOKUP(D29,[1]Sheet1!$C:$D,2,0)</f>
        <v>7551</v>
      </c>
      <c r="G29" s="2">
        <f>VLOOKUP(D29,[2]Sheet1!$B:$C,2,0)</f>
        <v>6818</v>
      </c>
      <c r="H29" s="2">
        <f>VLOOKUP(D29,[3]Sheet1!$C:$E,3,0)</f>
        <v>6475</v>
      </c>
      <c r="I29" s="3">
        <f t="shared" si="0"/>
        <v>0.0830888030888031</v>
      </c>
      <c r="J29" s="3">
        <f t="shared" si="1"/>
        <v>0.107509533587562</v>
      </c>
    </row>
    <row r="30" spans="1:10">
      <c r="A30">
        <v>29</v>
      </c>
      <c r="B30" t="s">
        <v>74</v>
      </c>
      <c r="C30" t="s">
        <v>75</v>
      </c>
      <c r="D30" t="s">
        <v>74</v>
      </c>
      <c r="E30" s="1" t="s">
        <v>9</v>
      </c>
      <c r="F30" s="2">
        <f>VLOOKUP(D30,[1]Sheet1!$C:$D,2,0)</f>
        <v>5315</v>
      </c>
      <c r="G30" s="2">
        <f>VLOOKUP(D30,[2]Sheet1!$B:$C,2,0)</f>
        <v>5070</v>
      </c>
      <c r="H30" s="2">
        <f>VLOOKUP(D30,[3]Sheet1!$C:$E,3,0)</f>
        <v>4522</v>
      </c>
      <c r="I30" s="3">
        <f t="shared" si="0"/>
        <v>0.0876824413976117</v>
      </c>
      <c r="J30" s="3">
        <f t="shared" si="1"/>
        <v>0.0483234714003944</v>
      </c>
    </row>
    <row r="31" spans="1:10">
      <c r="A31">
        <v>30</v>
      </c>
      <c r="B31" t="s">
        <v>76</v>
      </c>
      <c r="C31" t="s">
        <v>77</v>
      </c>
      <c r="D31" t="s">
        <v>76</v>
      </c>
      <c r="E31" s="1" t="s">
        <v>9</v>
      </c>
      <c r="F31" s="2">
        <f>VLOOKUP(D31,[1]Sheet1!$C:$D,2,0)</f>
        <v>3799</v>
      </c>
      <c r="G31" s="2">
        <f>VLOOKUP(D31,[2]Sheet1!$B:$C,2,0)</f>
        <v>3610</v>
      </c>
      <c r="H31" s="2">
        <f>VLOOKUP(D31,[3]Sheet1!$C:$E,3,0)</f>
        <v>3346</v>
      </c>
      <c r="I31" s="3">
        <f t="shared" si="0"/>
        <v>0.0676927674835625</v>
      </c>
      <c r="J31" s="3">
        <f t="shared" si="1"/>
        <v>0.0523545706371191</v>
      </c>
    </row>
    <row r="32" spans="1:10">
      <c r="A32">
        <v>31</v>
      </c>
      <c r="B32" t="s">
        <v>78</v>
      </c>
      <c r="C32" t="s">
        <v>79</v>
      </c>
      <c r="D32" t="s">
        <v>78</v>
      </c>
      <c r="E32" s="1" t="s">
        <v>9</v>
      </c>
      <c r="F32" s="2">
        <f>VLOOKUP(D32,[1]Sheet1!$C:$D,2,0)</f>
        <v>2393</v>
      </c>
      <c r="G32" s="2">
        <f>VLOOKUP(D32,[2]Sheet1!$B:$C,2,0)</f>
        <v>2133</v>
      </c>
      <c r="H32" s="2">
        <f>VLOOKUP(D32,[3]Sheet1!$C:$E,3,0)</f>
        <v>2000</v>
      </c>
      <c r="I32" s="3">
        <f t="shared" si="0"/>
        <v>0.0982499999999999</v>
      </c>
      <c r="J32" s="3">
        <f t="shared" si="1"/>
        <v>0.121894045944679</v>
      </c>
    </row>
  </sheetData>
  <autoFilter ref="A1:F32">
    <extLst/>
  </autoFilter>
  <sortState ref="B2:J32">
    <sortCondition ref="F2:F32" descending="1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</dc:creator>
  <cp:lastModifiedBy>睡觉觉</cp:lastModifiedBy>
  <dcterms:created xsi:type="dcterms:W3CDTF">2015-06-05T18:19:00Z</dcterms:created>
  <dcterms:modified xsi:type="dcterms:W3CDTF">2024-07-29T02:51:45Z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05537CC2D4F840AF928CC4709676A355_13</vt:lpwstr>
  </property>
  <property fmtid="{D5CDD505-2E9C-101B-9397-08002B2CF9AE}" pid="3" name="KSOProductBuildVer">
    <vt:lpwstr>2052-12.1.0.17147</vt:lpwstr>
  </property>
</Properties>
</file>