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Tables/pivotTable15.xml" ContentType="application/vnd.openxmlformats-officedocument.spreadsheetml.pivotTable+xml"/>
  <Override PartName="/xl/charts/chart21.xml" ContentType="application/vnd.openxmlformats-officedocument.drawingml.chart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drawings/drawing10.xml" ContentType="application/vnd.openxmlformats-officedocument.drawing+xml"/>
  <Override PartName="/xl/charts/style16.xml" ContentType="application/vnd.ms-office.chartstyle+xml"/>
  <Override PartName="/xl/charts/chart16.xml" ContentType="application/vnd.openxmlformats-officedocument.drawingml.chart+xml"/>
  <Override PartName="/xl/charts/colors15.xml" ContentType="application/vnd.ms-office.chartcolorstyle+xml"/>
  <Override PartName="/xl/charts/style15.xml" ContentType="application/vnd.ms-office.chartstyle+xml"/>
  <Override PartName="/xl/worksheets/sheet1.xml" ContentType="application/vnd.openxmlformats-officedocument.spreadsheetml.worksheet+xml"/>
  <Override PartName="/xl/charts/colors14.xml" ContentType="application/vnd.ms-office.chartcolorstyle+xml"/>
  <Override PartName="/xl/charts/style14.xml" ContentType="application/vnd.ms-office.chartstyle+xml"/>
  <Override PartName="/xl/charts/chart14.xml" ContentType="application/vnd.openxmlformats-officedocument.drawingml.chart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pivotTables/pivotTable14.xml" ContentType="application/vnd.openxmlformats-officedocument.spreadsheetml.pivotTable+xml"/>
  <Override PartName="/xl/charts/colors19.xml" ContentType="application/vnd.ms-office.chartcolorstyle+xml"/>
  <Override PartName="/xl/charts/style19.xml" ContentType="application/vnd.ms-office.chartstyle+xml"/>
  <Override PartName="/xl/charts/chart19.xml" ContentType="application/vnd.openxmlformats-officedocument.drawingml.chart+xml"/>
  <Override PartName="/xl/charts/colors18.xml" ContentType="application/vnd.ms-office.chartcolorstyle+xml"/>
  <Override PartName="/xl/charts/style18.xml" ContentType="application/vnd.ms-office.chartstyle+xml"/>
  <Override PartName="/xl/charts/chart18.xml" ContentType="application/vnd.openxmlformats-officedocument.drawingml.chart+xml"/>
  <Override PartName="/xl/charts/colors17.xml" ContentType="application/vnd.ms-office.chartcolor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chart13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pivotTables/pivotTable5.xml" ContentType="application/vnd.openxmlformats-officedocument.spreadsheetml.pivotTable+xml"/>
  <Override PartName="/xl/charts/colors4.xml" ContentType="application/vnd.ms-office.chartcolorstyle+xml"/>
  <Override PartName="/xl/charts/style4.xml" ContentType="application/vnd.ms-office.chartsty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charts/style5.xml" ContentType="application/vnd.ms-office.chartstyle+xml"/>
  <Override PartName="/xl/charts/style13.xml" ContentType="application/vnd.ms-office.chartstyle+xml"/>
  <Override PartName="/xl/charts/chart6.xml" ContentType="application/vnd.openxmlformats-officedocument.drawingml.chart+xml"/>
  <Override PartName="/xl/pivotTables/pivotTable13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9.xml" ContentType="application/vnd.openxmlformats-officedocument.spreadsheetml.pivotTable+xml"/>
  <Override PartName="/xl/charts/colors5.xml" ContentType="application/vnd.ms-office.chartcolorstyle+xml"/>
  <Override PartName="/xl/charts/style9.xml" ContentType="application/vnd.ms-office.chartstyle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2.xml" ContentType="application/vnd.ms-office.chartcolorstyle+xml"/>
  <Override PartName="/xl/charts/style12.xml" ContentType="application/vnd.ms-office.chartstyle+xml"/>
  <Override PartName="/xl/charts/chart12.xml" ContentType="application/vnd.openxmlformats-officedocument.drawingml.chart+xml"/>
  <Override PartName="/xl/theme/themeOverride1.xml" ContentType="application/vnd.openxmlformats-officedocument.themeOverride+xml"/>
  <Override PartName="/xl/charts/colors11.xml" ContentType="application/vnd.ms-office.chartcolorstyle+xml"/>
  <Override PartName="/xl/charts/style11.xml" ContentType="application/vnd.ms-office.chartstyle+xml"/>
  <Override PartName="/xl/charts/chart11.xml" ContentType="application/vnd.openxmlformats-officedocument.drawingml.chart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charts/colors9.xml" ContentType="application/vnd.ms-office.chartcolorstyle+xml"/>
  <Override PartName="/xl/charts/style8.xml" ContentType="application/vnd.ms-office.chartstyle+xml"/>
  <Override PartName="/xl/charts/style7.xml" ContentType="application/vnd.ms-office.chartstyle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pivotTables/pivotTable6.xml" ContentType="application/vnd.openxmlformats-officedocument.spreadsheetml.pivotTab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colors8.xml" ContentType="application/vnd.ms-office.chartcolorstyle+xml"/>
  <Override PartName="/xl/charts/chart8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pivotCache/pivotCacheDefinition5.xml" ContentType="application/vnd.openxmlformats-officedocument.spreadsheetml.pivotCacheDefinition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xl/pivotCache/pivotCacheRecords5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\Desktop\Data Analyst Course\Women Techster\Week 5\Mini project(Group 8)\"/>
    </mc:Choice>
  </mc:AlternateContent>
  <bookViews>
    <workbookView xWindow="-120" yWindow="-120" windowWidth="20730" windowHeight="11760"/>
  </bookViews>
  <sheets>
    <sheet name="Sheet1" sheetId="1" r:id="rId1"/>
    <sheet name="Sheet3" sheetId="9" r:id="rId2"/>
    <sheet name="Sheet3 (2)" sheetId="10" r:id="rId3"/>
    <sheet name="Sheet3 (3)" sheetId="11" r:id="rId4"/>
    <sheet name="Sheet3 (8)" sheetId="18" r:id="rId5"/>
    <sheet name="Sheet3 (4)" sheetId="12" r:id="rId6"/>
    <sheet name="Sheet3 (7)" sheetId="16" r:id="rId7"/>
    <sheet name="Sheet3 (5)" sheetId="13" r:id="rId8"/>
    <sheet name="Sheet3 (6)" sheetId="14" r:id="rId9"/>
    <sheet name="Dashboard" sheetId="15" r:id="rId10"/>
    <sheet name="Pivot Table 5" sheetId="2" r:id="rId11"/>
    <sheet name="Chart3" sheetId="3" r:id="rId12"/>
    <sheet name="Chart2" sheetId="4" r:id="rId13"/>
    <sheet name="Pivot Table 1" sheetId="6" r:id="rId14"/>
    <sheet name="Sheet2" sheetId="8" r:id="rId15"/>
    <sheet name="Detail1-Osun" sheetId="7" r:id="rId16"/>
  </sheets>
  <definedNames>
    <definedName name="_xlnm._FilterDatabase" localSheetId="0" hidden="1">Sheet1!$E$1:$E$102</definedName>
    <definedName name="_xlnm.Extract" localSheetId="0">Sheet1!$T$13</definedName>
    <definedName name="Z_29D0C3AE_B670_45B1_AFC1_2E15BC61F21C_.wvu.FilterData" localSheetId="0" hidden="1">Sheet1!$E$1:$E$102</definedName>
  </definedNames>
  <calcPr calcId="162913"/>
  <customWorkbookViews>
    <customWorkbookView name="Filter 1" guid="{29D0C3AE-B670-45B1-AFC1-2E15BC61F21C}" maximized="1" windowWidth="0" windowHeight="0" activeSheetId="0"/>
  </customWorkbookViews>
  <pivotCaches>
    <pivotCache cacheId="0" r:id="rId17"/>
    <pivotCache cacheId="1" r:id="rId18"/>
    <pivotCache cacheId="2" r:id="rId19"/>
    <pivotCache cacheId="7" r:id="rId20"/>
    <pivotCache cacheId="10" r:id="rId21"/>
  </pivotCaches>
</workbook>
</file>

<file path=xl/calcChain.xml><?xml version="1.0" encoding="utf-8"?>
<calcChain xmlns="http://schemas.openxmlformats.org/spreadsheetml/2006/main">
  <c r="D101" i="1" l="1"/>
  <c r="D102" i="1"/>
  <c r="D16" i="1" l="1"/>
  <c r="D100" i="1" l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3" i="1"/>
  <c r="D72" i="1"/>
  <c r="D70" i="1"/>
  <c r="D69" i="1"/>
  <c r="D68" i="1"/>
  <c r="D65" i="1"/>
  <c r="D62" i="1"/>
  <c r="D61" i="1"/>
  <c r="D60" i="1"/>
  <c r="D59" i="1"/>
  <c r="D58" i="1"/>
  <c r="D57" i="1"/>
  <c r="D56" i="1"/>
  <c r="D55" i="1"/>
  <c r="D54" i="1"/>
  <c r="D53" i="1"/>
  <c r="D52" i="1"/>
  <c r="D51" i="1"/>
  <c r="D49" i="1"/>
  <c r="D44" i="1"/>
  <c r="D42" i="1"/>
  <c r="D41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U22" i="1"/>
  <c r="U21" i="1"/>
  <c r="D21" i="1"/>
  <c r="U20" i="1"/>
  <c r="D20" i="1"/>
  <c r="U19" i="1"/>
  <c r="D19" i="1"/>
  <c r="U18" i="1"/>
  <c r="D18" i="1"/>
  <c r="U17" i="1"/>
  <c r="D17" i="1"/>
  <c r="U16" i="1"/>
  <c r="U15" i="1"/>
  <c r="D15" i="1"/>
  <c r="U14" i="1"/>
  <c r="D14" i="1"/>
  <c r="D13" i="1"/>
  <c r="D12" i="1"/>
  <c r="D11" i="1"/>
  <c r="D10" i="1"/>
  <c r="D9" i="1"/>
  <c r="D8" i="1"/>
  <c r="D7" i="1"/>
  <c r="D5" i="1"/>
  <c r="D4" i="1"/>
  <c r="D2" i="1"/>
  <c r="U23" i="1" l="1"/>
  <c r="V21" i="1" s="1"/>
  <c r="V18" i="1" l="1"/>
  <c r="V14" i="1"/>
  <c r="V17" i="1"/>
  <c r="V22" i="1"/>
  <c r="V23" i="1"/>
  <c r="V15" i="1"/>
  <c r="V16" i="1"/>
  <c r="V19" i="1"/>
  <c r="V20" i="1"/>
</calcChain>
</file>

<file path=xl/sharedStrings.xml><?xml version="1.0" encoding="utf-8"?>
<sst xmlns="http://schemas.openxmlformats.org/spreadsheetml/2006/main" count="1461" uniqueCount="272">
  <si>
    <t>S/N</t>
  </si>
  <si>
    <t>Date</t>
  </si>
  <si>
    <t>Month</t>
  </si>
  <si>
    <t xml:space="preserve"> </t>
  </si>
  <si>
    <t>Nature of Violence</t>
  </si>
  <si>
    <t>Location of Violence</t>
  </si>
  <si>
    <t xml:space="preserve">Perpetrator's Name </t>
  </si>
  <si>
    <t>Survivors' Age</t>
  </si>
  <si>
    <t>Marital Status (S)</t>
  </si>
  <si>
    <t>Survivors occupation</t>
  </si>
  <si>
    <t>Perpetrator's Occupation</t>
  </si>
  <si>
    <t>Perpetrator's Age</t>
  </si>
  <si>
    <t>Perpetrator's Gender</t>
  </si>
  <si>
    <t>Perpetrator's Marrital Status</t>
  </si>
  <si>
    <t>Perpetrators occupation</t>
  </si>
  <si>
    <t>Relationship with Survivor</t>
  </si>
  <si>
    <t>Action(s) Taken (legal etc.)</t>
  </si>
  <si>
    <t>Sexual violence</t>
  </si>
  <si>
    <t>Abuja</t>
  </si>
  <si>
    <t>Female</t>
  </si>
  <si>
    <t>Single</t>
  </si>
  <si>
    <t>Student</t>
  </si>
  <si>
    <t>Akindele Ajewole</t>
  </si>
  <si>
    <t>Male</t>
  </si>
  <si>
    <t>Married</t>
  </si>
  <si>
    <t>NR</t>
  </si>
  <si>
    <t>Father</t>
  </si>
  <si>
    <t>Police arrest</t>
  </si>
  <si>
    <t>Sexual Violence</t>
  </si>
  <si>
    <t>Peter Ayemoba</t>
  </si>
  <si>
    <t>Adamawa</t>
  </si>
  <si>
    <t>Matthew Joseph</t>
  </si>
  <si>
    <t>Akwa-Ibom</t>
  </si>
  <si>
    <t>Uko Nteghe</t>
  </si>
  <si>
    <t>Anambra</t>
  </si>
  <si>
    <t>Ikechukwu Okoli</t>
  </si>
  <si>
    <t>Chigbo Akpoluobi</t>
  </si>
  <si>
    <t>Sunday Akanigbo and Ikemefuna Muoma</t>
  </si>
  <si>
    <t>Emeka Okeke</t>
  </si>
  <si>
    <t>Students</t>
  </si>
  <si>
    <t>Emmanuel Bassey</t>
  </si>
  <si>
    <t>Physical assault</t>
  </si>
  <si>
    <t>Hillary Apeh</t>
  </si>
  <si>
    <t>Niece</t>
  </si>
  <si>
    <t>Bauchi</t>
  </si>
  <si>
    <t>withheled</t>
  </si>
  <si>
    <t>Benue</t>
  </si>
  <si>
    <t>Dennis Ojah</t>
  </si>
  <si>
    <t>Absconded</t>
  </si>
  <si>
    <t>House help</t>
  </si>
  <si>
    <t>Dr Ebele</t>
  </si>
  <si>
    <t>Medical Doctor</t>
  </si>
  <si>
    <t>Boss</t>
  </si>
  <si>
    <t>Simon Emeka</t>
  </si>
  <si>
    <t>Terver Awuha</t>
  </si>
  <si>
    <t>Patrick Ejiro</t>
  </si>
  <si>
    <t>Fisher Man</t>
  </si>
  <si>
    <t>Husband</t>
  </si>
  <si>
    <t>Ebonyi</t>
  </si>
  <si>
    <t>Chidiogu Okonkwo and Chidubem Onwe</t>
  </si>
  <si>
    <t>Onyekaba Chinedu,  Akpa Ifeanyichukwu, and Chidera Okelekwe</t>
  </si>
  <si>
    <t>Ogbonna Daniel</t>
  </si>
  <si>
    <t>Neighbour</t>
  </si>
  <si>
    <t>Police arrest and Investigation</t>
  </si>
  <si>
    <t>Edo</t>
  </si>
  <si>
    <t>not yet apprehended</t>
  </si>
  <si>
    <t>Public Campaign</t>
  </si>
  <si>
    <t>Domestic Violence</t>
  </si>
  <si>
    <t>Godspower</t>
  </si>
  <si>
    <t>Ekiti</t>
  </si>
  <si>
    <t>Three armed men(with bottle)</t>
  </si>
  <si>
    <t>friends</t>
  </si>
  <si>
    <t>Pupil</t>
  </si>
  <si>
    <t>None</t>
  </si>
  <si>
    <t>Farmer</t>
  </si>
  <si>
    <t>pupil</t>
  </si>
  <si>
    <t>Segun Ige</t>
  </si>
  <si>
    <t>sentenced</t>
  </si>
  <si>
    <t>unlawful arrest+</t>
  </si>
  <si>
    <t>Enugu</t>
  </si>
  <si>
    <t>Lawyer</t>
  </si>
  <si>
    <t>Enugu State Police officers</t>
  </si>
  <si>
    <t>Police officers</t>
  </si>
  <si>
    <t>Investigation</t>
  </si>
  <si>
    <t>Abba Kyari Mohammed</t>
  </si>
  <si>
    <t>Herdsman</t>
  </si>
  <si>
    <t>At large</t>
  </si>
  <si>
    <t>Ifeanyi Ukwuani</t>
  </si>
  <si>
    <t>Gome</t>
  </si>
  <si>
    <t>Maize seler</t>
  </si>
  <si>
    <t>Ahmed Shehu Mai kudi</t>
  </si>
  <si>
    <t>Maize saler</t>
  </si>
  <si>
    <t xml:space="preserve"> colleague</t>
  </si>
  <si>
    <t>Ibadan</t>
  </si>
  <si>
    <t>-</t>
  </si>
  <si>
    <t>Police notice</t>
  </si>
  <si>
    <t>Sexual violence+</t>
  </si>
  <si>
    <t xml:space="preserve"> Police notice</t>
  </si>
  <si>
    <t>Imo</t>
  </si>
  <si>
    <t>Uchenna Mbahotu</t>
  </si>
  <si>
    <t>Family friend</t>
  </si>
  <si>
    <t>Ikenna Unegbu</t>
  </si>
  <si>
    <t>Police Man</t>
  </si>
  <si>
    <t>lawsuit</t>
  </si>
  <si>
    <t>Jigawa</t>
  </si>
  <si>
    <t>11 Men then one last</t>
  </si>
  <si>
    <t>Kaduna</t>
  </si>
  <si>
    <t>Gang of 5 boys</t>
  </si>
  <si>
    <t>Kano</t>
  </si>
  <si>
    <t>Security Men</t>
  </si>
  <si>
    <t>Sani Salisu</t>
  </si>
  <si>
    <t>Bashir Yahaya</t>
  </si>
  <si>
    <t>Muhammad Zulfara'u Alfa</t>
  </si>
  <si>
    <t>Katsina</t>
  </si>
  <si>
    <t>Mr Hussaini</t>
  </si>
  <si>
    <t>Head Master</t>
  </si>
  <si>
    <t>Abdulrahman Abdulkarim</t>
  </si>
  <si>
    <t>Ibrahim Tasi’u</t>
  </si>
  <si>
    <t>Abdullahi Inusa of Kasuwar</t>
  </si>
  <si>
    <t>Treader</t>
  </si>
  <si>
    <t>Baba Ahmed</t>
  </si>
  <si>
    <t>Kogi State</t>
  </si>
  <si>
    <t>Mr. Danga</t>
  </si>
  <si>
    <t>Commissioner</t>
  </si>
  <si>
    <t>Kwara</t>
  </si>
  <si>
    <t>Cattle rearer</t>
  </si>
  <si>
    <t>Nasiru Sarki</t>
  </si>
  <si>
    <t>Law  suit</t>
  </si>
  <si>
    <t>Lagos</t>
  </si>
  <si>
    <t>police officers</t>
  </si>
  <si>
    <t>Chris Ndukwe</t>
  </si>
  <si>
    <t xml:space="preserve">Single </t>
  </si>
  <si>
    <t>Boyfriend</t>
  </si>
  <si>
    <t>House maid</t>
  </si>
  <si>
    <t>Shade Moke and 3 hired men</t>
  </si>
  <si>
    <t>Nene Steve and husband</t>
  </si>
  <si>
    <t>Sulaiman Maiyegun</t>
  </si>
  <si>
    <t>Salami Olajide</t>
  </si>
  <si>
    <t>police arrest</t>
  </si>
  <si>
    <t>Deaconess</t>
  </si>
  <si>
    <t>John Onyeme</t>
  </si>
  <si>
    <t>Afobaje Maiyegun</t>
  </si>
  <si>
    <t>Eke Kanu</t>
  </si>
  <si>
    <t>Chibuike Kalu</t>
  </si>
  <si>
    <t>Chinedu Obi</t>
  </si>
  <si>
    <t>trader</t>
  </si>
  <si>
    <t>father</t>
  </si>
  <si>
    <t>Charged to court</t>
  </si>
  <si>
    <t>vabal abuse+</t>
  </si>
  <si>
    <t>No Action</t>
  </si>
  <si>
    <t xml:space="preserve">vabal abuse </t>
  </si>
  <si>
    <t>Soldiers</t>
  </si>
  <si>
    <t>Police arrest and investigation</t>
  </si>
  <si>
    <t>Police officer</t>
  </si>
  <si>
    <t>Yemi Ayeni</t>
  </si>
  <si>
    <t>Nasarawa</t>
  </si>
  <si>
    <t>Baby</t>
  </si>
  <si>
    <t>Ahmed Yaro</t>
  </si>
  <si>
    <t>Niger</t>
  </si>
  <si>
    <t>Ezekiel Yunana</t>
  </si>
  <si>
    <t>Ogun</t>
  </si>
  <si>
    <t>Olanrewaju Bamidele</t>
  </si>
  <si>
    <t>husband</t>
  </si>
  <si>
    <t>Eric Olowokande</t>
  </si>
  <si>
    <t>Ondo</t>
  </si>
  <si>
    <t>Nurse</t>
  </si>
  <si>
    <t>Olabode Oluwasanmi</t>
  </si>
  <si>
    <t>unemployed</t>
  </si>
  <si>
    <t>Osun</t>
  </si>
  <si>
    <t>Inspector, Ikuesan Taiwo, and a corporal, Abass Ibrahim.</t>
  </si>
  <si>
    <t>police men</t>
  </si>
  <si>
    <t>Punishment</t>
  </si>
  <si>
    <t>Niyi Oluwafemi</t>
  </si>
  <si>
    <t>Hawker</t>
  </si>
  <si>
    <t>Jacob Ayinla</t>
  </si>
  <si>
    <t>Customer</t>
  </si>
  <si>
    <t>Oyo</t>
  </si>
  <si>
    <t>gang</t>
  </si>
  <si>
    <t>NP</t>
  </si>
  <si>
    <t>Physical assault+</t>
  </si>
  <si>
    <t>Uyo</t>
  </si>
  <si>
    <t>Inifon Inyang</t>
  </si>
  <si>
    <t>Pastor</t>
  </si>
  <si>
    <t>Yobe</t>
  </si>
  <si>
    <t>Ba’ari Abacha</t>
  </si>
  <si>
    <t xml:space="preserve">Zamfara </t>
  </si>
  <si>
    <t>Aminu Bala</t>
  </si>
  <si>
    <t>brothers inlaw</t>
  </si>
  <si>
    <t>Okon Okon Asuquo</t>
  </si>
  <si>
    <t>Akpan Kingsley Effiong</t>
  </si>
  <si>
    <t>Etebong Monday Harrison</t>
  </si>
  <si>
    <t>Gospel Timothy</t>
  </si>
  <si>
    <t>Ime Sunday</t>
  </si>
  <si>
    <t>Desmond Ehimuah</t>
  </si>
  <si>
    <t>Sudent</t>
  </si>
  <si>
    <t>Femi Adejuwon</t>
  </si>
  <si>
    <t>Friend</t>
  </si>
  <si>
    <t>Patrick Onoja</t>
  </si>
  <si>
    <t>Beaten by the youth and arrested</t>
  </si>
  <si>
    <t>Ediga Uja</t>
  </si>
  <si>
    <t>Landlord</t>
  </si>
  <si>
    <t>Apaa Gbafan</t>
  </si>
  <si>
    <t>Igbadoo Ahondu</t>
  </si>
  <si>
    <t>Arrest and investigation</t>
  </si>
  <si>
    <t>Adetayo Razaq,</t>
  </si>
  <si>
    <t>FCT</t>
  </si>
  <si>
    <t>Onyebuchi Ezema</t>
  </si>
  <si>
    <t>National Youth Service Corps (NYSC) member</t>
  </si>
  <si>
    <t>Ofonime Emmanuel Essien &amp; Frank Okon</t>
  </si>
  <si>
    <t>colleagues’ neigbour</t>
  </si>
  <si>
    <t>Ndiana Samuel John</t>
  </si>
  <si>
    <t>Sunday Otema</t>
  </si>
  <si>
    <t>Solomon Emmanuel Okon</t>
  </si>
  <si>
    <t>Kidnapping</t>
  </si>
  <si>
    <t>Hoodlums</t>
  </si>
  <si>
    <t>Abdulrahaman Abdulkarim</t>
  </si>
  <si>
    <t>Rape</t>
  </si>
  <si>
    <t>Abbatti Abdullahi</t>
  </si>
  <si>
    <t>Musa Anifowose</t>
  </si>
  <si>
    <t>John Eseigbe</t>
  </si>
  <si>
    <t>farmer</t>
  </si>
  <si>
    <t>family friend</t>
  </si>
  <si>
    <t>Frequency</t>
  </si>
  <si>
    <t>Grand Total</t>
  </si>
  <si>
    <t>COUNTA of Location of Violence</t>
  </si>
  <si>
    <t>Reporter</t>
  </si>
  <si>
    <t>Date/Time of Violence</t>
  </si>
  <si>
    <t>Organisations Involved</t>
  </si>
  <si>
    <t>Other Status Report</t>
  </si>
  <si>
    <t>lindaikejisblog.com</t>
  </si>
  <si>
    <t>Apr</t>
  </si>
  <si>
    <t>flogged</t>
  </si>
  <si>
    <t>Odo Ori Market in Iwo, Osun State</t>
  </si>
  <si>
    <t>Tola Azeez,</t>
  </si>
  <si>
    <t>Hospitalized</t>
  </si>
  <si>
    <t>https://thenigerialawyer.com/lagos-to-prosecute-man-who-boasted-of-beating-wife-on-social-media/</t>
  </si>
  <si>
    <t>May</t>
  </si>
  <si>
    <t>Oke-Yidi area osun state</t>
  </si>
  <si>
    <t>https://punchng.com/70-year-old-carpenter-allegedly-defiles-10-year-old-girl/</t>
  </si>
  <si>
    <t>Jun</t>
  </si>
  <si>
    <t>Oja Oba Osun State</t>
  </si>
  <si>
    <t>withheld</t>
  </si>
  <si>
    <t>Total</t>
  </si>
  <si>
    <t>Percentage</t>
  </si>
  <si>
    <t>verbal abuse+</t>
  </si>
  <si>
    <t xml:space="preserve">verbal abuse </t>
  </si>
  <si>
    <t>Jan</t>
  </si>
  <si>
    <t>Feb</t>
  </si>
  <si>
    <t>Mar</t>
  </si>
  <si>
    <t>Occurrence</t>
  </si>
  <si>
    <t>0-10 years</t>
  </si>
  <si>
    <t>11-20 years</t>
  </si>
  <si>
    <t>11-40 years</t>
  </si>
  <si>
    <t>41-above</t>
  </si>
  <si>
    <t>Column Labels</t>
  </si>
  <si>
    <t>REPORT OF GBV RAPID RESEARCH BETWEEN JANUARY TO JUNE 2020</t>
  </si>
  <si>
    <t>0-20</t>
  </si>
  <si>
    <t>above 60</t>
  </si>
  <si>
    <t>21-40</t>
  </si>
  <si>
    <t>41-60</t>
  </si>
  <si>
    <t>Perpetuators age</t>
  </si>
  <si>
    <t>Perpetuators</t>
  </si>
  <si>
    <t>Survivors age</t>
  </si>
  <si>
    <t>Psychological violence</t>
  </si>
  <si>
    <t>Physical violence</t>
  </si>
  <si>
    <t>Physical violence+</t>
  </si>
  <si>
    <t>3/29/2020</t>
  </si>
  <si>
    <t>Christian Chikezie</t>
  </si>
  <si>
    <t>Dako Aaron</t>
  </si>
  <si>
    <t>Mrs Omotayo</t>
  </si>
  <si>
    <t>Caregiver</t>
  </si>
  <si>
    <t>Care Giver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</si>
</sst>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m"/>
  </numFmts>
  <fonts count="54">
    <font>
      <sz val="10"/>
      <color rgb="FF000000"/>
      <name val="Arial"/>
    </font>
    <font>
      <b/>
      <sz val="11"/>
      <color rgb="FFFFFFFF"/>
      <name val="Arial"/>
    </font>
    <font>
      <sz val="11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rgb="FF0D0D0D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212121"/>
      <name val="Arial"/>
    </font>
    <font>
      <sz val="10"/>
      <color rgb="FF000000"/>
      <name val="Lato"/>
    </font>
    <font>
      <sz val="10"/>
      <color rgb="FF606263"/>
      <name val="Arial"/>
    </font>
    <font>
      <sz val="10"/>
      <color rgb="FF000000"/>
      <name val="Georgia"/>
    </font>
    <font>
      <sz val="10"/>
      <color rgb="FF222222"/>
      <name val="Verdana"/>
    </font>
    <font>
      <sz val="10"/>
      <color rgb="FF333333"/>
      <name val="Roboto"/>
    </font>
    <font>
      <sz val="10"/>
      <color rgb="FF444444"/>
      <name val="Arial"/>
    </font>
    <font>
      <sz val="10"/>
      <color rgb="FF1C1C1C"/>
      <name val="Arial"/>
    </font>
    <font>
      <sz val="10"/>
      <color rgb="FF444444"/>
      <name val="Georgia"/>
    </font>
    <font>
      <sz val="10"/>
      <color rgb="FF3F3F42"/>
      <name val="Arial"/>
    </font>
    <font>
      <sz val="10"/>
      <color rgb="FF666666"/>
      <name val="Lato"/>
    </font>
    <font>
      <sz val="10"/>
      <color rgb="FF000000"/>
      <name val="Verdana"/>
    </font>
    <font>
      <sz val="10"/>
      <color rgb="FF606263"/>
      <name val="Calluna"/>
    </font>
    <font>
      <sz val="10"/>
      <color rgb="FF000000"/>
      <name val="Overpass"/>
    </font>
    <font>
      <sz val="10"/>
      <color rgb="FF002A4F"/>
      <name val="Arial"/>
    </font>
    <font>
      <sz val="10"/>
      <color rgb="FF000000"/>
      <name val="Muli"/>
    </font>
    <font>
      <sz val="10"/>
      <color rgb="FF555555"/>
      <name val="Arial"/>
    </font>
    <font>
      <sz val="11"/>
      <color rgb="FF333333"/>
      <name val="Arial"/>
    </font>
    <font>
      <sz val="10"/>
      <color rgb="FF3A3A3A"/>
      <name val="Arial"/>
    </font>
    <font>
      <sz val="10"/>
      <color rgb="FF444444"/>
      <name val="Raleway"/>
    </font>
    <font>
      <sz val="11"/>
      <color rgb="FF000000"/>
      <name val="Arial"/>
    </font>
    <font>
      <sz val="10"/>
      <color rgb="FF333333"/>
      <name val="Arial"/>
    </font>
    <font>
      <sz val="9"/>
      <color rgb="FF000000"/>
      <name val="Arial"/>
    </font>
    <font>
      <sz val="11"/>
      <color rgb="FF444444"/>
      <name val="Georgia"/>
    </font>
    <font>
      <sz val="10"/>
      <color rgb="FF555555"/>
      <name val="Domine"/>
    </font>
    <font>
      <sz val="10"/>
      <color rgb="FF4D5156"/>
      <name val="Arial"/>
    </font>
    <font>
      <sz val="10"/>
      <name val="Arial"/>
    </font>
    <font>
      <sz val="10"/>
      <color rgb="FF0D0D0D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  <scheme val="major"/>
    </font>
    <font>
      <sz val="10"/>
      <color theme="0"/>
      <name val="Arial"/>
      <family val="2"/>
    </font>
    <font>
      <sz val="12"/>
      <color rgb="FF000000"/>
      <name val="Arial"/>
      <family val="2"/>
    </font>
    <font>
      <sz val="10"/>
      <color theme="5" tint="-0.249977111117893"/>
      <name val="Arial"/>
      <family val="2"/>
    </font>
    <font>
      <sz val="18"/>
      <color rgb="FF002060"/>
      <name val="Adobe Gothic Std B"/>
      <family val="2"/>
      <charset val="128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0"/>
      <name val="Adobe Fangsong Std R"/>
      <family val="1"/>
      <charset val="128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7030A0"/>
        <bgColor rgb="FFB4A7D6"/>
      </patternFill>
    </fill>
    <fill>
      <patternFill patternType="solid">
        <fgColor rgb="FF7030A0"/>
        <bgColor rgb="FF8E7CC3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67">
    <xf numFmtId="0" fontId="0" fillId="0" borderId="0" xfId="0" applyFont="1" applyAlignment="1"/>
    <xf numFmtId="0" fontId="1" fillId="2" borderId="0" xfId="0" applyFont="1" applyFill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/>
    <xf numFmtId="0" fontId="3" fillId="0" borderId="0" xfId="0" applyFont="1" applyAlignment="1">
      <alignment horizontal="right" vertical="center"/>
    </xf>
    <xf numFmtId="0" fontId="37" fillId="0" borderId="3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" fillId="0" borderId="6" xfId="0" applyFont="1" applyBorder="1" applyAlignment="1"/>
    <xf numFmtId="0" fontId="38" fillId="0" borderId="7" xfId="0" applyFont="1" applyBorder="1" applyAlignment="1"/>
    <xf numFmtId="14" fontId="3" fillId="0" borderId="7" xfId="0" applyNumberFormat="1" applyFont="1" applyBorder="1" applyAlignment="1"/>
    <xf numFmtId="0" fontId="3" fillId="0" borderId="7" xfId="0" applyFont="1" applyBorder="1" applyAlignment="1"/>
    <xf numFmtId="0" fontId="3" fillId="0" borderId="7" xfId="0" applyFont="1" applyBorder="1"/>
    <xf numFmtId="0" fontId="3" fillId="0" borderId="8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9" xfId="0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4" xfId="0" applyNumberFormat="1" applyFont="1" applyBorder="1" applyAlignment="1"/>
    <xf numFmtId="0" fontId="3" fillId="0" borderId="17" xfId="0" applyFont="1" applyBorder="1" applyAlignment="1"/>
    <xf numFmtId="0" fontId="4" fillId="0" borderId="15" xfId="0" applyFont="1" applyBorder="1" applyAlignment="1"/>
    <xf numFmtId="0" fontId="7" fillId="3" borderId="15" xfId="0" applyFont="1" applyFill="1" applyBorder="1" applyAlignment="1">
      <alignment horizontal="left"/>
    </xf>
    <xf numFmtId="0" fontId="3" fillId="0" borderId="2" xfId="0" applyFont="1" applyBorder="1" applyAlignment="1"/>
    <xf numFmtId="0" fontId="41" fillId="0" borderId="1" xfId="0" applyFont="1" applyBorder="1" applyAlignment="1"/>
    <xf numFmtId="0" fontId="42" fillId="2" borderId="0" xfId="0" applyFont="1" applyFill="1" applyAlignment="1"/>
    <xf numFmtId="0" fontId="3" fillId="5" borderId="1" xfId="0" applyFont="1" applyFill="1" applyBorder="1" applyAlignment="1">
      <alignment horizontal="left"/>
    </xf>
    <xf numFmtId="9" fontId="3" fillId="5" borderId="1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9" fontId="3" fillId="5" borderId="2" xfId="1" applyFont="1" applyFill="1" applyBorder="1" applyAlignment="1">
      <alignment horizontal="left"/>
    </xf>
    <xf numFmtId="0" fontId="39" fillId="0" borderId="18" xfId="0" applyFont="1" applyBorder="1" applyAlignment="1"/>
    <xf numFmtId="0" fontId="39" fillId="5" borderId="19" xfId="0" applyFont="1" applyFill="1" applyBorder="1" applyAlignment="1">
      <alignment horizontal="left"/>
    </xf>
    <xf numFmtId="9" fontId="3" fillId="5" borderId="20" xfId="1" applyFont="1" applyFill="1" applyBorder="1" applyAlignment="1">
      <alignment horizontal="left"/>
    </xf>
    <xf numFmtId="0" fontId="3" fillId="0" borderId="15" xfId="0" applyFont="1" applyBorder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3" borderId="15" xfId="0" applyFont="1" applyFill="1" applyBorder="1" applyAlignment="1">
      <alignment horizontal="right"/>
    </xf>
    <xf numFmtId="0" fontId="0" fillId="0" borderId="9" xfId="0" applyFont="1" applyBorder="1" applyAlignment="1">
      <alignment horizontal="left"/>
    </xf>
    <xf numFmtId="0" fontId="44" fillId="8" borderId="9" xfId="0" applyFont="1" applyFill="1" applyBorder="1" applyAlignment="1"/>
    <xf numFmtId="0" fontId="0" fillId="9" borderId="10" xfId="0" applyNumberFormat="1" applyFont="1" applyFill="1" applyBorder="1" applyAlignment="1"/>
    <xf numFmtId="0" fontId="0" fillId="10" borderId="10" xfId="0" applyNumberFormat="1" applyFont="1" applyFill="1" applyBorder="1" applyAlignment="1"/>
    <xf numFmtId="0" fontId="0" fillId="0" borderId="15" xfId="0" applyFont="1" applyBorder="1" applyAlignment="1">
      <alignment horizontal="left"/>
    </xf>
    <xf numFmtId="0" fontId="0" fillId="9" borderId="15" xfId="0" applyNumberFormat="1" applyFont="1" applyFill="1" applyBorder="1" applyAlignment="1"/>
    <xf numFmtId="0" fontId="0" fillId="10" borderId="24" xfId="0" applyNumberFormat="1" applyFont="1" applyFill="1" applyBorder="1" applyAlignment="1"/>
    <xf numFmtId="0" fontId="0" fillId="9" borderId="24" xfId="0" applyNumberFormat="1" applyFont="1" applyFill="1" applyBorder="1" applyAlignment="1"/>
    <xf numFmtId="0" fontId="0" fillId="0" borderId="23" xfId="0" applyFont="1" applyBorder="1" applyAlignment="1">
      <alignment horizontal="left"/>
    </xf>
    <xf numFmtId="0" fontId="45" fillId="0" borderId="0" xfId="0" applyFont="1" applyAlignment="1"/>
    <xf numFmtId="0" fontId="0" fillId="0" borderId="15" xfId="0" applyFont="1" applyBorder="1" applyAlignment="1">
      <alignment horizontal="left" indent="1"/>
    </xf>
    <xf numFmtId="0" fontId="0" fillId="9" borderId="10" xfId="0" applyNumberFormat="1" applyFont="1" applyFill="1" applyBorder="1" applyAlignment="1">
      <alignment horizontal="right"/>
    </xf>
    <xf numFmtId="0" fontId="0" fillId="10" borderId="9" xfId="0" applyNumberFormat="1" applyFont="1" applyFill="1" applyBorder="1" applyAlignment="1"/>
    <xf numFmtId="0" fontId="0" fillId="10" borderId="28" xfId="0" applyNumberFormat="1" applyFont="1" applyFill="1" applyBorder="1" applyAlignment="1"/>
    <xf numFmtId="0" fontId="0" fillId="10" borderId="23" xfId="0" applyNumberFormat="1" applyFont="1" applyFill="1" applyBorder="1" applyAlignment="1"/>
    <xf numFmtId="0" fontId="0" fillId="10" borderId="29" xfId="0" applyNumberFormat="1" applyFont="1" applyFill="1" applyBorder="1" applyAlignment="1"/>
    <xf numFmtId="0" fontId="0" fillId="5" borderId="0" xfId="0" applyFont="1" applyFill="1" applyAlignment="1"/>
    <xf numFmtId="10" fontId="0" fillId="10" borderId="9" xfId="0" applyNumberFormat="1" applyFont="1" applyFill="1" applyBorder="1" applyAlignment="1"/>
    <xf numFmtId="10" fontId="0" fillId="10" borderId="28" xfId="0" applyNumberFormat="1" applyFont="1" applyFill="1" applyBorder="1" applyAlignment="1"/>
    <xf numFmtId="10" fontId="0" fillId="10" borderId="10" xfId="0" applyNumberFormat="1" applyFont="1" applyFill="1" applyBorder="1" applyAlignment="1"/>
    <xf numFmtId="10" fontId="0" fillId="10" borderId="23" xfId="0" applyNumberFormat="1" applyFont="1" applyFill="1" applyBorder="1" applyAlignment="1"/>
    <xf numFmtId="10" fontId="0" fillId="10" borderId="29" xfId="0" applyNumberFormat="1" applyFont="1" applyFill="1" applyBorder="1" applyAlignment="1"/>
    <xf numFmtId="10" fontId="0" fillId="10" borderId="24" xfId="0" applyNumberFormat="1" applyFont="1" applyFill="1" applyBorder="1" applyAlignment="1"/>
    <xf numFmtId="10" fontId="0" fillId="9" borderId="10" xfId="0" applyNumberFormat="1" applyFont="1" applyFill="1" applyBorder="1" applyAlignment="1"/>
    <xf numFmtId="10" fontId="0" fillId="9" borderId="24" xfId="0" applyNumberFormat="1" applyFont="1" applyFill="1" applyBorder="1" applyAlignment="1"/>
    <xf numFmtId="0" fontId="48" fillId="11" borderId="15" xfId="0" applyFont="1" applyFill="1" applyBorder="1" applyAlignment="1">
      <alignment vertical="center" wrapText="1"/>
    </xf>
    <xf numFmtId="10" fontId="0" fillId="9" borderId="15" xfId="0" applyNumberFormat="1" applyFont="1" applyFill="1" applyBorder="1" applyAlignment="1"/>
    <xf numFmtId="10" fontId="49" fillId="10" borderId="26" xfId="0" applyNumberFormat="1" applyFont="1" applyFill="1" applyBorder="1" applyAlignment="1"/>
    <xf numFmtId="10" fontId="49" fillId="10" borderId="30" xfId="0" applyNumberFormat="1" applyFont="1" applyFill="1" applyBorder="1" applyAlignment="1"/>
    <xf numFmtId="10" fontId="49" fillId="10" borderId="27" xfId="0" applyNumberFormat="1" applyFont="1" applyFill="1" applyBorder="1" applyAlignment="1"/>
    <xf numFmtId="0" fontId="44" fillId="8" borderId="21" xfId="0" applyFont="1" applyFill="1" applyBorder="1" applyAlignment="1"/>
    <xf numFmtId="0" fontId="44" fillId="8" borderId="22" xfId="0" applyFont="1" applyFill="1" applyBorder="1" applyAlignment="1"/>
    <xf numFmtId="0" fontId="44" fillId="8" borderId="28" xfId="0" applyFont="1" applyFill="1" applyBorder="1" applyAlignment="1"/>
    <xf numFmtId="0" fontId="44" fillId="8" borderId="10" xfId="0" applyFont="1" applyFill="1" applyBorder="1" applyAlignment="1"/>
    <xf numFmtId="0" fontId="53" fillId="10" borderId="9" xfId="0" applyFont="1" applyFill="1" applyBorder="1" applyAlignment="1"/>
    <xf numFmtId="0" fontId="49" fillId="0" borderId="25" xfId="0" applyFont="1" applyBorder="1" applyAlignment="1">
      <alignment horizontal="left"/>
    </xf>
    <xf numFmtId="0" fontId="51" fillId="8" borderId="9" xfId="0" applyFont="1" applyFill="1" applyBorder="1" applyAlignment="1"/>
    <xf numFmtId="0" fontId="49" fillId="9" borderId="25" xfId="0" applyNumberFormat="1" applyFont="1" applyFill="1" applyBorder="1" applyAlignment="1"/>
    <xf numFmtId="0" fontId="50" fillId="8" borderId="10" xfId="0" applyFont="1" applyFill="1" applyBorder="1" applyAlignment="1"/>
    <xf numFmtId="10" fontId="49" fillId="9" borderId="25" xfId="0" applyNumberFormat="1" applyFont="1" applyFill="1" applyBorder="1" applyAlignment="1"/>
    <xf numFmtId="0" fontId="52" fillId="8" borderId="10" xfId="0" applyFont="1" applyFill="1" applyBorder="1" applyAlignment="1"/>
    <xf numFmtId="0" fontId="52" fillId="8" borderId="9" xfId="0" applyFont="1" applyFill="1" applyBorder="1" applyAlignment="1"/>
    <xf numFmtId="0" fontId="50" fillId="8" borderId="9" xfId="0" applyFont="1" applyFill="1" applyBorder="1" applyAlignment="1"/>
    <xf numFmtId="0" fontId="49" fillId="10" borderId="25" xfId="0" applyNumberFormat="1" applyFont="1" applyFill="1" applyBorder="1" applyAlignment="1"/>
    <xf numFmtId="0" fontId="49" fillId="10" borderId="26" xfId="0" applyNumberFormat="1" applyFont="1" applyFill="1" applyBorder="1" applyAlignment="1"/>
    <xf numFmtId="0" fontId="49" fillId="10" borderId="30" xfId="0" applyNumberFormat="1" applyFont="1" applyFill="1" applyBorder="1" applyAlignment="1"/>
    <xf numFmtId="0" fontId="49" fillId="10" borderId="27" xfId="0" applyNumberFormat="1" applyFont="1" applyFill="1" applyBorder="1" applyAlignment="1"/>
    <xf numFmtId="0" fontId="47" fillId="5" borderId="0" xfId="0" applyFont="1" applyFill="1" applyBorder="1" applyAlignment="1">
      <alignment horizontal="center"/>
    </xf>
    <xf numFmtId="0" fontId="46" fillId="5" borderId="0" xfId="0" applyFont="1" applyFill="1" applyBorder="1" applyAlignment="1">
      <alignment horizontal="center"/>
    </xf>
    <xf numFmtId="0" fontId="46" fillId="5" borderId="31" xfId="0" applyFont="1" applyFill="1" applyBorder="1" applyAlignment="1">
      <alignment horizontal="center"/>
    </xf>
    <xf numFmtId="0" fontId="3" fillId="0" borderId="16" xfId="0" applyFont="1" applyBorder="1"/>
    <xf numFmtId="0" fontId="1" fillId="7" borderId="15" xfId="0" applyFont="1" applyFill="1" applyBorder="1" applyAlignment="1">
      <alignment vertical="center"/>
    </xf>
    <xf numFmtId="0" fontId="1" fillId="7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164" fontId="4" fillId="0" borderId="15" xfId="0" applyNumberFormat="1" applyFont="1" applyBorder="1" applyAlignment="1">
      <alignment horizontal="left"/>
    </xf>
    <xf numFmtId="165" fontId="3" fillId="0" borderId="15" xfId="0" applyNumberFormat="1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5" fillId="3" borderId="15" xfId="0" applyFont="1" applyFill="1" applyBorder="1" applyAlignment="1"/>
    <xf numFmtId="0" fontId="3" fillId="0" borderId="15" xfId="0" applyFont="1" applyBorder="1" applyAlignment="1">
      <alignment horizontal="right"/>
    </xf>
    <xf numFmtId="164" fontId="4" fillId="3" borderId="15" xfId="0" applyNumberFormat="1" applyFont="1" applyFill="1" applyBorder="1" applyAlignment="1">
      <alignment horizontal="left"/>
    </xf>
    <xf numFmtId="0" fontId="6" fillId="3" borderId="15" xfId="0" applyFont="1" applyFill="1" applyBorder="1" applyAlignment="1"/>
    <xf numFmtId="0" fontId="41" fillId="0" borderId="15" xfId="0" applyFont="1" applyBorder="1" applyAlignment="1">
      <alignment horizontal="right"/>
    </xf>
    <xf numFmtId="0" fontId="8" fillId="3" borderId="15" xfId="0" applyFont="1" applyFill="1" applyBorder="1" applyAlignment="1"/>
    <xf numFmtId="164" fontId="7" fillId="3" borderId="15" xfId="0" applyNumberFormat="1" applyFont="1" applyFill="1" applyBorder="1" applyAlignment="1">
      <alignment horizontal="left"/>
    </xf>
    <xf numFmtId="0" fontId="7" fillId="3" borderId="15" xfId="0" applyFont="1" applyFill="1" applyBorder="1" applyAlignment="1"/>
    <xf numFmtId="0" fontId="9" fillId="3" borderId="15" xfId="0" applyFont="1" applyFill="1" applyBorder="1" applyAlignment="1"/>
    <xf numFmtId="0" fontId="39" fillId="0" borderId="15" xfId="0" applyFont="1" applyBorder="1" applyAlignment="1"/>
    <xf numFmtId="0" fontId="39" fillId="0" borderId="15" xfId="0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  <xf numFmtId="0" fontId="10" fillId="3" borderId="15" xfId="0" applyFont="1" applyFill="1" applyBorder="1" applyAlignment="1"/>
    <xf numFmtId="164" fontId="11" fillId="3" borderId="15" xfId="0" applyNumberFormat="1" applyFont="1" applyFill="1" applyBorder="1" applyAlignment="1">
      <alignment horizontal="left"/>
    </xf>
    <xf numFmtId="0" fontId="12" fillId="0" borderId="15" xfId="0" applyFont="1" applyBorder="1" applyAlignment="1"/>
    <xf numFmtId="0" fontId="13" fillId="3" borderId="15" xfId="0" applyFont="1" applyFill="1" applyBorder="1" applyAlignment="1"/>
    <xf numFmtId="0" fontId="14" fillId="3" borderId="15" xfId="0" applyFont="1" applyFill="1" applyBorder="1" applyAlignment="1"/>
    <xf numFmtId="164" fontId="4" fillId="4" borderId="15" xfId="0" applyNumberFormat="1" applyFont="1" applyFill="1" applyBorder="1" applyAlignment="1">
      <alignment horizontal="left"/>
    </xf>
    <xf numFmtId="0" fontId="41" fillId="0" borderId="15" xfId="0" applyFont="1" applyBorder="1" applyAlignment="1"/>
    <xf numFmtId="0" fontId="15" fillId="0" borderId="15" xfId="0" applyFont="1" applyBorder="1" applyAlignment="1"/>
    <xf numFmtId="0" fontId="16" fillId="3" borderId="15" xfId="0" applyFont="1" applyFill="1" applyBorder="1" applyAlignment="1"/>
    <xf numFmtId="0" fontId="3" fillId="3" borderId="15" xfId="0" applyFont="1" applyFill="1" applyBorder="1" applyAlignment="1"/>
    <xf numFmtId="0" fontId="39" fillId="0" borderId="15" xfId="0" applyFont="1" applyBorder="1" applyAlignment="1">
      <alignment horizontal="right"/>
    </xf>
    <xf numFmtId="0" fontId="17" fillId="3" borderId="15" xfId="0" applyFont="1" applyFill="1" applyBorder="1" applyAlignment="1"/>
    <xf numFmtId="0" fontId="7" fillId="4" borderId="15" xfId="0" applyFont="1" applyFill="1" applyBorder="1" applyAlignment="1"/>
    <xf numFmtId="0" fontId="18" fillId="3" borderId="15" xfId="0" applyFont="1" applyFill="1" applyBorder="1" applyAlignment="1"/>
    <xf numFmtId="164" fontId="6" fillId="3" borderId="15" xfId="0" applyNumberFormat="1" applyFont="1" applyFill="1" applyBorder="1" applyAlignment="1">
      <alignment horizontal="left"/>
    </xf>
    <xf numFmtId="0" fontId="41" fillId="0" borderId="15" xfId="0" applyFont="1" applyBorder="1" applyAlignment="1">
      <alignment horizontal="left"/>
    </xf>
    <xf numFmtId="0" fontId="19" fillId="3" borderId="15" xfId="0" applyFont="1" applyFill="1" applyBorder="1" applyAlignment="1"/>
    <xf numFmtId="0" fontId="20" fillId="3" borderId="15" xfId="0" applyFont="1" applyFill="1" applyBorder="1" applyAlignment="1"/>
    <xf numFmtId="0" fontId="39" fillId="3" borderId="15" xfId="0" applyFont="1" applyFill="1" applyBorder="1" applyAlignment="1"/>
    <xf numFmtId="0" fontId="21" fillId="3" borderId="15" xfId="0" applyFont="1" applyFill="1" applyBorder="1" applyAlignment="1"/>
    <xf numFmtId="0" fontId="43" fillId="3" borderId="15" xfId="0" applyFont="1" applyFill="1" applyBorder="1" applyAlignment="1"/>
    <xf numFmtId="164" fontId="12" fillId="0" borderId="15" xfId="0" applyNumberFormat="1" applyFont="1" applyBorder="1" applyAlignment="1">
      <alignment horizontal="left"/>
    </xf>
    <xf numFmtId="164" fontId="22" fillId="3" borderId="15" xfId="0" applyNumberFormat="1" applyFont="1" applyFill="1" applyBorder="1" applyAlignment="1">
      <alignment horizontal="left"/>
    </xf>
    <xf numFmtId="0" fontId="18" fillId="4" borderId="15" xfId="0" applyFont="1" applyFill="1" applyBorder="1" applyAlignment="1"/>
    <xf numFmtId="0" fontId="23" fillId="3" borderId="15" xfId="0" applyFont="1" applyFill="1" applyBorder="1" applyAlignment="1"/>
    <xf numFmtId="0" fontId="24" fillId="3" borderId="15" xfId="0" applyFont="1" applyFill="1" applyBorder="1" applyAlignment="1"/>
    <xf numFmtId="0" fontId="25" fillId="3" borderId="15" xfId="0" applyFont="1" applyFill="1" applyBorder="1" applyAlignment="1"/>
    <xf numFmtId="0" fontId="22" fillId="3" borderId="15" xfId="0" applyFont="1" applyFill="1" applyBorder="1" applyAlignment="1"/>
    <xf numFmtId="0" fontId="26" fillId="3" borderId="15" xfId="0" applyFont="1" applyFill="1" applyBorder="1" applyAlignment="1"/>
    <xf numFmtId="0" fontId="27" fillId="3" borderId="15" xfId="0" applyFont="1" applyFill="1" applyBorder="1" applyAlignment="1"/>
    <xf numFmtId="0" fontId="28" fillId="3" borderId="15" xfId="0" applyFont="1" applyFill="1" applyBorder="1" applyAlignment="1"/>
    <xf numFmtId="164" fontId="17" fillId="3" borderId="15" xfId="0" applyNumberFormat="1" applyFont="1" applyFill="1" applyBorder="1" applyAlignment="1">
      <alignment horizontal="left"/>
    </xf>
    <xf numFmtId="164" fontId="5" fillId="3" borderId="15" xfId="0" applyNumberFormat="1" applyFont="1" applyFill="1" applyBorder="1" applyAlignment="1">
      <alignment horizontal="left"/>
    </xf>
    <xf numFmtId="164" fontId="29" fillId="3" borderId="15" xfId="0" applyNumberFormat="1" applyFont="1" applyFill="1" applyBorder="1" applyAlignment="1">
      <alignment horizontal="left"/>
    </xf>
    <xf numFmtId="165" fontId="3" fillId="4" borderId="15" xfId="0" applyNumberFormat="1" applyFont="1" applyFill="1" applyBorder="1" applyAlignment="1">
      <alignment horizontal="left"/>
    </xf>
    <xf numFmtId="0" fontId="30" fillId="3" borderId="15" xfId="0" applyFont="1" applyFill="1" applyBorder="1" applyAlignment="1"/>
    <xf numFmtId="164" fontId="31" fillId="4" borderId="15" xfId="0" applyNumberFormat="1" applyFont="1" applyFill="1" applyBorder="1" applyAlignment="1">
      <alignment horizontal="left"/>
    </xf>
    <xf numFmtId="0" fontId="40" fillId="3" borderId="15" xfId="0" applyFont="1" applyFill="1" applyBorder="1" applyAlignment="1">
      <alignment horizontal="left"/>
    </xf>
    <xf numFmtId="0" fontId="32" fillId="3" borderId="15" xfId="0" applyFont="1" applyFill="1" applyBorder="1" applyAlignment="1"/>
    <xf numFmtId="164" fontId="33" fillId="3" borderId="15" xfId="0" applyNumberFormat="1" applyFont="1" applyFill="1" applyBorder="1" applyAlignment="1">
      <alignment horizontal="left"/>
    </xf>
    <xf numFmtId="164" fontId="34" fillId="3" borderId="15" xfId="0" applyNumberFormat="1" applyFont="1" applyFill="1" applyBorder="1" applyAlignment="1">
      <alignment horizontal="left"/>
    </xf>
    <xf numFmtId="0" fontId="35" fillId="0" borderId="15" xfId="0" applyFont="1" applyBorder="1" applyAlignment="1"/>
    <xf numFmtId="0" fontId="40" fillId="0" borderId="15" xfId="0" applyFont="1" applyBorder="1" applyAlignment="1">
      <alignment horizontal="right"/>
    </xf>
    <xf numFmtId="164" fontId="8" fillId="3" borderId="15" xfId="0" applyNumberFormat="1" applyFont="1" applyFill="1" applyBorder="1" applyAlignment="1">
      <alignment horizontal="left"/>
    </xf>
    <xf numFmtId="0" fontId="29" fillId="3" borderId="15" xfId="0" applyFont="1" applyFill="1" applyBorder="1" applyAlignment="1"/>
    <xf numFmtId="0" fontId="35" fillId="0" borderId="15" xfId="0" applyFont="1" applyBorder="1" applyAlignment="1">
      <alignment horizontal="left"/>
    </xf>
    <xf numFmtId="0" fontId="36" fillId="3" borderId="15" xfId="0" applyFont="1" applyFill="1" applyBorder="1" applyAlignment="1">
      <alignment horizontal="left"/>
    </xf>
    <xf numFmtId="0" fontId="35" fillId="0" borderId="15" xfId="0" applyFont="1" applyBorder="1" applyAlignment="1">
      <alignment horizontal="right"/>
    </xf>
    <xf numFmtId="0" fontId="0" fillId="0" borderId="15" xfId="0" applyFont="1" applyBorder="1" applyAlignment="1"/>
    <xf numFmtId="0" fontId="3" fillId="0" borderId="15" xfId="0" applyFont="1" applyFill="1" applyBorder="1" applyAlignment="1"/>
    <xf numFmtId="0" fontId="3" fillId="0" borderId="15" xfId="0" applyFont="1" applyFill="1" applyBorder="1" applyAlignment="1">
      <alignment horizontal="left"/>
    </xf>
    <xf numFmtId="0" fontId="4" fillId="0" borderId="15" xfId="0" applyFont="1" applyFill="1" applyBorder="1" applyAlignment="1"/>
    <xf numFmtId="14" fontId="0" fillId="0" borderId="15" xfId="0" applyNumberFormat="1" applyFont="1" applyBorder="1" applyAlignment="1"/>
    <xf numFmtId="0" fontId="0" fillId="3" borderId="15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549">
    <dxf>
      <numFmt numFmtId="14" formatCode="0.00%"/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Osun-style" pivot="0" count="3">
      <tableStyleElement type="headerRow" dxfId="548"/>
      <tableStyleElement type="firstRowStripe" dxfId="547"/>
      <tableStyleElement type="secondRowStripe" dxfId="5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Month of Occurrance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22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D-4517-B731-BF9F0462C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08864"/>
        <c:axId val="111315936"/>
      </c:barChart>
      <c:catAx>
        <c:axId val="1113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5936"/>
        <c:crosses val="autoZero"/>
        <c:auto val="1"/>
        <c:lblAlgn val="ctr"/>
        <c:lblOffset val="100"/>
        <c:noMultiLvlLbl val="0"/>
      </c:catAx>
      <c:valAx>
        <c:axId val="11131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(2)!PivotTable1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Survivors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'Sheet3 (2)'!$B$1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FC-42A1-B282-4F8B84A510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FC-42A1-B282-4F8B84A510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0A-4A9F-B23E-3CE0FBA32D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0A-4A9F-B23E-3CE0FBA32D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60A-4A9F-B23E-3CE0FBA32D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'Sheet3 (2)'!$A$2:$A$8</c:f>
              <c:multiLvlStrCache>
                <c:ptCount val="5"/>
                <c:lvl>
                  <c:pt idx="4">
                    <c:v>NR</c:v>
                  </c:pt>
                </c:lvl>
                <c:lvl>
                  <c:pt idx="0">
                    <c:v>0-10 years</c:v>
                  </c:pt>
                  <c:pt idx="1">
                    <c:v>11-20 years</c:v>
                  </c:pt>
                  <c:pt idx="2">
                    <c:v>11-40 years</c:v>
                  </c:pt>
                  <c:pt idx="3">
                    <c:v>41-above</c:v>
                  </c:pt>
                  <c:pt idx="4">
                    <c:v>NR</c:v>
                  </c:pt>
                </c:lvl>
              </c:multiLvlStrCache>
            </c:multiLvlStrRef>
          </c:cat>
          <c:val>
            <c:numRef>
              <c:f>'Sheet3 (2)'!$B$2:$B$8</c:f>
              <c:numCache>
                <c:formatCode>General</c:formatCode>
                <c:ptCount val="5"/>
                <c:pt idx="0">
                  <c:v>25</c:v>
                </c:pt>
                <c:pt idx="1">
                  <c:v>42</c:v>
                </c:pt>
                <c:pt idx="2">
                  <c:v>13</c:v>
                </c:pt>
                <c:pt idx="3">
                  <c:v>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C-42A1-B282-4F8B84A5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(3)!PivotTable1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(3)'!$B$1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(3)'!$A$2:$A$5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'Sheet3 (3)'!$B$2:$B$5</c:f>
              <c:numCache>
                <c:formatCode>General</c:formatCode>
                <c:ptCount val="3"/>
                <c:pt idx="0">
                  <c:v>2</c:v>
                </c:pt>
                <c:pt idx="1">
                  <c:v>91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90-440C-ABE0-637D3D255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(8)!PivotTable1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(8)'!$B$1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(8)'!$A$2:$A$8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'Sheet3 (8)'!$B$2:$B$8</c:f>
              <c:numCache>
                <c:formatCode>0.00%</c:formatCode>
                <c:ptCount val="6"/>
                <c:pt idx="0">
                  <c:v>7.9207920792079209E-2</c:v>
                </c:pt>
                <c:pt idx="1">
                  <c:v>3.9603960396039604E-2</c:v>
                </c:pt>
                <c:pt idx="2">
                  <c:v>6.9306930693069313E-2</c:v>
                </c:pt>
                <c:pt idx="3">
                  <c:v>0.12871287128712872</c:v>
                </c:pt>
                <c:pt idx="4">
                  <c:v>0.21782178217821782</c:v>
                </c:pt>
                <c:pt idx="5">
                  <c:v>0.46534653465346537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0-4E69-BE1D-BA63A12A6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(4)!PivotTable1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A-440C-B518-14B8D4137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(4)!PivotTable1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9-4062-A1FC-CBE5BCBF53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(7)!PivotTable1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(7)'!$B$1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(7)'!$A$2:$A$7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'Sheet3 (7)'!$B$2:$B$7</c:f>
              <c:numCache>
                <c:formatCode>General</c:formatCode>
                <c:ptCount val="5"/>
                <c:pt idx="0">
                  <c:v>7</c:v>
                </c:pt>
                <c:pt idx="1">
                  <c:v>39</c:v>
                </c:pt>
                <c:pt idx="2">
                  <c:v>10</c:v>
                </c:pt>
                <c:pt idx="3">
                  <c:v>8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1-4F3B-8761-43E59F2BF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(5)!PivotTable1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and marital status </a:t>
            </a:r>
            <a:endParaRPr lang="en-US"/>
          </a:p>
        </c:rich>
      </c:tx>
      <c:layout>
        <c:manualLayout>
          <c:xMode val="edge"/>
          <c:yMode val="edge"/>
          <c:x val="0.12454007535614334"/>
          <c:y val="2.4783147459727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85755775327316E-2"/>
          <c:y val="0.21135848725229053"/>
          <c:w val="0.82969375723493677"/>
          <c:h val="0.55135087667944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'Sheet3 (5)'!$B$3:$B$4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B6D-4615-8C17-768C4AA4F935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6D-4615-8C17-768C4AA4F9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(5)'!$B$5:$B$8</c:f>
              <c:numCache>
                <c:formatCode>0.00%</c:formatCode>
                <c:ptCount val="3"/>
                <c:pt idx="0">
                  <c:v>1.4285714285714285E-2</c:v>
                </c:pt>
                <c:pt idx="1">
                  <c:v>0.6071428571428571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D-4687-9002-5FE25596D495}"/>
            </c:ext>
          </c:extLst>
        </c:ser>
        <c:ser>
          <c:idx val="1"/>
          <c:order val="1"/>
          <c:tx>
            <c:strRef>
              <c:f>'Sheet3 (5)'!$C$3:$C$4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(5)'!$C$5:$C$8</c:f>
              <c:numCache>
                <c:formatCode>0.00%</c:formatCode>
                <c:ptCount val="3"/>
                <c:pt idx="0">
                  <c:v>7.1428571428571425E-2</c:v>
                </c:pt>
                <c:pt idx="1">
                  <c:v>3.5714285714285712E-2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D-4687-9002-5FE25596D495}"/>
            </c:ext>
          </c:extLst>
        </c:ser>
        <c:ser>
          <c:idx val="2"/>
          <c:order val="2"/>
          <c:tx>
            <c:strRef>
              <c:f>'Sheet3 (5)'!$D$3:$D$4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(5)'!$D$5:$D$8</c:f>
              <c:numCache>
                <c:formatCode>0.00%</c:formatCode>
                <c:ptCount val="3"/>
                <c:pt idx="0">
                  <c:v>0.91428571428571426</c:v>
                </c:pt>
                <c:pt idx="1">
                  <c:v>0.35714285714285715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FD-4687-9002-5FE25596D4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(6)!PivotTable1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671996562440601"/>
          <c:y val="0.20555503246650095"/>
          <c:w val="0.72176277366526786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(6)'!$B$1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(6)'!$A$2:$A$7</c:f>
              <c:strCache>
                <c:ptCount val="5"/>
                <c:pt idx="0">
                  <c:v>Married</c:v>
                </c:pt>
                <c:pt idx="1">
                  <c:v>NP</c:v>
                </c:pt>
                <c:pt idx="2">
                  <c:v>NR</c:v>
                </c:pt>
                <c:pt idx="3">
                  <c:v>Single</c:v>
                </c:pt>
                <c:pt idx="4">
                  <c:v>Single </c:v>
                </c:pt>
              </c:strCache>
            </c:strRef>
          </c:cat>
          <c:val>
            <c:numRef>
              <c:f>'Sheet3 (6)'!$B$2:$B$7</c:f>
              <c:numCache>
                <c:formatCode>General</c:formatCode>
                <c:ptCount val="5"/>
                <c:pt idx="0">
                  <c:v>28</c:v>
                </c:pt>
                <c:pt idx="1">
                  <c:v>1</c:v>
                </c:pt>
                <c:pt idx="2">
                  <c:v>46</c:v>
                </c:pt>
                <c:pt idx="3">
                  <c:v>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0-467C-9987-9F1F0B8A4A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(3)!PivotTable1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(3)'!$B$1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(3)'!$A$2:$A$5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'Sheet3 (3)'!$B$2:$B$5</c:f>
              <c:numCache>
                <c:formatCode>General</c:formatCode>
                <c:ptCount val="3"/>
                <c:pt idx="0">
                  <c:v>2</c:v>
                </c:pt>
                <c:pt idx="1">
                  <c:v>91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0-4C36-B506-61EFD8266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[Rapid research report.xlsx]Sheet3 (4)!PivotTable1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4-4F33-B223-AA3D6F450C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Month of Occurrance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35650173357961E-2"/>
          <c:y val="0.23240740740740745"/>
          <c:w val="0.88395035805709476"/>
          <c:h val="0.656574074074074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22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3-4DAF-B3AE-94346FC3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08864"/>
        <c:axId val="111315936"/>
      </c:barChart>
      <c:catAx>
        <c:axId val="1113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5936"/>
        <c:crosses val="autoZero"/>
        <c:auto val="1"/>
        <c:lblAlgn val="ctr"/>
        <c:lblOffset val="100"/>
        <c:noMultiLvlLbl val="0"/>
      </c:catAx>
      <c:valAx>
        <c:axId val="11131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(7)!PivotTable1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Reported</a:t>
            </a:r>
            <a:r>
              <a:rPr lang="en-US" baseline="0"/>
              <a:t> cases </a:t>
            </a:r>
            <a:r>
              <a:rPr lang="en-US"/>
              <a:t>by Perpetuators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0223575293"/>
          <c:y val="0.15787024075696332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(7)'!$B$1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(7)'!$A$2:$A$7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'Sheet3 (7)'!$B$2:$B$7</c:f>
              <c:numCache>
                <c:formatCode>General</c:formatCode>
                <c:ptCount val="5"/>
                <c:pt idx="0">
                  <c:v>7</c:v>
                </c:pt>
                <c:pt idx="1">
                  <c:v>39</c:v>
                </c:pt>
                <c:pt idx="2">
                  <c:v>10</c:v>
                </c:pt>
                <c:pt idx="3">
                  <c:v>8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7-4962-AB6D-D905001231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(5)!PivotTable1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and marital status </a:t>
            </a:r>
            <a:endParaRPr lang="en-US"/>
          </a:p>
        </c:rich>
      </c:tx>
      <c:layout>
        <c:manualLayout>
          <c:xMode val="edge"/>
          <c:yMode val="edge"/>
          <c:x val="0.12454007535614334"/>
          <c:y val="2.4783147459727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85755775327316E-2"/>
          <c:y val="0.21135848725229053"/>
          <c:w val="0.82969375723493677"/>
          <c:h val="0.55135087667944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'Sheet3 (5)'!$B$3:$B$4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2B3-4A1C-A22D-D3ABCC517309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B3-4A1C-A22D-D3ABCC5173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(5)'!$B$5:$B$8</c:f>
              <c:numCache>
                <c:formatCode>0.00%</c:formatCode>
                <c:ptCount val="3"/>
                <c:pt idx="0">
                  <c:v>1.4285714285714285E-2</c:v>
                </c:pt>
                <c:pt idx="1">
                  <c:v>0.6071428571428571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F-40FE-96B6-63BF00F22230}"/>
            </c:ext>
          </c:extLst>
        </c:ser>
        <c:ser>
          <c:idx val="1"/>
          <c:order val="1"/>
          <c:tx>
            <c:strRef>
              <c:f>'Sheet3 (5)'!$C$3:$C$4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(5)'!$C$5:$C$8</c:f>
              <c:numCache>
                <c:formatCode>0.00%</c:formatCode>
                <c:ptCount val="3"/>
                <c:pt idx="0">
                  <c:v>7.1428571428571425E-2</c:v>
                </c:pt>
                <c:pt idx="1">
                  <c:v>3.5714285714285712E-2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F-40FE-96B6-63BF00F22230}"/>
            </c:ext>
          </c:extLst>
        </c:ser>
        <c:ser>
          <c:idx val="2"/>
          <c:order val="2"/>
          <c:tx>
            <c:strRef>
              <c:f>'Sheet3 (5)'!$D$3:$D$4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58F-40FE-96B6-63BF00F222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(5)'!$D$5:$D$8</c:f>
              <c:numCache>
                <c:formatCode>0.00%</c:formatCode>
                <c:ptCount val="3"/>
                <c:pt idx="0">
                  <c:v>0.91428571428571426</c:v>
                </c:pt>
                <c:pt idx="1">
                  <c:v>0.35714285714285715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8F-40FE-96B6-63BF00F22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Trend of GBV by Survivors age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Dashboard!$R$21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9-46F8-B802-C5FD753DBE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9-46F8-B802-C5FD753DBE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39-46F8-B802-C5FD753DBE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39-46F8-B802-C5FD753DBE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39-46F8-B802-C5FD753DBE74}"/>
              </c:ext>
            </c:extLst>
          </c:dPt>
          <c:cat>
            <c:strRef>
              <c:f>Dashboard!$Q$22:$Q$27</c:f>
              <c:strCache>
                <c:ptCount val="5"/>
                <c:pt idx="0">
                  <c:v>0-10 years</c:v>
                </c:pt>
                <c:pt idx="1">
                  <c:v>11-20 years</c:v>
                </c:pt>
                <c:pt idx="2">
                  <c:v>11-40 years</c:v>
                </c:pt>
                <c:pt idx="3">
                  <c:v>41-above</c:v>
                </c:pt>
                <c:pt idx="4">
                  <c:v>NR</c:v>
                </c:pt>
              </c:strCache>
            </c:strRef>
          </c:cat>
          <c:val>
            <c:numRef>
              <c:f>Dashboard!$R$22:$R$27</c:f>
              <c:numCache>
                <c:formatCode>0.00%</c:formatCode>
                <c:ptCount val="5"/>
                <c:pt idx="0">
                  <c:v>0.24752475247524752</c:v>
                </c:pt>
                <c:pt idx="1">
                  <c:v>0.41584158415841582</c:v>
                </c:pt>
                <c:pt idx="2">
                  <c:v>0.12871287128712872</c:v>
                </c:pt>
                <c:pt idx="3">
                  <c:v>4.9504950495049507E-2</c:v>
                </c:pt>
                <c:pt idx="4">
                  <c:v>0.15841584158415842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2-4BED-8448-42BFA4FA3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Trend of GBV by Perpetrators age</a:t>
            </a:r>
            <a:endParaRPr lang="en-US" sz="1200" b="1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25102394236512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Dashboard!$R$30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Dashboard!$Q$31:$Q$34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Dashboard!$R$31:$R$34</c:f>
              <c:numCache>
                <c:formatCode>0.00%</c:formatCode>
                <c:ptCount val="3"/>
                <c:pt idx="0">
                  <c:v>0.02</c:v>
                </c:pt>
                <c:pt idx="1">
                  <c:v>0.91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0-48DA-92A2-FF8598039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844784"/>
        <c:axId val="1297867248"/>
      </c:barChart>
      <c:catAx>
        <c:axId val="129784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67248"/>
        <c:crosses val="autoZero"/>
        <c:auto val="1"/>
        <c:lblAlgn val="ctr"/>
        <c:lblOffset val="100"/>
        <c:noMultiLvlLbl val="0"/>
      </c:catAx>
      <c:valAx>
        <c:axId val="129786724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4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Number of Reported Cases by State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Dashboard!$U$21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Dashboard!$T$22:$T$34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Dashboard!$U$22:$U$34</c:f>
              <c:numCache>
                <c:formatCode>0.00%</c:formatCode>
                <c:ptCount val="12"/>
                <c:pt idx="0">
                  <c:v>3.8461538461538464E-2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5.128205128205128E-2</c:v>
                </c:pt>
                <c:pt idx="4">
                  <c:v>5.128205128205128E-2</c:v>
                </c:pt>
                <c:pt idx="5">
                  <c:v>5.128205128205128E-2</c:v>
                </c:pt>
                <c:pt idx="6">
                  <c:v>5.128205128205128E-2</c:v>
                </c:pt>
                <c:pt idx="7">
                  <c:v>7.6923076923076927E-2</c:v>
                </c:pt>
                <c:pt idx="8">
                  <c:v>0.11538461538461539</c:v>
                </c:pt>
                <c:pt idx="9">
                  <c:v>0.12820512820512819</c:v>
                </c:pt>
                <c:pt idx="10">
                  <c:v>0.12820512820512819</c:v>
                </c:pt>
                <c:pt idx="11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9-40BB-88C6-4885285B0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0040016"/>
        <c:axId val="2000019632"/>
      </c:barChart>
      <c:catAx>
        <c:axId val="200004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019632"/>
        <c:crosses val="autoZero"/>
        <c:auto val="1"/>
        <c:lblAlgn val="ctr"/>
        <c:lblOffset val="100"/>
        <c:noMultiLvlLbl val="0"/>
      </c:catAx>
      <c:valAx>
        <c:axId val="200001963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04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Reported cases by Perpetuators age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Dashboard!$R$38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Dashboard!$Q$39:$Q$44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Dashboard!$R$39:$R$44</c:f>
              <c:numCache>
                <c:formatCode>0.00%</c:formatCode>
                <c:ptCount val="5"/>
                <c:pt idx="0">
                  <c:v>6.9306930693069313E-2</c:v>
                </c:pt>
                <c:pt idx="1">
                  <c:v>0.38613861386138615</c:v>
                </c:pt>
                <c:pt idx="2">
                  <c:v>9.9009900990099015E-2</c:v>
                </c:pt>
                <c:pt idx="3">
                  <c:v>7.9207920792079209E-2</c:v>
                </c:pt>
                <c:pt idx="4">
                  <c:v>0.36633663366336633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7-4CEF-A24C-136B180B8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952703"/>
        <c:axId val="1597972255"/>
      </c:barChart>
      <c:catAx>
        <c:axId val="159795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72255"/>
        <c:crosses val="autoZero"/>
        <c:auto val="1"/>
        <c:lblAlgn val="ctr"/>
        <c:lblOffset val="100"/>
        <c:noMultiLvlLbl val="0"/>
      </c:catAx>
      <c:valAx>
        <c:axId val="15979722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5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(8)!PivotTable1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Trend Of GBV by Month of Occurrance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(8)'!$B$1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(8)'!$A$2:$A$8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'Sheet3 (8)'!$B$2:$B$8</c:f>
              <c:numCache>
                <c:formatCode>0.00%</c:formatCode>
                <c:ptCount val="6"/>
                <c:pt idx="0">
                  <c:v>7.9207920792079209E-2</c:v>
                </c:pt>
                <c:pt idx="1">
                  <c:v>3.9603960396039604E-2</c:v>
                </c:pt>
                <c:pt idx="2">
                  <c:v>6.9306930693069313E-2</c:v>
                </c:pt>
                <c:pt idx="3">
                  <c:v>0.12871287128712872</c:v>
                </c:pt>
                <c:pt idx="4">
                  <c:v>0.21782178217821782</c:v>
                </c:pt>
                <c:pt idx="5">
                  <c:v>0.46534653465346537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E-4170-ADB9-5BE6714D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Trend by Perpetrator's Gender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7712941656769599"/>
          <c:y val="0.26010781671159028"/>
          <c:w val="0.77880882571258903"/>
          <c:h val="0.5605121293800539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782-40FC-8C32-3ECD64961AAC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  <a:latin typeface="Roboto"/>
                      </a:rPr>
                      <a:t>80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82-40FC-8C32-3ECD64961A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'Pivot Table 5'!$A$2:$A$6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'Pivot Table 5'!$B$2:$B$6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782-40FC-8C32-3ECD64961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950973"/>
        <c:axId val="574814811"/>
      </c:barChart>
      <c:catAx>
        <c:axId val="311950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Perpetrator's 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4814811"/>
        <c:crosses val="autoZero"/>
        <c:auto val="1"/>
        <c:lblAlgn val="ctr"/>
        <c:lblOffset val="100"/>
        <c:noMultiLvlLbl val="1"/>
      </c:catAx>
      <c:valAx>
        <c:axId val="57481481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19509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Reported Incident by Nature of Gender Based Violence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46F2-46CC-ADF2-90EEA1FB1190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46F2-46CC-ADF2-90EEA1FB1190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46F2-46CC-ADF2-90EEA1FB1190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46F2-46CC-ADF2-90EEA1FB1190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46F2-46CC-ADF2-90EEA1FB1190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46F2-46CC-ADF2-90EEA1FB1190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46F2-46CC-ADF2-90EEA1FB1190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46F2-46CC-ADF2-90EEA1FB1190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46F2-46CC-ADF2-90EEA1FB1190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46F2-46CC-ADF2-90EEA1FB1190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46F2-46CC-ADF2-90EEA1FB1190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6-46F2-46CC-ADF2-90EEA1FB1190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7-46F2-46CC-ADF2-90EEA1FB1190}"/>
              </c:ext>
            </c:extLst>
          </c:dPt>
          <c:cat>
            <c:numRef>
              <c:f>'Pivot Table 5'!$A$2:$A$14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'Pivot Table 5'!$B$2:$B$14</c:f>
              <c:numCache>
                <c:formatCode>General</c:formatCode>
                <c:ptCount val="11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6F2-46CC-ADF2-90EEA1FB1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0</xdr:rowOff>
    </xdr:from>
    <xdr:to>
      <xdr:col>5</xdr:col>
      <xdr:colOff>219075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19049</xdr:rowOff>
    </xdr:from>
    <xdr:to>
      <xdr:col>6</xdr:col>
      <xdr:colOff>95250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123824</xdr:rowOff>
    </xdr:from>
    <xdr:to>
      <xdr:col>6</xdr:col>
      <xdr:colOff>190500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6</xdr:row>
      <xdr:rowOff>19049</xdr:rowOff>
    </xdr:from>
    <xdr:to>
      <xdr:col>11</xdr:col>
      <xdr:colOff>152400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26</xdr:row>
      <xdr:rowOff>114299</xdr:rowOff>
    </xdr:from>
    <xdr:to>
      <xdr:col>9</xdr:col>
      <xdr:colOff>257175</xdr:colOff>
      <xdr:row>45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276224</xdr:colOff>
      <xdr:row>0</xdr:row>
      <xdr:rowOff>71437</xdr:rowOff>
    </xdr:from>
    <xdr:to>
      <xdr:col>10</xdr:col>
      <xdr:colOff>171449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0</xdr:row>
      <xdr:rowOff>71437</xdr:rowOff>
    </xdr:from>
    <xdr:to>
      <xdr:col>10</xdr:col>
      <xdr:colOff>171449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17</xdr:row>
      <xdr:rowOff>38100</xdr:rowOff>
    </xdr:from>
    <xdr:to>
      <xdr:col>7</xdr:col>
      <xdr:colOff>590550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23811</xdr:rowOff>
    </xdr:from>
    <xdr:to>
      <xdr:col>9</xdr:col>
      <xdr:colOff>533400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26</xdr:row>
      <xdr:rowOff>95250</xdr:rowOff>
    </xdr:from>
    <xdr:to>
      <xdr:col>15</xdr:col>
      <xdr:colOff>409575</xdr:colOff>
      <xdr:row>47</xdr:row>
      <xdr:rowOff>38101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48</xdr:row>
      <xdr:rowOff>114300</xdr:rowOff>
    </xdr:from>
    <xdr:to>
      <xdr:col>8</xdr:col>
      <xdr:colOff>28575</xdr:colOff>
      <xdr:row>67</xdr:row>
      <xdr:rowOff>80962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48</xdr:row>
      <xdr:rowOff>104775</xdr:rowOff>
    </xdr:from>
    <xdr:to>
      <xdr:col>15</xdr:col>
      <xdr:colOff>342900</xdr:colOff>
      <xdr:row>67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180976</xdr:colOff>
      <xdr:row>68</xdr:row>
      <xdr:rowOff>95250</xdr:rowOff>
    </xdr:from>
    <xdr:to>
      <xdr:col>8</xdr:col>
      <xdr:colOff>9526</xdr:colOff>
      <xdr:row>87</xdr:row>
      <xdr:rowOff>119063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276225</xdr:colOff>
      <xdr:row>8</xdr:row>
      <xdr:rowOff>38100</xdr:rowOff>
    </xdr:from>
    <xdr:to>
      <xdr:col>15</xdr:col>
      <xdr:colOff>390524</xdr:colOff>
      <xdr:row>25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209549</xdr:colOff>
      <xdr:row>26</xdr:row>
      <xdr:rowOff>47625</xdr:rowOff>
    </xdr:from>
    <xdr:to>
      <xdr:col>8</xdr:col>
      <xdr:colOff>19050</xdr:colOff>
      <xdr:row>47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366712</xdr:colOff>
      <xdr:row>26</xdr:row>
      <xdr:rowOff>61912</xdr:rowOff>
    </xdr:from>
    <xdr:to>
      <xdr:col>15</xdr:col>
      <xdr:colOff>390525</xdr:colOff>
      <xdr:row>47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119061</xdr:colOff>
      <xdr:row>48</xdr:row>
      <xdr:rowOff>33336</xdr:rowOff>
    </xdr:from>
    <xdr:to>
      <xdr:col>8</xdr:col>
      <xdr:colOff>28575</xdr:colOff>
      <xdr:row>67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185737</xdr:colOff>
      <xdr:row>68</xdr:row>
      <xdr:rowOff>109537</xdr:rowOff>
    </xdr:from>
    <xdr:to>
      <xdr:col>7</xdr:col>
      <xdr:colOff>600075</xdr:colOff>
      <xdr:row>87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409575</xdr:colOff>
      <xdr:row>48</xdr:row>
      <xdr:rowOff>114300</xdr:rowOff>
    </xdr:from>
    <xdr:to>
      <xdr:col>16</xdr:col>
      <xdr:colOff>9525</xdr:colOff>
      <xdr:row>67</xdr:row>
      <xdr:rowOff>76201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ZZYB" refreshedDate="44080.754637615741" createdVersion="6" refreshedVersion="6" minRefreshableVersion="3" recordCount="101">
  <cacheSource type="worksheet">
    <worksheetSource ref="A1:Q102" sheet="Sheet1"/>
  </cacheSource>
  <cacheFields count="21">
    <cacheField name="S/N" numFmtId="0">
      <sharedItems containsSemiMixedTypes="0" containsString="0" containsNumber="1" containsInteger="1" minValue="1" maxValue="102"/>
    </cacheField>
    <cacheField name="Date" numFmtId="164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17" base="1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Month" numFmtId="165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20" base="2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9">
        <s v="Sexual violence"/>
        <s v="Physical assault"/>
        <s v="Domestic Violence"/>
        <s v="unlawful arrest+"/>
        <s v="Sexual violence+"/>
        <s v="verbal abuse+"/>
        <s v="verbal abuse "/>
        <s v="Physical assault+"/>
        <s v="Kidnapping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8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 count="20">
        <s v="Student"/>
        <s v="NR"/>
        <s v="Students"/>
        <s v="House help"/>
        <s v="Pupil"/>
        <s v="Lawyer"/>
        <s v="Farmer"/>
        <s v="Maize seler"/>
        <s v="Treader"/>
        <s v="Cattle rearer"/>
        <s v="House maid"/>
        <s v="Deaconess"/>
        <s v="Police officer"/>
        <s v="Baby"/>
        <s v="Nurse"/>
        <s v="Hawker"/>
        <s v="unemployed"/>
        <s v="Sudent"/>
        <s v="Landlord"/>
        <s v="National Youth Service Corps (NYSC) member"/>
      </sharedItems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9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 count="5">
        <s v="Married"/>
        <s v="NR"/>
        <s v="Single"/>
        <s v="Single "/>
        <s v="NP"/>
      </sharedItems>
    </cacheField>
    <cacheField name="Perpetrators occupation" numFmtId="0">
      <sharedItems count="19">
        <s v="NR"/>
        <s v="Medical Doctor"/>
        <s v="Fisher Man"/>
        <s v="Farmer"/>
        <s v="Police officers"/>
        <s v="Herdsman"/>
        <s v="Maize saler"/>
        <s v="Police Man"/>
        <s v="Security Men"/>
        <s v="Head Master"/>
        <s v="Commissioner"/>
        <s v="trader"/>
        <s v="Soldiers"/>
        <s v="unemployed"/>
        <s v="police men"/>
        <s v="Pastor"/>
        <s v="Student"/>
        <s v="Landlord"/>
        <s v="NP"/>
      </sharedItems>
    </cacheField>
    <cacheField name="Relationship with Survivor" numFmtId="0">
      <sharedItems/>
    </cacheField>
    <cacheField name="Action(s) Taken (legal etc.)" numFmtId="0">
      <sharedItems/>
    </cacheField>
    <cacheField name="Months" numFmtId="0" databaseField="0">
      <fieldGroup base="1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  <cacheField name="Survivors' Age2" numFmtId="0" databaseField="0">
      <fieldGroup base="7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11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  <cacheField name="Months2" numFmtId="0" databaseField="0">
      <fieldGroup base="2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IZZYB" refreshedDate="44110.460277314814" createdVersion="6" refreshedVersion="6" minRefreshableVersion="3" recordCount="101">
  <cacheSource type="worksheet">
    <worksheetSource ref="B1:Q102" sheet="Sheet1"/>
  </cacheSource>
  <cacheFields count="19">
    <cacheField name="Date" numFmtId="164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16" base="0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4">
        <s v="Sexual violence"/>
        <s v="Physical violence"/>
        <s v="Domestic violence"/>
        <s v="Psychological violence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7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8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  <cacheField name="Months" numFmtId="0" databaseField="0">
      <fieldGroup base="0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  <cacheField name="Survivors' Age2" numFmtId="0" databaseField="0">
      <fieldGroup base="6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10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IZZYB" refreshedDate="44110.71936412037" createdVersion="6" refreshedVersion="6" minRefreshableVersion="3" recordCount="101">
  <cacheSource type="worksheet">
    <worksheetSource ref="C1:Q102" sheet="Sheet1"/>
  </cacheSource>
  <cacheFields count="17"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3">
        <s v="Sexual violence"/>
        <s v="Physical violence"/>
        <s v="Psychological violence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5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6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  <cacheField name="Survivors' Age2" numFmtId="0" databaseField="0">
      <fieldGroup base="5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9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Choice Iruh" refreshedDate="44367.755233449076" refreshedVersion="6" recordCount="79">
  <cacheSource type="worksheet">
    <worksheetSource ref="A1:Q80" sheet="Sheet1"/>
  </cacheSource>
  <cacheFields count="17">
    <cacheField name="S/N" numFmtId="0">
      <sharedItems containsSemiMixedTypes="0" containsString="0" containsNumber="1" containsInteger="1" minValue="1" maxValue="80"/>
    </cacheField>
    <cacheField name="Date" numFmtId="164">
      <sharedItems containsSemiMixedTypes="0" containsNonDate="0" containsDate="1" containsString="0" minDate="2020-01-04T00:00:00" maxDate="2020-06-14T00:00:00"/>
    </cacheField>
    <cacheField name="Month" numFmtId="165">
      <sharedItems containsSemiMixedTypes="0" containsNonDate="0" containsDate="1" containsString="0" minDate="2020-01-04T00:00:00" maxDate="2020-06-14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/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Benue " u="1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/>
    </cacheField>
    <cacheField name="Marital Status (S)" numFmtId="0">
      <sharedItems/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14" maxValue="75"/>
    </cacheField>
    <cacheField name="Perpetrator's Gender" numFmtId="0">
      <sharedItems/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Choice Iruh" refreshedDate="44367.755233564814" refreshedVersion="6" recordCount="100">
  <cacheSource type="worksheet">
    <worksheetSource ref="A1:Q101" sheet="Sheet1"/>
  </cacheSource>
  <cacheFields count="17">
    <cacheField name="S/N" numFmtId="0">
      <sharedItems containsSemiMixedTypes="0" containsString="0" containsNumber="1" containsInteger="1" minValue="1" maxValue="101"/>
    </cacheField>
    <cacheField name="Date" numFmtId="164">
      <sharedItems containsSemiMixedTypes="0" containsNonDate="0" containsDate="1" containsString="0" minDate="2020-01-04T00:00:00" maxDate="2020-07-01T00:00:00"/>
    </cacheField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/>
    </cacheField>
    <cacheField name="Location of Violence" numFmtId="0">
      <sharedItems/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</cacheField>
    <cacheField name="Marital Status (S)" numFmtId="0">
      <sharedItems/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/>
    </cacheField>
    <cacheField name="Perpetrator's Gender" numFmtId="0">
      <sharedItems/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1"/>
    <x v="0"/>
    <x v="0"/>
    <n v="1"/>
    <x v="0"/>
    <x v="0"/>
    <s v="Female"/>
    <x v="0"/>
    <x v="0"/>
    <x v="0"/>
    <s v="Akindele Ajewole"/>
    <x v="0"/>
    <x v="0"/>
    <x v="0"/>
    <x v="0"/>
    <s v="Father"/>
    <s v="Police arrest"/>
  </r>
  <r>
    <n v="2"/>
    <x v="1"/>
    <x v="1"/>
    <n v="6"/>
    <x v="0"/>
    <x v="0"/>
    <s v="Female"/>
    <x v="1"/>
    <x v="0"/>
    <x v="1"/>
    <s v="Peter Ayemoba"/>
    <x v="1"/>
    <x v="0"/>
    <x v="0"/>
    <x v="0"/>
    <s v="Father"/>
    <s v="Police arrest"/>
  </r>
  <r>
    <n v="3"/>
    <x v="1"/>
    <x v="1"/>
    <n v="1"/>
    <x v="0"/>
    <x v="1"/>
    <s v="Female"/>
    <x v="2"/>
    <x v="0"/>
    <x v="0"/>
    <s v="Matthew Joseph"/>
    <x v="2"/>
    <x v="0"/>
    <x v="0"/>
    <x v="0"/>
    <s v="Father"/>
    <s v="Police arrest"/>
  </r>
  <r>
    <n v="4"/>
    <x v="1"/>
    <x v="1"/>
    <n v="1"/>
    <x v="0"/>
    <x v="2"/>
    <s v="Female"/>
    <x v="3"/>
    <x v="0"/>
    <x v="1"/>
    <s v="Uko Nteghe"/>
    <x v="3"/>
    <x v="0"/>
    <x v="1"/>
    <x v="0"/>
    <s v="NR"/>
    <s v="Police arrest"/>
  </r>
  <r>
    <n v="5"/>
    <x v="2"/>
    <x v="2"/>
    <n v="6"/>
    <x v="0"/>
    <x v="3"/>
    <s v="Female"/>
    <x v="4"/>
    <x v="0"/>
    <x v="0"/>
    <s v="Ikechukwu Okoli"/>
    <x v="4"/>
    <x v="0"/>
    <x v="2"/>
    <x v="0"/>
    <s v="NR"/>
    <s v="Police arrest"/>
  </r>
  <r>
    <n v="6"/>
    <x v="3"/>
    <x v="3"/>
    <n v="1"/>
    <x v="0"/>
    <x v="3"/>
    <s v="Female"/>
    <x v="5"/>
    <x v="0"/>
    <x v="0"/>
    <s v="Chigbo Akpoluobi"/>
    <x v="5"/>
    <x v="0"/>
    <x v="1"/>
    <x v="0"/>
    <s v="NR"/>
    <s v="Police arrest"/>
  </r>
  <r>
    <n v="7"/>
    <x v="4"/>
    <x v="4"/>
    <n v="1"/>
    <x v="0"/>
    <x v="3"/>
    <s v="Female"/>
    <x v="6"/>
    <x v="0"/>
    <x v="0"/>
    <s v="Sunday Akanigbo and Ikemefuna Muoma"/>
    <x v="6"/>
    <x v="0"/>
    <x v="1"/>
    <x v="0"/>
    <s v="NR"/>
    <s v="Police arrest"/>
  </r>
  <r>
    <n v="8"/>
    <x v="5"/>
    <x v="5"/>
    <n v="1"/>
    <x v="0"/>
    <x v="3"/>
    <s v="Female"/>
    <x v="7"/>
    <x v="1"/>
    <x v="1"/>
    <s v="Emeka Okeke"/>
    <x v="7"/>
    <x v="0"/>
    <x v="2"/>
    <x v="0"/>
    <s v="NR"/>
    <s v="Police arrest"/>
  </r>
  <r>
    <n v="9"/>
    <x v="6"/>
    <x v="6"/>
    <n v="2"/>
    <x v="0"/>
    <x v="3"/>
    <s v="Male"/>
    <x v="4"/>
    <x v="0"/>
    <x v="2"/>
    <s v="Emmanuel Bassey"/>
    <x v="8"/>
    <x v="0"/>
    <x v="2"/>
    <x v="0"/>
    <s v="NR"/>
    <s v="Police arrest"/>
  </r>
  <r>
    <n v="10"/>
    <x v="7"/>
    <x v="7"/>
    <n v="2"/>
    <x v="1"/>
    <x v="3"/>
    <s v="Female"/>
    <x v="8"/>
    <x v="0"/>
    <x v="0"/>
    <s v="Hillary Apeh"/>
    <x v="9"/>
    <x v="0"/>
    <x v="1"/>
    <x v="0"/>
    <s v="Niece"/>
    <s v="Police arrest"/>
  </r>
  <r>
    <n v="11"/>
    <x v="8"/>
    <x v="8"/>
    <n v="2"/>
    <x v="0"/>
    <x v="4"/>
    <s v="Female"/>
    <x v="0"/>
    <x v="0"/>
    <x v="1"/>
    <s v="withheled"/>
    <x v="1"/>
    <x v="0"/>
    <x v="1"/>
    <x v="0"/>
    <s v="NR"/>
    <s v="NR"/>
  </r>
  <r>
    <n v="12"/>
    <x v="9"/>
    <x v="9"/>
    <n v="2"/>
    <x v="0"/>
    <x v="5"/>
    <s v="Female"/>
    <x v="6"/>
    <x v="0"/>
    <x v="1"/>
    <s v="Dennis Ojah"/>
    <x v="2"/>
    <x v="0"/>
    <x v="1"/>
    <x v="0"/>
    <s v="NR"/>
    <s v="Absconded"/>
  </r>
  <r>
    <n v="13"/>
    <x v="10"/>
    <x v="10"/>
    <n v="3"/>
    <x v="0"/>
    <x v="5"/>
    <s v="Female"/>
    <x v="9"/>
    <x v="0"/>
    <x v="3"/>
    <s v="Dr Ebele"/>
    <x v="1"/>
    <x v="0"/>
    <x v="0"/>
    <x v="1"/>
    <s v="Boss"/>
    <s v="Police arrest"/>
  </r>
  <r>
    <n v="14"/>
    <x v="11"/>
    <x v="11"/>
    <n v="3"/>
    <x v="0"/>
    <x v="5"/>
    <m/>
    <x v="10"/>
    <x v="0"/>
    <x v="1"/>
    <s v="Simon Emeka"/>
    <x v="1"/>
    <x v="0"/>
    <x v="0"/>
    <x v="0"/>
    <s v="NR"/>
    <s v="Police arrest"/>
  </r>
  <r>
    <n v="15"/>
    <x v="12"/>
    <x v="12"/>
    <n v="3"/>
    <x v="0"/>
    <x v="5"/>
    <s v="Female"/>
    <x v="11"/>
    <x v="0"/>
    <x v="0"/>
    <s v="Terver Awuha"/>
    <x v="7"/>
    <x v="0"/>
    <x v="2"/>
    <x v="0"/>
    <s v="NR"/>
    <s v="Police arrest"/>
  </r>
  <r>
    <n v="16"/>
    <x v="13"/>
    <x v="13"/>
    <n v="3"/>
    <x v="1"/>
    <x v="5"/>
    <s v="Female"/>
    <x v="12"/>
    <x v="2"/>
    <x v="1"/>
    <s v="Patrick Ejiro"/>
    <x v="2"/>
    <x v="0"/>
    <x v="0"/>
    <x v="2"/>
    <s v="Husband"/>
    <s v="Police arrest"/>
  </r>
  <r>
    <n v="17"/>
    <x v="14"/>
    <x v="14"/>
    <n v="3"/>
    <x v="0"/>
    <x v="6"/>
    <s v="Female"/>
    <x v="0"/>
    <x v="0"/>
    <x v="0"/>
    <s v="Chidiogu Okonkwo and Chidubem Onwe"/>
    <x v="10"/>
    <x v="0"/>
    <x v="2"/>
    <x v="0"/>
    <s v="NR"/>
    <s v="Police arrest"/>
  </r>
  <r>
    <n v="18"/>
    <x v="15"/>
    <x v="15"/>
    <n v="3"/>
    <x v="0"/>
    <x v="6"/>
    <s v="Female"/>
    <x v="13"/>
    <x v="0"/>
    <x v="0"/>
    <s v="Onyekaba Chinedu,  Akpa Ifeanyichukwu, and Chidera Okelekwe"/>
    <x v="11"/>
    <x v="0"/>
    <x v="2"/>
    <x v="0"/>
    <s v="NR"/>
    <s v="Police arrest"/>
  </r>
  <r>
    <n v="19"/>
    <x v="16"/>
    <x v="16"/>
    <n v="3"/>
    <x v="1"/>
    <x v="6"/>
    <s v="Female"/>
    <x v="9"/>
    <x v="0"/>
    <x v="0"/>
    <s v="Ogbonna Daniel"/>
    <x v="7"/>
    <x v="0"/>
    <x v="1"/>
    <x v="0"/>
    <s v="Neighbour"/>
    <s v="Police arrest and Investigation"/>
  </r>
  <r>
    <n v="20"/>
    <x v="17"/>
    <x v="17"/>
    <n v="4"/>
    <x v="0"/>
    <x v="7"/>
    <s v="Female"/>
    <x v="14"/>
    <x v="0"/>
    <x v="0"/>
    <s v="not yet apprehended"/>
    <x v="1"/>
    <x v="1"/>
    <x v="1"/>
    <x v="0"/>
    <s v="NR"/>
    <s v="Public Campaign"/>
  </r>
  <r>
    <n v="21"/>
    <x v="18"/>
    <x v="18"/>
    <n v="5"/>
    <x v="2"/>
    <x v="7"/>
    <s v="Female"/>
    <x v="15"/>
    <x v="2"/>
    <x v="1"/>
    <s v="Godspower"/>
    <x v="12"/>
    <x v="0"/>
    <x v="0"/>
    <x v="0"/>
    <s v="Husband"/>
    <s v="Police arrest"/>
  </r>
  <r>
    <n v="22"/>
    <x v="18"/>
    <x v="18"/>
    <n v="4"/>
    <x v="0"/>
    <x v="8"/>
    <s v="Female"/>
    <x v="2"/>
    <x v="0"/>
    <x v="0"/>
    <s v="Three armed men(with bottle)"/>
    <x v="1"/>
    <x v="0"/>
    <x v="1"/>
    <x v="0"/>
    <s v="friends"/>
    <s v="Police arrest"/>
  </r>
  <r>
    <n v="23"/>
    <x v="19"/>
    <x v="19"/>
    <n v="4"/>
    <x v="0"/>
    <x v="8"/>
    <s v="Female"/>
    <x v="16"/>
    <x v="0"/>
    <x v="4"/>
    <s v="NR"/>
    <x v="1"/>
    <x v="0"/>
    <x v="2"/>
    <x v="0"/>
    <s v="None"/>
    <s v="Police arrest"/>
  </r>
  <r>
    <n v="24"/>
    <x v="20"/>
    <x v="20"/>
    <n v="4"/>
    <x v="0"/>
    <x v="8"/>
    <s v="Female"/>
    <x v="17"/>
    <x v="0"/>
    <x v="0"/>
    <s v="withheled"/>
    <x v="13"/>
    <x v="0"/>
    <x v="1"/>
    <x v="3"/>
    <s v="NR"/>
    <s v="Police arrest"/>
  </r>
  <r>
    <n v="25"/>
    <x v="21"/>
    <x v="21"/>
    <n v="4"/>
    <x v="0"/>
    <x v="8"/>
    <s v="Female"/>
    <x v="11"/>
    <x v="0"/>
    <x v="4"/>
    <s v="Segun Ige"/>
    <x v="14"/>
    <x v="0"/>
    <x v="2"/>
    <x v="0"/>
    <s v="NR"/>
    <s v="sentenced"/>
  </r>
  <r>
    <n v="26"/>
    <x v="22"/>
    <x v="22"/>
    <n v="4"/>
    <x v="3"/>
    <x v="9"/>
    <s v="Female"/>
    <x v="12"/>
    <x v="1"/>
    <x v="5"/>
    <s v="Enugu State Police officers"/>
    <x v="1"/>
    <x v="1"/>
    <x v="1"/>
    <x v="4"/>
    <s v="None"/>
    <s v="Investigation"/>
  </r>
  <r>
    <n v="27"/>
    <x v="22"/>
    <x v="22"/>
    <n v="4"/>
    <x v="0"/>
    <x v="9"/>
    <s v="Female"/>
    <x v="18"/>
    <x v="1"/>
    <x v="6"/>
    <s v="Abba Kyari Mohammed"/>
    <x v="1"/>
    <x v="0"/>
    <x v="1"/>
    <x v="5"/>
    <s v="None"/>
    <s v="Police arrest"/>
  </r>
  <r>
    <n v="28"/>
    <x v="23"/>
    <x v="23"/>
    <n v="4"/>
    <x v="0"/>
    <x v="9"/>
    <s v="Female"/>
    <x v="17"/>
    <x v="0"/>
    <x v="2"/>
    <s v="At large"/>
    <x v="1"/>
    <x v="1"/>
    <x v="1"/>
    <x v="0"/>
    <s v="NR"/>
    <s v="Police arrest"/>
  </r>
  <r>
    <n v="29"/>
    <x v="24"/>
    <x v="24"/>
    <n v="4"/>
    <x v="0"/>
    <x v="9"/>
    <s v="Female"/>
    <x v="6"/>
    <x v="0"/>
    <x v="2"/>
    <s v="Ifeanyi Ukwuani"/>
    <x v="15"/>
    <x v="0"/>
    <x v="1"/>
    <x v="0"/>
    <s v="NR"/>
    <s v="Police arrest"/>
  </r>
  <r>
    <n v="30"/>
    <x v="25"/>
    <x v="25"/>
    <n v="1"/>
    <x v="0"/>
    <x v="10"/>
    <s v="Female"/>
    <x v="17"/>
    <x v="0"/>
    <x v="7"/>
    <s v="Ahmed Shehu Mai kudi"/>
    <x v="16"/>
    <x v="0"/>
    <x v="1"/>
    <x v="6"/>
    <s v=" colleague"/>
    <s v="Police arrest"/>
  </r>
  <r>
    <n v="31"/>
    <x v="26"/>
    <x v="26"/>
    <n v="4"/>
    <x v="1"/>
    <x v="11"/>
    <s v="Female"/>
    <x v="19"/>
    <x v="0"/>
    <x v="0"/>
    <s v="At large"/>
    <x v="1"/>
    <x v="1"/>
    <x v="1"/>
    <x v="0"/>
    <s v="NR"/>
    <s v="Police notice"/>
  </r>
  <r>
    <n v="32"/>
    <x v="27"/>
    <x v="27"/>
    <n v="4"/>
    <x v="4"/>
    <x v="11"/>
    <s v="Female"/>
    <x v="20"/>
    <x v="0"/>
    <x v="0"/>
    <s v="At large"/>
    <x v="1"/>
    <x v="1"/>
    <x v="2"/>
    <x v="0"/>
    <s v="NR"/>
    <s v=" Police notice"/>
  </r>
  <r>
    <n v="33"/>
    <x v="28"/>
    <x v="28"/>
    <n v="5"/>
    <x v="4"/>
    <x v="12"/>
    <s v="Female"/>
    <x v="21"/>
    <x v="1"/>
    <x v="6"/>
    <s v="At large"/>
    <x v="1"/>
    <x v="1"/>
    <x v="1"/>
    <x v="0"/>
    <s v="NR"/>
    <s v="NR"/>
  </r>
  <r>
    <n v="34"/>
    <x v="28"/>
    <x v="28"/>
    <n v="5"/>
    <x v="0"/>
    <x v="12"/>
    <s v="Female"/>
    <x v="9"/>
    <x v="0"/>
    <x v="2"/>
    <s v="Uchenna Mbahotu"/>
    <x v="17"/>
    <x v="0"/>
    <x v="2"/>
    <x v="0"/>
    <s v="Family friend"/>
    <s v="Police arrest"/>
  </r>
  <r>
    <n v="35"/>
    <x v="28"/>
    <x v="28"/>
    <n v="5"/>
    <x v="0"/>
    <x v="12"/>
    <s v="Female"/>
    <x v="8"/>
    <x v="0"/>
    <x v="2"/>
    <s v="Uchenna Mbahotu"/>
    <x v="17"/>
    <x v="0"/>
    <x v="2"/>
    <x v="0"/>
    <s v="Family friend"/>
    <s v="Police arrest"/>
  </r>
  <r>
    <n v="36"/>
    <x v="29"/>
    <x v="29"/>
    <n v="5"/>
    <x v="0"/>
    <x v="12"/>
    <s v="Female"/>
    <x v="1"/>
    <x v="0"/>
    <x v="1"/>
    <s v="Ikenna Unegbu"/>
    <x v="1"/>
    <x v="0"/>
    <x v="1"/>
    <x v="7"/>
    <s v="NR"/>
    <s v="lawsuit"/>
  </r>
  <r>
    <n v="37"/>
    <x v="30"/>
    <x v="30"/>
    <n v="5"/>
    <x v="0"/>
    <x v="13"/>
    <s v="Female"/>
    <x v="6"/>
    <x v="0"/>
    <x v="0"/>
    <s v="11 Men then one last"/>
    <x v="18"/>
    <x v="0"/>
    <x v="1"/>
    <x v="0"/>
    <s v="NR"/>
    <s v="Police arrest"/>
  </r>
  <r>
    <n v="38"/>
    <x v="30"/>
    <x v="30"/>
    <n v="5"/>
    <x v="0"/>
    <x v="14"/>
    <s v="Female"/>
    <x v="22"/>
    <x v="0"/>
    <x v="0"/>
    <s v="Gang of 5 boys"/>
    <x v="1"/>
    <x v="0"/>
    <x v="1"/>
    <x v="0"/>
    <s v="NR"/>
    <s v="Police arrest"/>
  </r>
  <r>
    <n v="39"/>
    <x v="30"/>
    <x v="30"/>
    <n v="3"/>
    <x v="0"/>
    <x v="15"/>
    <s v="Female"/>
    <x v="17"/>
    <x v="0"/>
    <x v="1"/>
    <s v="withheled"/>
    <x v="19"/>
    <x v="0"/>
    <x v="1"/>
    <x v="8"/>
    <s v="NR"/>
    <s v="Police arrest"/>
  </r>
  <r>
    <n v="40"/>
    <x v="31"/>
    <x v="31"/>
    <n v="5"/>
    <x v="0"/>
    <x v="15"/>
    <s v="Female"/>
    <x v="5"/>
    <x v="0"/>
    <x v="2"/>
    <s v="Sani Salisu"/>
    <x v="1"/>
    <x v="0"/>
    <x v="1"/>
    <x v="0"/>
    <s v="NR"/>
    <s v="Police arrest"/>
  </r>
  <r>
    <n v="41"/>
    <x v="31"/>
    <x v="31"/>
    <n v="5"/>
    <x v="1"/>
    <x v="15"/>
    <s v="Female"/>
    <x v="23"/>
    <x v="0"/>
    <x v="1"/>
    <s v="Bashir Yahaya"/>
    <x v="1"/>
    <x v="0"/>
    <x v="1"/>
    <x v="0"/>
    <s v="NR"/>
    <s v="Police arrest"/>
  </r>
  <r>
    <n v="42"/>
    <x v="32"/>
    <x v="32"/>
    <n v="6"/>
    <x v="0"/>
    <x v="15"/>
    <s v="Female"/>
    <x v="24"/>
    <x v="1"/>
    <x v="1"/>
    <s v="Muhammad Zulfara'u Alfa"/>
    <x v="1"/>
    <x v="0"/>
    <x v="1"/>
    <x v="0"/>
    <s v="None"/>
    <s v="Police arrest"/>
  </r>
  <r>
    <n v="43"/>
    <x v="33"/>
    <x v="33"/>
    <n v="5"/>
    <x v="0"/>
    <x v="16"/>
    <s v="Female"/>
    <x v="4"/>
    <x v="0"/>
    <x v="0"/>
    <s v="Mr Hussaini"/>
    <x v="20"/>
    <x v="0"/>
    <x v="1"/>
    <x v="9"/>
    <s v="Head Master"/>
    <s v="Police arrest"/>
  </r>
  <r>
    <n v="44"/>
    <x v="34"/>
    <x v="34"/>
    <n v="6"/>
    <x v="1"/>
    <x v="16"/>
    <s v="Female"/>
    <x v="20"/>
    <x v="2"/>
    <x v="1"/>
    <s v="Abdulrahman Abdulkarim"/>
    <x v="9"/>
    <x v="0"/>
    <x v="0"/>
    <x v="0"/>
    <s v="Husband"/>
    <s v="Police arrest"/>
  </r>
  <r>
    <n v="45"/>
    <x v="34"/>
    <x v="34"/>
    <n v="6"/>
    <x v="0"/>
    <x v="16"/>
    <s v="Female"/>
    <x v="19"/>
    <x v="0"/>
    <x v="1"/>
    <s v="Ibrahim Tasi’u"/>
    <x v="21"/>
    <x v="0"/>
    <x v="0"/>
    <x v="0"/>
    <s v="NR"/>
    <s v="Police arrest"/>
  </r>
  <r>
    <n v="46"/>
    <x v="35"/>
    <x v="35"/>
    <n v="6"/>
    <x v="0"/>
    <x v="16"/>
    <s v="Male"/>
    <x v="12"/>
    <x v="0"/>
    <x v="1"/>
    <s v="Abdullahi Inusa of Kasuwar"/>
    <x v="21"/>
    <x v="0"/>
    <x v="1"/>
    <x v="0"/>
    <s v="NR"/>
    <s v="NR"/>
  </r>
  <r>
    <n v="47"/>
    <x v="36"/>
    <x v="36"/>
    <n v="6"/>
    <x v="0"/>
    <x v="16"/>
    <s v="Female"/>
    <x v="4"/>
    <x v="0"/>
    <x v="8"/>
    <s v="Baba Ahmed"/>
    <x v="22"/>
    <x v="0"/>
    <x v="1"/>
    <x v="0"/>
    <s v="NR"/>
    <s v="Police arrest"/>
  </r>
  <r>
    <n v="49"/>
    <x v="37"/>
    <x v="37"/>
    <n v="5"/>
    <x v="4"/>
    <x v="17"/>
    <s v="Female"/>
    <x v="12"/>
    <x v="1"/>
    <x v="1"/>
    <s v="Mr. Danga"/>
    <x v="1"/>
    <x v="0"/>
    <x v="0"/>
    <x v="10"/>
    <s v="NR"/>
    <s v="lawsuit"/>
  </r>
  <r>
    <n v="50"/>
    <x v="38"/>
    <x v="38"/>
    <n v="6"/>
    <x v="0"/>
    <x v="18"/>
    <s v="Female"/>
    <x v="12"/>
    <x v="0"/>
    <x v="9"/>
    <s v="Nasiru Sarki"/>
    <x v="23"/>
    <x v="0"/>
    <x v="1"/>
    <x v="0"/>
    <s v="NR"/>
    <s v="Law  suit"/>
  </r>
  <r>
    <n v="51"/>
    <x v="39"/>
    <x v="39"/>
    <n v="5"/>
    <x v="1"/>
    <x v="19"/>
    <s v="Female"/>
    <x v="2"/>
    <x v="0"/>
    <x v="0"/>
    <s v="withheled"/>
    <x v="1"/>
    <x v="0"/>
    <x v="1"/>
    <x v="4"/>
    <s v="NR"/>
    <s v="Police arrest"/>
  </r>
  <r>
    <n v="52"/>
    <x v="39"/>
    <x v="39"/>
    <n v="5"/>
    <x v="1"/>
    <x v="19"/>
    <s v="Female"/>
    <x v="25"/>
    <x v="0"/>
    <x v="1"/>
    <s v="Chris Ndukwe"/>
    <x v="24"/>
    <x v="0"/>
    <x v="3"/>
    <x v="0"/>
    <s v="Boyfriend"/>
    <s v="Police notice"/>
  </r>
  <r>
    <n v="53"/>
    <x v="39"/>
    <x v="39"/>
    <n v="5"/>
    <x v="1"/>
    <x v="19"/>
    <s v="Female"/>
    <x v="2"/>
    <x v="0"/>
    <x v="10"/>
    <s v="Shade Moke and 3 hired men"/>
    <x v="25"/>
    <x v="2"/>
    <x v="1"/>
    <x v="0"/>
    <s v="Boss"/>
    <s v="Police arrest"/>
  </r>
  <r>
    <n v="54"/>
    <x v="40"/>
    <x v="40"/>
    <n v="5"/>
    <x v="1"/>
    <x v="19"/>
    <s v="Female"/>
    <x v="22"/>
    <x v="0"/>
    <x v="10"/>
    <s v="Nene Steve and husband"/>
    <x v="1"/>
    <x v="2"/>
    <x v="0"/>
    <x v="0"/>
    <s v="Boss"/>
    <s v="Police arrest"/>
  </r>
  <r>
    <n v="55"/>
    <x v="41"/>
    <x v="41"/>
    <n v="5"/>
    <x v="1"/>
    <x v="19"/>
    <s v="Female"/>
    <x v="12"/>
    <x v="2"/>
    <x v="1"/>
    <s v="Sulaiman Maiyegun"/>
    <x v="1"/>
    <x v="0"/>
    <x v="0"/>
    <x v="0"/>
    <s v="Husband"/>
    <s v="lawsuit"/>
  </r>
  <r>
    <n v="56"/>
    <x v="42"/>
    <x v="42"/>
    <n v="6"/>
    <x v="1"/>
    <x v="19"/>
    <s v="Female"/>
    <x v="26"/>
    <x v="2"/>
    <x v="1"/>
    <s v="Salami Olajide"/>
    <x v="1"/>
    <x v="0"/>
    <x v="0"/>
    <x v="0"/>
    <s v="Husband"/>
    <s v="Police arrest"/>
  </r>
  <r>
    <n v="57"/>
    <x v="42"/>
    <x v="42"/>
    <n v="6"/>
    <x v="1"/>
    <x v="19"/>
    <s v="Female"/>
    <x v="12"/>
    <x v="2"/>
    <x v="11"/>
    <s v="John Onyeme"/>
    <x v="1"/>
    <x v="0"/>
    <x v="0"/>
    <x v="0"/>
    <s v="Husband"/>
    <s v="Police arrest"/>
  </r>
  <r>
    <n v="58"/>
    <x v="42"/>
    <x v="42"/>
    <n v="6"/>
    <x v="1"/>
    <x v="19"/>
    <s v="Female"/>
    <x v="12"/>
    <x v="2"/>
    <x v="1"/>
    <s v="Afobaje Maiyegun"/>
    <x v="1"/>
    <x v="0"/>
    <x v="0"/>
    <x v="0"/>
    <s v="Husband"/>
    <s v="Police arrest"/>
  </r>
  <r>
    <n v="59"/>
    <x v="42"/>
    <x v="42"/>
    <n v="6"/>
    <x v="0"/>
    <x v="19"/>
    <s v="Female"/>
    <x v="27"/>
    <x v="0"/>
    <x v="0"/>
    <s v="Eke Kanu"/>
    <x v="26"/>
    <x v="0"/>
    <x v="0"/>
    <x v="0"/>
    <s v="Father"/>
    <s v="Police arrest"/>
  </r>
  <r>
    <n v="60"/>
    <x v="43"/>
    <x v="43"/>
    <n v="6"/>
    <x v="0"/>
    <x v="19"/>
    <s v="Female"/>
    <x v="13"/>
    <x v="0"/>
    <x v="0"/>
    <s v="Chibuike Kalu"/>
    <x v="27"/>
    <x v="0"/>
    <x v="0"/>
    <x v="0"/>
    <s v="Father"/>
    <s v="Police arrest"/>
  </r>
  <r>
    <n v="61"/>
    <x v="43"/>
    <x v="43"/>
    <n v="6"/>
    <x v="0"/>
    <x v="19"/>
    <s v="Female"/>
    <x v="6"/>
    <x v="0"/>
    <x v="0"/>
    <s v="Chinedu Obi"/>
    <x v="28"/>
    <x v="0"/>
    <x v="2"/>
    <x v="11"/>
    <s v="Family friend"/>
    <s v="Police arrest"/>
  </r>
  <r>
    <n v="62"/>
    <x v="43"/>
    <x v="43"/>
    <n v="6"/>
    <x v="0"/>
    <x v="19"/>
    <s v="Female"/>
    <x v="6"/>
    <x v="0"/>
    <x v="0"/>
    <s v="Chinedu Obi"/>
    <x v="28"/>
    <x v="0"/>
    <x v="2"/>
    <x v="11"/>
    <s v="Family friend"/>
    <s v="Police arrest"/>
  </r>
  <r>
    <n v="63"/>
    <x v="43"/>
    <x v="43"/>
    <n v="6"/>
    <x v="0"/>
    <x v="19"/>
    <s v="Female"/>
    <x v="17"/>
    <x v="0"/>
    <x v="0"/>
    <s v="-"/>
    <x v="0"/>
    <x v="0"/>
    <x v="0"/>
    <x v="0"/>
    <s v="Father"/>
    <s v="Charged to court"/>
  </r>
  <r>
    <n v="64"/>
    <x v="44"/>
    <x v="44"/>
    <n v="6"/>
    <x v="5"/>
    <x v="19"/>
    <s v="Female"/>
    <x v="1"/>
    <x v="0"/>
    <x v="1"/>
    <s v="-"/>
    <x v="1"/>
    <x v="0"/>
    <x v="1"/>
    <x v="0"/>
    <s v="NR"/>
    <s v="No Action"/>
  </r>
  <r>
    <n v="65"/>
    <x v="44"/>
    <x v="44"/>
    <n v="6"/>
    <x v="6"/>
    <x v="19"/>
    <s v="Female"/>
    <x v="12"/>
    <x v="1"/>
    <x v="1"/>
    <s v="Soldiers"/>
    <x v="1"/>
    <x v="0"/>
    <x v="1"/>
    <x v="12"/>
    <s v="NR"/>
    <s v="Police arrest and Investigation"/>
  </r>
  <r>
    <n v="66"/>
    <x v="44"/>
    <x v="44"/>
    <n v="6"/>
    <x v="1"/>
    <x v="19"/>
    <s v="Female"/>
    <x v="12"/>
    <x v="2"/>
    <x v="12"/>
    <s v="Yemi Ayeni"/>
    <x v="5"/>
    <x v="0"/>
    <x v="1"/>
    <x v="0"/>
    <s v="NR"/>
    <s v="Police arrest"/>
  </r>
  <r>
    <n v="67"/>
    <x v="44"/>
    <x v="44"/>
    <n v="5"/>
    <x v="0"/>
    <x v="20"/>
    <s v="Female"/>
    <x v="28"/>
    <x v="0"/>
    <x v="13"/>
    <s v="Ahmed Yaro"/>
    <x v="29"/>
    <x v="0"/>
    <x v="1"/>
    <x v="0"/>
    <s v="NR"/>
    <s v="Police arrest"/>
  </r>
  <r>
    <n v="68"/>
    <x v="45"/>
    <x v="45"/>
    <n v="6"/>
    <x v="0"/>
    <x v="21"/>
    <s v="Female"/>
    <x v="29"/>
    <x v="0"/>
    <x v="1"/>
    <s v="Ezekiel Yunana"/>
    <x v="14"/>
    <x v="0"/>
    <x v="1"/>
    <x v="0"/>
    <s v="NR"/>
    <s v="Police arrest"/>
  </r>
  <r>
    <n v="69"/>
    <x v="45"/>
    <x v="45"/>
    <n v="6"/>
    <x v="1"/>
    <x v="22"/>
    <s v="Female"/>
    <x v="12"/>
    <x v="2"/>
    <x v="1"/>
    <s v="Olanrewaju Bamidele"/>
    <x v="9"/>
    <x v="0"/>
    <x v="0"/>
    <x v="0"/>
    <s v="Husband"/>
    <s v="Police arrest"/>
  </r>
  <r>
    <n v="70"/>
    <x v="45"/>
    <x v="45"/>
    <n v="6"/>
    <x v="1"/>
    <x v="22"/>
    <s v="Female"/>
    <x v="12"/>
    <x v="2"/>
    <x v="1"/>
    <s v="Eric Olowokande"/>
    <x v="16"/>
    <x v="0"/>
    <x v="0"/>
    <x v="3"/>
    <s v="Husband"/>
    <s v="Police arrest"/>
  </r>
  <r>
    <n v="71"/>
    <x v="46"/>
    <x v="46"/>
    <n v="4"/>
    <x v="1"/>
    <x v="23"/>
    <s v="Female"/>
    <x v="12"/>
    <x v="2"/>
    <x v="14"/>
    <s v="Olabode Oluwasanmi"/>
    <x v="1"/>
    <x v="0"/>
    <x v="0"/>
    <x v="13"/>
    <s v="Husband"/>
    <s v="Police arrest"/>
  </r>
  <r>
    <n v="72"/>
    <x v="46"/>
    <x v="46"/>
    <n v="6"/>
    <x v="1"/>
    <x v="24"/>
    <s v="Female"/>
    <x v="12"/>
    <x v="1"/>
    <x v="1"/>
    <s v="Inspector, Ikuesan Taiwo, and a corporal, Abass Ibrahim."/>
    <x v="1"/>
    <x v="0"/>
    <x v="1"/>
    <x v="14"/>
    <s v="NR"/>
    <s v="Punishment"/>
  </r>
  <r>
    <n v="73"/>
    <x v="46"/>
    <x v="46"/>
    <n v="6"/>
    <x v="0"/>
    <x v="24"/>
    <s v="Female"/>
    <x v="2"/>
    <x v="0"/>
    <x v="1"/>
    <s v="Niyi Oluwafemi"/>
    <x v="1"/>
    <x v="0"/>
    <x v="1"/>
    <x v="0"/>
    <s v="NR"/>
    <s v="sentenced"/>
  </r>
  <r>
    <n v="74"/>
    <x v="46"/>
    <x v="46"/>
    <n v="6"/>
    <x v="0"/>
    <x v="24"/>
    <s v="Female"/>
    <x v="0"/>
    <x v="0"/>
    <x v="15"/>
    <s v="Jacob Ayinla"/>
    <x v="30"/>
    <x v="0"/>
    <x v="1"/>
    <x v="0"/>
    <s v="Customer"/>
    <s v="Police arrest"/>
  </r>
  <r>
    <n v="75"/>
    <x v="47"/>
    <x v="47"/>
    <n v="6"/>
    <x v="0"/>
    <x v="25"/>
    <s v="Female"/>
    <x v="22"/>
    <x v="0"/>
    <x v="0"/>
    <s v="gang"/>
    <x v="1"/>
    <x v="0"/>
    <x v="1"/>
    <x v="0"/>
    <s v="NR"/>
    <s v="NP"/>
  </r>
  <r>
    <n v="76"/>
    <x v="47"/>
    <x v="47"/>
    <n v="6"/>
    <x v="7"/>
    <x v="25"/>
    <s v="Female"/>
    <x v="20"/>
    <x v="0"/>
    <x v="0"/>
    <s v="-"/>
    <x v="1"/>
    <x v="3"/>
    <x v="1"/>
    <x v="0"/>
    <s v="NR"/>
    <s v="At large"/>
  </r>
  <r>
    <n v="77"/>
    <x v="48"/>
    <x v="48"/>
    <n v="6"/>
    <x v="0"/>
    <x v="26"/>
    <s v="Female"/>
    <x v="0"/>
    <x v="0"/>
    <x v="2"/>
    <s v="Inifon Inyang"/>
    <x v="27"/>
    <x v="0"/>
    <x v="1"/>
    <x v="15"/>
    <s v="Pastor"/>
    <s v="Police arrest"/>
  </r>
  <r>
    <n v="78"/>
    <x v="48"/>
    <x v="48"/>
    <n v="6"/>
    <x v="1"/>
    <x v="27"/>
    <s v="Female"/>
    <x v="23"/>
    <x v="2"/>
    <x v="16"/>
    <s v="Ba’ari Abacha"/>
    <x v="4"/>
    <x v="0"/>
    <x v="0"/>
    <x v="0"/>
    <s v="Husband"/>
    <s v="Police arrest"/>
  </r>
  <r>
    <n v="79"/>
    <x v="48"/>
    <x v="48"/>
    <n v="6"/>
    <x v="7"/>
    <x v="28"/>
    <s v="Female"/>
    <x v="12"/>
    <x v="2"/>
    <x v="1"/>
    <s v="Aminu Bala"/>
    <x v="14"/>
    <x v="0"/>
    <x v="2"/>
    <x v="0"/>
    <s v="brothers inlaw"/>
    <s v="Police arrest"/>
  </r>
  <r>
    <n v="80"/>
    <x v="48"/>
    <x v="48"/>
    <n v="6"/>
    <x v="0"/>
    <x v="2"/>
    <s v="Female"/>
    <x v="13"/>
    <x v="0"/>
    <x v="0"/>
    <s v="Okon Okon Asuquo"/>
    <x v="17"/>
    <x v="0"/>
    <x v="4"/>
    <x v="0"/>
    <s v="Father"/>
    <s v="Police arrest"/>
  </r>
  <r>
    <n v="81"/>
    <x v="49"/>
    <x v="49"/>
    <n v="6"/>
    <x v="0"/>
    <x v="2"/>
    <s v="Female"/>
    <x v="30"/>
    <x v="0"/>
    <x v="0"/>
    <s v="Akpan Kingsley Effiong"/>
    <x v="6"/>
    <x v="0"/>
    <x v="0"/>
    <x v="0"/>
    <s v="Father"/>
    <s v="Police arrest"/>
  </r>
  <r>
    <n v="82"/>
    <x v="49"/>
    <x v="49"/>
    <n v="6"/>
    <x v="0"/>
    <x v="2"/>
    <s v="Female"/>
    <x v="20"/>
    <x v="0"/>
    <x v="0"/>
    <s v="Etebong Monday Harrison"/>
    <x v="31"/>
    <x v="0"/>
    <x v="2"/>
    <x v="0"/>
    <s v="NR"/>
    <s v="Police arrest"/>
  </r>
  <r>
    <n v="83"/>
    <x v="49"/>
    <x v="49"/>
    <n v="6"/>
    <x v="0"/>
    <x v="2"/>
    <s v="Female"/>
    <x v="31"/>
    <x v="0"/>
    <x v="1"/>
    <s v="Gospel Timothy"/>
    <x v="32"/>
    <x v="0"/>
    <x v="2"/>
    <x v="0"/>
    <s v="NR"/>
    <s v="Police arrest"/>
  </r>
  <r>
    <n v="84"/>
    <x v="50"/>
    <x v="50"/>
    <n v="6"/>
    <x v="0"/>
    <x v="19"/>
    <s v="Female"/>
    <x v="12"/>
    <x v="0"/>
    <x v="0"/>
    <s v="Ime Sunday"/>
    <x v="33"/>
    <x v="0"/>
    <x v="2"/>
    <x v="0"/>
    <s v="Father"/>
    <s v="Police arrest"/>
  </r>
  <r>
    <n v="85"/>
    <x v="51"/>
    <x v="51"/>
    <n v="6"/>
    <x v="1"/>
    <x v="23"/>
    <s v="Female"/>
    <x v="31"/>
    <x v="2"/>
    <x v="1"/>
    <s v="Desmond Ehimuah"/>
    <x v="1"/>
    <x v="0"/>
    <x v="0"/>
    <x v="0"/>
    <s v="Husband"/>
    <s v="Police arrest"/>
  </r>
  <r>
    <n v="86"/>
    <x v="51"/>
    <x v="51"/>
    <n v="6"/>
    <x v="0"/>
    <x v="5"/>
    <s v="Female"/>
    <x v="5"/>
    <x v="0"/>
    <x v="17"/>
    <s v="Femi Adejuwon"/>
    <x v="34"/>
    <x v="0"/>
    <x v="2"/>
    <x v="16"/>
    <s v="Friend"/>
    <s v="Charged to court"/>
  </r>
  <r>
    <n v="87"/>
    <x v="52"/>
    <x v="52"/>
    <n v="6"/>
    <x v="0"/>
    <x v="5"/>
    <s v="Female"/>
    <x v="0"/>
    <x v="0"/>
    <x v="0"/>
    <s v="Patrick Onoja"/>
    <x v="29"/>
    <x v="0"/>
    <x v="2"/>
    <x v="0"/>
    <s v="None"/>
    <s v="Beaten by the youth and arrested"/>
  </r>
  <r>
    <n v="88"/>
    <x v="52"/>
    <x v="52"/>
    <n v="6"/>
    <x v="0"/>
    <x v="5"/>
    <s v="Female"/>
    <x v="0"/>
    <x v="0"/>
    <x v="6"/>
    <s v="Ediga Uja"/>
    <x v="1"/>
    <x v="0"/>
    <x v="2"/>
    <x v="0"/>
    <s v="None"/>
    <s v="Police arrest"/>
  </r>
  <r>
    <n v="89"/>
    <x v="52"/>
    <x v="52"/>
    <n v="6"/>
    <x v="0"/>
    <x v="5"/>
    <s v="Female"/>
    <x v="13"/>
    <x v="0"/>
    <x v="18"/>
    <s v="Apaa Gbafan"/>
    <x v="20"/>
    <x v="0"/>
    <x v="0"/>
    <x v="17"/>
    <s v="Landlord"/>
    <s v="Police arrest"/>
  </r>
  <r>
    <n v="90"/>
    <x v="53"/>
    <x v="53"/>
    <n v="6"/>
    <x v="0"/>
    <x v="5"/>
    <s v="Female"/>
    <x v="13"/>
    <x v="0"/>
    <x v="0"/>
    <s v="Igbadoo Ahondu"/>
    <x v="4"/>
    <x v="0"/>
    <x v="2"/>
    <x v="0"/>
    <s v="None"/>
    <s v="Arrest and investigation"/>
  </r>
  <r>
    <n v="91"/>
    <x v="53"/>
    <x v="53"/>
    <n v="6"/>
    <x v="0"/>
    <x v="19"/>
    <s v="Female"/>
    <x v="32"/>
    <x v="0"/>
    <x v="0"/>
    <s v="Adetayo Razaq,"/>
    <x v="7"/>
    <x v="0"/>
    <x v="0"/>
    <x v="0"/>
    <s v="None"/>
    <s v="Police arrest"/>
  </r>
  <r>
    <n v="92"/>
    <x v="53"/>
    <x v="53"/>
    <n v="6"/>
    <x v="0"/>
    <x v="29"/>
    <s v="Female"/>
    <x v="20"/>
    <x v="0"/>
    <x v="0"/>
    <s v="Onyebuchi Ezema"/>
    <x v="20"/>
    <x v="0"/>
    <x v="0"/>
    <x v="0"/>
    <s v="Father"/>
    <s v="Charged to court"/>
  </r>
  <r>
    <n v="93"/>
    <x v="53"/>
    <x v="53"/>
    <n v="6"/>
    <x v="0"/>
    <x v="2"/>
    <s v="Female"/>
    <x v="0"/>
    <x v="0"/>
    <x v="19"/>
    <s v="Ofonime Emmanuel Essien &amp; Frank Okon"/>
    <x v="14"/>
    <x v="0"/>
    <x v="2"/>
    <x v="0"/>
    <s v="colleagues’ neigbour"/>
    <s v="Police arrest"/>
  </r>
  <r>
    <n v="94"/>
    <x v="54"/>
    <x v="54"/>
    <n v="6"/>
    <x v="7"/>
    <x v="2"/>
    <s v="Female"/>
    <x v="4"/>
    <x v="0"/>
    <x v="0"/>
    <s v="Ndiana Samuel John"/>
    <x v="7"/>
    <x v="0"/>
    <x v="2"/>
    <x v="0"/>
    <s v="NR"/>
    <s v="Police arrest"/>
  </r>
  <r>
    <n v="95"/>
    <x v="54"/>
    <x v="54"/>
    <n v="6"/>
    <x v="0"/>
    <x v="2"/>
    <s v="Female"/>
    <x v="1"/>
    <x v="0"/>
    <x v="0"/>
    <s v="Sunday Otema"/>
    <x v="35"/>
    <x v="0"/>
    <x v="1"/>
    <x v="18"/>
    <s v="NR"/>
    <s v="Police arrest"/>
  </r>
  <r>
    <n v="96"/>
    <x v="54"/>
    <x v="54"/>
    <n v="6"/>
    <x v="4"/>
    <x v="2"/>
    <s v="Female"/>
    <x v="33"/>
    <x v="0"/>
    <x v="1"/>
    <s v="Solomon Emmanuel Okon"/>
    <x v="3"/>
    <x v="0"/>
    <x v="1"/>
    <x v="0"/>
    <s v="NR"/>
    <s v="Police arrest"/>
  </r>
  <r>
    <n v="97"/>
    <x v="55"/>
    <x v="55"/>
    <n v="6"/>
    <x v="8"/>
    <x v="16"/>
    <s v="Female"/>
    <x v="34"/>
    <x v="2"/>
    <x v="1"/>
    <s v="NR"/>
    <x v="1"/>
    <x v="1"/>
    <x v="1"/>
    <x v="0"/>
    <s v="NR"/>
    <s v="NR"/>
  </r>
  <r>
    <n v="98"/>
    <x v="55"/>
    <x v="55"/>
    <n v="6"/>
    <x v="8"/>
    <x v="16"/>
    <s v="Female"/>
    <x v="34"/>
    <x v="2"/>
    <x v="1"/>
    <s v="Hoodlums"/>
    <x v="1"/>
    <x v="0"/>
    <x v="1"/>
    <x v="13"/>
    <s v="None"/>
    <s v="At large"/>
  </r>
  <r>
    <n v="99"/>
    <x v="56"/>
    <x v="56"/>
    <n v="6"/>
    <x v="7"/>
    <x v="16"/>
    <s v="Female"/>
    <x v="27"/>
    <x v="2"/>
    <x v="1"/>
    <s v="Abdulrahaman Abdulkarim"/>
    <x v="1"/>
    <x v="0"/>
    <x v="0"/>
    <x v="0"/>
    <s v="Husband"/>
    <s v="Police arrest"/>
  </r>
  <r>
    <n v="100"/>
    <x v="56"/>
    <x v="56"/>
    <n v="6"/>
    <x v="0"/>
    <x v="16"/>
    <s v="Female"/>
    <x v="8"/>
    <x v="0"/>
    <x v="1"/>
    <s v="Abbatti Abdullahi"/>
    <x v="9"/>
    <x v="0"/>
    <x v="1"/>
    <x v="0"/>
    <s v="NR"/>
    <s v="Police arrest"/>
  </r>
  <r>
    <n v="101"/>
    <x v="57"/>
    <x v="57"/>
    <n v="6"/>
    <x v="0"/>
    <x v="16"/>
    <s v="Female"/>
    <x v="19"/>
    <x v="2"/>
    <x v="1"/>
    <s v="Musa Anifowose"/>
    <x v="23"/>
    <x v="0"/>
    <x v="2"/>
    <x v="0"/>
    <s v="None"/>
    <s v="Police arrest"/>
  </r>
  <r>
    <n v="102"/>
    <x v="57"/>
    <x v="57"/>
    <n v="3"/>
    <x v="0"/>
    <x v="7"/>
    <s v="Female"/>
    <x v="13"/>
    <x v="0"/>
    <x v="0"/>
    <s v="John Eseigbe"/>
    <x v="22"/>
    <x v="0"/>
    <x v="2"/>
    <x v="3"/>
    <s v="Family friend"/>
    <s v="Investigat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d v="2020-01-04T00:00:00"/>
    <n v="1"/>
    <x v="0"/>
    <x v="0"/>
    <s v="Female"/>
    <x v="0"/>
    <x v="0"/>
    <s v="Student"/>
    <s v="Akindele Ajewole"/>
    <x v="0"/>
    <x v="0"/>
    <s v="Married"/>
    <s v="NR"/>
    <s v="Father"/>
    <s v="Police arrest"/>
  </r>
  <r>
    <x v="1"/>
    <d v="2020-01-06T00:00:00"/>
    <n v="6"/>
    <x v="0"/>
    <x v="0"/>
    <s v="Female"/>
    <x v="1"/>
    <x v="0"/>
    <s v="NR"/>
    <s v="Peter Ayemoba"/>
    <x v="1"/>
    <x v="0"/>
    <s v="Married"/>
    <s v="NR"/>
    <s v="Father"/>
    <s v="Police arrest"/>
  </r>
  <r>
    <x v="1"/>
    <d v="2020-01-06T00:00:00"/>
    <n v="1"/>
    <x v="0"/>
    <x v="1"/>
    <s v="Female"/>
    <x v="2"/>
    <x v="0"/>
    <s v="Student"/>
    <s v="Matthew Joseph"/>
    <x v="2"/>
    <x v="0"/>
    <s v="Married"/>
    <s v="NR"/>
    <s v="Father"/>
    <s v="Police arrest"/>
  </r>
  <r>
    <x v="1"/>
    <d v="2020-01-06T00:00:00"/>
    <n v="1"/>
    <x v="0"/>
    <x v="2"/>
    <s v="Female"/>
    <x v="3"/>
    <x v="0"/>
    <s v="NR"/>
    <s v="Uko Nteghe"/>
    <x v="3"/>
    <x v="0"/>
    <s v="NR"/>
    <s v="NR"/>
    <s v="NR"/>
    <s v="Police arrest"/>
  </r>
  <r>
    <x v="2"/>
    <d v="2020-01-19T00:00:00"/>
    <n v="6"/>
    <x v="0"/>
    <x v="3"/>
    <s v="Female"/>
    <x v="4"/>
    <x v="0"/>
    <s v="Student"/>
    <s v="Ikechukwu Okoli"/>
    <x v="4"/>
    <x v="0"/>
    <s v="Single"/>
    <s v="NR"/>
    <s v="NR"/>
    <s v="Police arrest"/>
  </r>
  <r>
    <x v="3"/>
    <d v="2020-01-26T00:00:00"/>
    <n v="1"/>
    <x v="0"/>
    <x v="3"/>
    <s v="Female"/>
    <x v="5"/>
    <x v="0"/>
    <s v="Student"/>
    <s v="Chigbo Akpoluobi"/>
    <x v="5"/>
    <x v="0"/>
    <s v="NR"/>
    <s v="NR"/>
    <s v="NR"/>
    <s v="Police arrest"/>
  </r>
  <r>
    <x v="4"/>
    <d v="2020-01-30T00:00:00"/>
    <n v="1"/>
    <x v="0"/>
    <x v="3"/>
    <s v="Female"/>
    <x v="6"/>
    <x v="0"/>
    <s v="Student"/>
    <s v="Sunday Akanigbo and Ikemefuna Muoma"/>
    <x v="6"/>
    <x v="0"/>
    <s v="NR"/>
    <s v="NR"/>
    <s v="NR"/>
    <s v="Police arrest"/>
  </r>
  <r>
    <x v="5"/>
    <d v="2020-01-31T00:00:00"/>
    <n v="1"/>
    <x v="0"/>
    <x v="3"/>
    <s v="Female"/>
    <x v="7"/>
    <x v="1"/>
    <s v="NR"/>
    <s v="Emeka Okeke"/>
    <x v="7"/>
    <x v="0"/>
    <s v="Single"/>
    <s v="NR"/>
    <s v="NR"/>
    <s v="Police arrest"/>
  </r>
  <r>
    <x v="6"/>
    <d v="2020-02-05T00:00:00"/>
    <n v="2"/>
    <x v="0"/>
    <x v="3"/>
    <s v="Male"/>
    <x v="4"/>
    <x v="0"/>
    <s v="Students"/>
    <s v="Emmanuel Bassey"/>
    <x v="8"/>
    <x v="0"/>
    <s v="Single"/>
    <s v="NR"/>
    <s v="NR"/>
    <s v="Police arrest"/>
  </r>
  <r>
    <x v="7"/>
    <d v="2020-02-08T00:00:00"/>
    <n v="2"/>
    <x v="1"/>
    <x v="3"/>
    <s v="Female"/>
    <x v="8"/>
    <x v="0"/>
    <s v="Student"/>
    <s v="Hillary Apeh"/>
    <x v="9"/>
    <x v="0"/>
    <s v="NR"/>
    <s v="NR"/>
    <s v="Niece"/>
    <s v="Police arrest"/>
  </r>
  <r>
    <x v="8"/>
    <d v="2020-02-19T00:00:00"/>
    <n v="2"/>
    <x v="0"/>
    <x v="4"/>
    <s v="Female"/>
    <x v="0"/>
    <x v="0"/>
    <s v="NR"/>
    <s v="withheled"/>
    <x v="1"/>
    <x v="0"/>
    <s v="NR"/>
    <s v="NR"/>
    <s v="NR"/>
    <s v="NR"/>
  </r>
  <r>
    <x v="9"/>
    <d v="2020-02-24T00:00:00"/>
    <n v="2"/>
    <x v="0"/>
    <x v="5"/>
    <s v="Female"/>
    <x v="6"/>
    <x v="0"/>
    <s v="NR"/>
    <s v="Dennis Ojah"/>
    <x v="2"/>
    <x v="0"/>
    <s v="NR"/>
    <s v="NR"/>
    <s v="NR"/>
    <s v="Absconded"/>
  </r>
  <r>
    <x v="10"/>
    <d v="2020-03-04T00:00:00"/>
    <n v="3"/>
    <x v="0"/>
    <x v="5"/>
    <s v="Female"/>
    <x v="9"/>
    <x v="0"/>
    <s v="House help"/>
    <s v="Dr Ebele"/>
    <x v="1"/>
    <x v="0"/>
    <s v="Married"/>
    <s v="Medical Doctor"/>
    <s v="Boss"/>
    <s v="Police arrest"/>
  </r>
  <r>
    <x v="11"/>
    <d v="2020-03-06T00:00:00"/>
    <n v="3"/>
    <x v="0"/>
    <x v="5"/>
    <m/>
    <x v="10"/>
    <x v="0"/>
    <s v="NR"/>
    <s v="Simon Emeka"/>
    <x v="1"/>
    <x v="0"/>
    <s v="Married"/>
    <s v="NR"/>
    <s v="NR"/>
    <s v="Police arrest"/>
  </r>
  <r>
    <x v="12"/>
    <d v="2020-03-07T00:00:00"/>
    <n v="3"/>
    <x v="0"/>
    <x v="5"/>
    <s v="Female"/>
    <x v="11"/>
    <x v="0"/>
    <s v="Student"/>
    <s v="Terver Awuha"/>
    <x v="7"/>
    <x v="0"/>
    <s v="Single"/>
    <s v="NR"/>
    <s v="NR"/>
    <s v="Police arrest"/>
  </r>
  <r>
    <x v="13"/>
    <d v="2020-03-09T00:00:00"/>
    <n v="3"/>
    <x v="1"/>
    <x v="5"/>
    <s v="Female"/>
    <x v="12"/>
    <x v="2"/>
    <s v="NR"/>
    <s v="Patrick Ejiro"/>
    <x v="2"/>
    <x v="0"/>
    <s v="Married"/>
    <s v="Fisher Man"/>
    <s v="Husband"/>
    <s v="Police arrest"/>
  </r>
  <r>
    <x v="14"/>
    <d v="2020-03-14T00:00:00"/>
    <n v="3"/>
    <x v="0"/>
    <x v="6"/>
    <s v="Female"/>
    <x v="0"/>
    <x v="0"/>
    <s v="Student"/>
    <s v="Chidiogu Okonkwo and Chidubem Onwe"/>
    <x v="10"/>
    <x v="0"/>
    <s v="Single"/>
    <s v="NR"/>
    <s v="NR"/>
    <s v="Police arrest"/>
  </r>
  <r>
    <x v="15"/>
    <d v="2020-03-29T00:00:00"/>
    <n v="3"/>
    <x v="0"/>
    <x v="6"/>
    <s v="Female"/>
    <x v="13"/>
    <x v="0"/>
    <s v="Student"/>
    <s v="Onyekaba Chinedu,  Akpa Ifeanyichukwu, and Chidera Okelekwe"/>
    <x v="11"/>
    <x v="0"/>
    <s v="Single"/>
    <s v="NR"/>
    <s v="NR"/>
    <s v="Police arrest"/>
  </r>
  <r>
    <x v="16"/>
    <d v="2020-03-31T00:00:00"/>
    <n v="3"/>
    <x v="1"/>
    <x v="6"/>
    <s v="Female"/>
    <x v="9"/>
    <x v="0"/>
    <s v="Student"/>
    <s v="Ogbonna Daniel"/>
    <x v="7"/>
    <x v="0"/>
    <s v="NR"/>
    <s v="NR"/>
    <s v="Neighbour"/>
    <s v="Police arrest and Investigation"/>
  </r>
  <r>
    <x v="17"/>
    <d v="2020-04-03T00:00:00"/>
    <n v="4"/>
    <x v="0"/>
    <x v="7"/>
    <s v="Female"/>
    <x v="14"/>
    <x v="0"/>
    <s v="Student"/>
    <s v="not yet apprehended"/>
    <x v="1"/>
    <x v="1"/>
    <s v="NR"/>
    <s v="NR"/>
    <s v="NR"/>
    <s v="Public Campaign"/>
  </r>
  <r>
    <x v="18"/>
    <d v="2020-04-04T00:00:00"/>
    <n v="5"/>
    <x v="2"/>
    <x v="7"/>
    <s v="Female"/>
    <x v="15"/>
    <x v="2"/>
    <s v="NR"/>
    <s v="Godspower"/>
    <x v="12"/>
    <x v="0"/>
    <s v="Married"/>
    <s v="NR"/>
    <s v="Husband"/>
    <s v="Police arrest"/>
  </r>
  <r>
    <x v="18"/>
    <d v="2020-04-04T00:00:00"/>
    <n v="4"/>
    <x v="0"/>
    <x v="8"/>
    <s v="Female"/>
    <x v="2"/>
    <x v="0"/>
    <s v="Student"/>
    <s v="Three armed men(with bottle)"/>
    <x v="1"/>
    <x v="0"/>
    <s v="NR"/>
    <s v="NR"/>
    <s v="friends"/>
    <s v="Police arrest"/>
  </r>
  <r>
    <x v="19"/>
    <d v="2020-04-06T00:00:00"/>
    <n v="4"/>
    <x v="0"/>
    <x v="8"/>
    <s v="Female"/>
    <x v="16"/>
    <x v="0"/>
    <s v="Pupil"/>
    <s v="NR"/>
    <x v="1"/>
    <x v="0"/>
    <s v="Single"/>
    <s v="NR"/>
    <s v="None"/>
    <s v="Police arrest"/>
  </r>
  <r>
    <x v="20"/>
    <d v="2020-04-12T00:00:00"/>
    <n v="4"/>
    <x v="0"/>
    <x v="8"/>
    <s v="Female"/>
    <x v="17"/>
    <x v="0"/>
    <s v="Student"/>
    <s v="withheled"/>
    <x v="13"/>
    <x v="0"/>
    <s v="NR"/>
    <s v="Farmer"/>
    <s v="NR"/>
    <s v="Police arrest"/>
  </r>
  <r>
    <x v="21"/>
    <d v="2020-04-14T00:00:00"/>
    <n v="4"/>
    <x v="0"/>
    <x v="8"/>
    <s v="Female"/>
    <x v="11"/>
    <x v="0"/>
    <s v="Pupil"/>
    <s v="Segun Ige"/>
    <x v="14"/>
    <x v="0"/>
    <s v="Single"/>
    <s v="NR"/>
    <s v="NR"/>
    <s v="sentenced"/>
  </r>
  <r>
    <x v="22"/>
    <d v="2020-04-15T00:00:00"/>
    <n v="4"/>
    <x v="3"/>
    <x v="9"/>
    <s v="Female"/>
    <x v="12"/>
    <x v="1"/>
    <s v="Lawyer"/>
    <s v="Enugu State Police officers"/>
    <x v="1"/>
    <x v="1"/>
    <s v="NR"/>
    <s v="Police officers"/>
    <s v="None"/>
    <s v="Investigation"/>
  </r>
  <r>
    <x v="22"/>
    <d v="2020-04-15T00:00:00"/>
    <n v="4"/>
    <x v="0"/>
    <x v="9"/>
    <s v="Female"/>
    <x v="18"/>
    <x v="1"/>
    <s v="Farmer"/>
    <s v="Abba Kyari Mohammed"/>
    <x v="1"/>
    <x v="0"/>
    <s v="NR"/>
    <s v="Herdsman"/>
    <s v="None"/>
    <s v="Police arrest"/>
  </r>
  <r>
    <x v="23"/>
    <d v="2020-04-16T00:00:00"/>
    <n v="4"/>
    <x v="0"/>
    <x v="9"/>
    <s v="Female"/>
    <x v="17"/>
    <x v="0"/>
    <s v="Students"/>
    <s v="At large"/>
    <x v="1"/>
    <x v="1"/>
    <s v="NR"/>
    <s v="NR"/>
    <s v="NR"/>
    <s v="Police arrest"/>
  </r>
  <r>
    <x v="24"/>
    <d v="2020-04-19T00:00:00"/>
    <n v="4"/>
    <x v="0"/>
    <x v="9"/>
    <s v="Female"/>
    <x v="6"/>
    <x v="0"/>
    <s v="Students"/>
    <s v="Ifeanyi Ukwuani"/>
    <x v="15"/>
    <x v="0"/>
    <s v="NR"/>
    <s v="NR"/>
    <s v="NR"/>
    <s v="Police arrest"/>
  </r>
  <r>
    <x v="25"/>
    <d v="2020-04-20T00:00:00"/>
    <n v="1"/>
    <x v="0"/>
    <x v="10"/>
    <s v="Female"/>
    <x v="17"/>
    <x v="0"/>
    <s v="Maize seler"/>
    <s v="Ahmed Shehu Mai kudi"/>
    <x v="16"/>
    <x v="0"/>
    <s v="NR"/>
    <s v="Maize saler"/>
    <s v=" colleague"/>
    <s v="Police arrest"/>
  </r>
  <r>
    <x v="26"/>
    <d v="2020-04-27T00:00:00"/>
    <n v="4"/>
    <x v="1"/>
    <x v="11"/>
    <s v="Female"/>
    <x v="19"/>
    <x v="0"/>
    <s v="Student"/>
    <s v="At large"/>
    <x v="1"/>
    <x v="1"/>
    <s v="NR"/>
    <s v="NR"/>
    <s v="NR"/>
    <s v="Police notice"/>
  </r>
  <r>
    <x v="27"/>
    <d v="2020-04-29T00:00:00"/>
    <n v="4"/>
    <x v="0"/>
    <x v="11"/>
    <s v="Female"/>
    <x v="20"/>
    <x v="0"/>
    <s v="Student"/>
    <s v="At large"/>
    <x v="1"/>
    <x v="1"/>
    <s v="Single"/>
    <s v="NR"/>
    <s v="NR"/>
    <s v=" Police notice"/>
  </r>
  <r>
    <x v="28"/>
    <d v="2020-05-01T00:00:00"/>
    <n v="5"/>
    <x v="0"/>
    <x v="12"/>
    <s v="Female"/>
    <x v="21"/>
    <x v="1"/>
    <s v="Farmer"/>
    <s v="At large"/>
    <x v="1"/>
    <x v="1"/>
    <s v="NR"/>
    <s v="NR"/>
    <s v="NR"/>
    <s v="NR"/>
  </r>
  <r>
    <x v="28"/>
    <d v="2020-05-01T00:00:00"/>
    <n v="5"/>
    <x v="0"/>
    <x v="12"/>
    <s v="Female"/>
    <x v="9"/>
    <x v="0"/>
    <s v="Students"/>
    <s v="Uchenna Mbahotu"/>
    <x v="17"/>
    <x v="0"/>
    <s v="Single"/>
    <s v="NR"/>
    <s v="Family friend"/>
    <s v="Police arrest"/>
  </r>
  <r>
    <x v="28"/>
    <d v="2020-05-01T00:00:00"/>
    <n v="5"/>
    <x v="0"/>
    <x v="12"/>
    <s v="Female"/>
    <x v="8"/>
    <x v="0"/>
    <s v="Students"/>
    <s v="Uchenna Mbahotu"/>
    <x v="17"/>
    <x v="0"/>
    <s v="Single"/>
    <s v="NR"/>
    <s v="Family friend"/>
    <s v="Police arrest"/>
  </r>
  <r>
    <x v="29"/>
    <d v="2020-05-02T00:00:00"/>
    <n v="5"/>
    <x v="0"/>
    <x v="12"/>
    <s v="Female"/>
    <x v="1"/>
    <x v="0"/>
    <s v="NR"/>
    <s v="Ikenna Unegbu"/>
    <x v="1"/>
    <x v="0"/>
    <s v="NR"/>
    <s v="Police Man"/>
    <s v="NR"/>
    <s v="lawsuit"/>
  </r>
  <r>
    <x v="30"/>
    <d v="2020-05-05T00:00:00"/>
    <n v="5"/>
    <x v="0"/>
    <x v="13"/>
    <s v="Female"/>
    <x v="6"/>
    <x v="0"/>
    <s v="Student"/>
    <s v="11 Men then one last"/>
    <x v="18"/>
    <x v="0"/>
    <s v="NR"/>
    <s v="NR"/>
    <s v="NR"/>
    <s v="Police arrest"/>
  </r>
  <r>
    <x v="30"/>
    <d v="2020-05-05T00:00:00"/>
    <n v="5"/>
    <x v="0"/>
    <x v="14"/>
    <s v="Female"/>
    <x v="22"/>
    <x v="0"/>
    <s v="Student"/>
    <s v="Gang of 5 boys"/>
    <x v="1"/>
    <x v="0"/>
    <s v="NR"/>
    <s v="NR"/>
    <s v="NR"/>
    <s v="Police arrest"/>
  </r>
  <r>
    <x v="30"/>
    <d v="2020-05-05T00:00:00"/>
    <n v="3"/>
    <x v="0"/>
    <x v="15"/>
    <s v="Female"/>
    <x v="17"/>
    <x v="0"/>
    <s v="NR"/>
    <s v="withheled"/>
    <x v="19"/>
    <x v="0"/>
    <s v="NR"/>
    <s v="Security Men"/>
    <s v="NR"/>
    <s v="Police arrest"/>
  </r>
  <r>
    <x v="31"/>
    <d v="2020-05-06T00:00:00"/>
    <n v="5"/>
    <x v="0"/>
    <x v="15"/>
    <s v="Female"/>
    <x v="5"/>
    <x v="0"/>
    <s v="Students"/>
    <s v="Sani Salisu"/>
    <x v="1"/>
    <x v="0"/>
    <s v="NR"/>
    <s v="NR"/>
    <s v="NR"/>
    <s v="Police arrest"/>
  </r>
  <r>
    <x v="31"/>
    <d v="2020-05-06T00:00:00"/>
    <n v="5"/>
    <x v="1"/>
    <x v="15"/>
    <s v="Female"/>
    <x v="23"/>
    <x v="0"/>
    <s v="NR"/>
    <s v="Bashir Yahaya"/>
    <x v="1"/>
    <x v="0"/>
    <s v="NR"/>
    <s v="NR"/>
    <s v="NR"/>
    <s v="Police arrest"/>
  </r>
  <r>
    <x v="32"/>
    <d v="2020-05-09T00:00:00"/>
    <n v="6"/>
    <x v="0"/>
    <x v="15"/>
    <s v="Female"/>
    <x v="24"/>
    <x v="1"/>
    <s v="NR"/>
    <s v="Muhammad Zulfara'u Alfa"/>
    <x v="1"/>
    <x v="0"/>
    <s v="NR"/>
    <s v="NR"/>
    <s v="None"/>
    <s v="Police arrest"/>
  </r>
  <r>
    <x v="33"/>
    <d v="2020-05-12T00:00:00"/>
    <n v="5"/>
    <x v="0"/>
    <x v="16"/>
    <s v="Female"/>
    <x v="4"/>
    <x v="0"/>
    <s v="Student"/>
    <s v="Mr Hussaini"/>
    <x v="20"/>
    <x v="0"/>
    <s v="NR"/>
    <s v="Head Master"/>
    <s v="Head Master"/>
    <s v="Police arrest"/>
  </r>
  <r>
    <x v="34"/>
    <d v="2020-05-13T00:00:00"/>
    <n v="6"/>
    <x v="1"/>
    <x v="16"/>
    <s v="Female"/>
    <x v="20"/>
    <x v="2"/>
    <s v="NR"/>
    <s v="Abdulrahman Abdulkarim"/>
    <x v="9"/>
    <x v="0"/>
    <s v="Married"/>
    <s v="NR"/>
    <s v="Husband"/>
    <s v="Police arrest"/>
  </r>
  <r>
    <x v="34"/>
    <d v="2020-05-13T00:00:00"/>
    <n v="6"/>
    <x v="0"/>
    <x v="16"/>
    <s v="Female"/>
    <x v="19"/>
    <x v="0"/>
    <s v="NR"/>
    <s v="Ibrahim Tasi’u"/>
    <x v="21"/>
    <x v="0"/>
    <s v="Married"/>
    <s v="NR"/>
    <s v="NR"/>
    <s v="Police arrest"/>
  </r>
  <r>
    <x v="35"/>
    <d v="2020-05-14T00:00:00"/>
    <n v="6"/>
    <x v="0"/>
    <x v="16"/>
    <s v="Male"/>
    <x v="12"/>
    <x v="0"/>
    <s v="NR"/>
    <s v="Abdullahi Inusa of Kasuwar"/>
    <x v="21"/>
    <x v="0"/>
    <s v="NR"/>
    <s v="NR"/>
    <s v="NR"/>
    <s v="NR"/>
  </r>
  <r>
    <x v="36"/>
    <d v="2020-05-17T00:00:00"/>
    <n v="6"/>
    <x v="0"/>
    <x v="16"/>
    <s v="Female"/>
    <x v="4"/>
    <x v="0"/>
    <s v="Treader"/>
    <s v="Baba Ahmed"/>
    <x v="22"/>
    <x v="0"/>
    <s v="NR"/>
    <s v="NR"/>
    <s v="NR"/>
    <s v="Police arrest"/>
  </r>
  <r>
    <x v="37"/>
    <d v="2020-05-23T00:00:00"/>
    <n v="5"/>
    <x v="0"/>
    <x v="17"/>
    <s v="Female"/>
    <x v="12"/>
    <x v="1"/>
    <s v="NR"/>
    <s v="Mr. Danga"/>
    <x v="1"/>
    <x v="0"/>
    <s v="Married"/>
    <s v="Commissioner"/>
    <s v="NR"/>
    <s v="lawsuit"/>
  </r>
  <r>
    <x v="38"/>
    <d v="2020-05-24T00:00:00"/>
    <n v="6"/>
    <x v="0"/>
    <x v="18"/>
    <s v="Female"/>
    <x v="12"/>
    <x v="0"/>
    <s v="Cattle rearer"/>
    <s v="Nasiru Sarki"/>
    <x v="23"/>
    <x v="0"/>
    <s v="NR"/>
    <s v="NR"/>
    <s v="NR"/>
    <s v="Law  suit"/>
  </r>
  <r>
    <x v="39"/>
    <d v="2020-05-26T00:00:00"/>
    <n v="5"/>
    <x v="1"/>
    <x v="19"/>
    <s v="Female"/>
    <x v="2"/>
    <x v="0"/>
    <s v="Student"/>
    <s v="withheled"/>
    <x v="1"/>
    <x v="0"/>
    <s v="NR"/>
    <s v="Police officers"/>
    <s v="NR"/>
    <s v="Police arrest"/>
  </r>
  <r>
    <x v="39"/>
    <d v="2020-05-26T00:00:00"/>
    <n v="5"/>
    <x v="1"/>
    <x v="19"/>
    <s v="Female"/>
    <x v="25"/>
    <x v="0"/>
    <s v="NR"/>
    <s v="Chris Ndukwe"/>
    <x v="24"/>
    <x v="0"/>
    <s v="Single "/>
    <s v="NR"/>
    <s v="Boyfriend"/>
    <s v="Police notice"/>
  </r>
  <r>
    <x v="39"/>
    <d v="2020-05-26T00:00:00"/>
    <n v="5"/>
    <x v="1"/>
    <x v="19"/>
    <s v="Female"/>
    <x v="2"/>
    <x v="0"/>
    <s v="House maid"/>
    <s v="Shade Moke and 3 hired men"/>
    <x v="25"/>
    <x v="2"/>
    <s v="NR"/>
    <s v="NR"/>
    <s v="Boss"/>
    <s v="Police arrest"/>
  </r>
  <r>
    <x v="40"/>
    <d v="2020-05-27T00:00:00"/>
    <n v="5"/>
    <x v="1"/>
    <x v="19"/>
    <s v="Female"/>
    <x v="22"/>
    <x v="0"/>
    <s v="House maid"/>
    <s v="Nene Steve and husband"/>
    <x v="1"/>
    <x v="2"/>
    <s v="Married"/>
    <s v="NR"/>
    <s v="Boss"/>
    <s v="Police arrest"/>
  </r>
  <r>
    <x v="41"/>
    <d v="2020-05-28T00:00:00"/>
    <n v="5"/>
    <x v="1"/>
    <x v="19"/>
    <s v="Female"/>
    <x v="12"/>
    <x v="2"/>
    <s v="NR"/>
    <s v="Sulaiman Maiyegun"/>
    <x v="1"/>
    <x v="0"/>
    <s v="Married"/>
    <s v="NR"/>
    <s v="Husband"/>
    <s v="lawsuit"/>
  </r>
  <r>
    <x v="42"/>
    <d v="2020-06-01T00:00:00"/>
    <n v="6"/>
    <x v="1"/>
    <x v="19"/>
    <s v="Female"/>
    <x v="26"/>
    <x v="2"/>
    <s v="NR"/>
    <s v="Salami Olajide"/>
    <x v="1"/>
    <x v="0"/>
    <s v="Married"/>
    <s v="NR"/>
    <s v="Husband"/>
    <s v="Police arrest"/>
  </r>
  <r>
    <x v="42"/>
    <d v="2020-06-01T00:00:00"/>
    <n v="6"/>
    <x v="1"/>
    <x v="19"/>
    <s v="Female"/>
    <x v="12"/>
    <x v="2"/>
    <s v="Deaconess"/>
    <s v="John Onyeme"/>
    <x v="1"/>
    <x v="0"/>
    <s v="Married"/>
    <s v="NR"/>
    <s v="Husband"/>
    <s v="Police arrest"/>
  </r>
  <r>
    <x v="42"/>
    <d v="2020-06-01T00:00:00"/>
    <n v="6"/>
    <x v="1"/>
    <x v="19"/>
    <s v="Female"/>
    <x v="12"/>
    <x v="2"/>
    <s v="NR"/>
    <s v="Afobaje Maiyegun"/>
    <x v="1"/>
    <x v="0"/>
    <s v="Married"/>
    <s v="NR"/>
    <s v="Husband"/>
    <s v="Police arrest"/>
  </r>
  <r>
    <x v="42"/>
    <d v="2020-06-01T00:00:00"/>
    <n v="6"/>
    <x v="0"/>
    <x v="19"/>
    <s v="Female"/>
    <x v="27"/>
    <x v="0"/>
    <s v="Student"/>
    <s v="Eke Kanu"/>
    <x v="26"/>
    <x v="0"/>
    <s v="Married"/>
    <s v="NR"/>
    <s v="Father"/>
    <s v="Police arrest"/>
  </r>
  <r>
    <x v="43"/>
    <d v="2020-06-02T00:00:00"/>
    <n v="6"/>
    <x v="0"/>
    <x v="19"/>
    <s v="Female"/>
    <x v="13"/>
    <x v="0"/>
    <s v="Student"/>
    <s v="Chibuike Kalu"/>
    <x v="27"/>
    <x v="0"/>
    <s v="Married"/>
    <s v="NR"/>
    <s v="Father"/>
    <s v="Police arrest"/>
  </r>
  <r>
    <x v="43"/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x v="43"/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x v="43"/>
    <d v="2020-06-02T00:00:00"/>
    <n v="6"/>
    <x v="0"/>
    <x v="19"/>
    <s v="Female"/>
    <x v="17"/>
    <x v="0"/>
    <s v="Student"/>
    <s v="-"/>
    <x v="0"/>
    <x v="0"/>
    <s v="Married"/>
    <s v="NR"/>
    <s v="Father"/>
    <s v="Charged to court"/>
  </r>
  <r>
    <x v="44"/>
    <d v="2020-06-03T00:00:00"/>
    <n v="6"/>
    <x v="3"/>
    <x v="19"/>
    <s v="Female"/>
    <x v="1"/>
    <x v="0"/>
    <s v="NR"/>
    <s v="-"/>
    <x v="1"/>
    <x v="0"/>
    <s v="NR"/>
    <s v="NR"/>
    <s v="NR"/>
    <s v="No Action"/>
  </r>
  <r>
    <x v="44"/>
    <d v="2020-06-03T00:00:00"/>
    <n v="6"/>
    <x v="3"/>
    <x v="19"/>
    <s v="Female"/>
    <x v="12"/>
    <x v="1"/>
    <s v="NR"/>
    <s v="Soldiers"/>
    <x v="1"/>
    <x v="0"/>
    <s v="NR"/>
    <s v="Soldiers"/>
    <s v="NR"/>
    <s v="Police arrest and Investigation"/>
  </r>
  <r>
    <x v="44"/>
    <d v="2020-06-03T00:00:00"/>
    <n v="6"/>
    <x v="1"/>
    <x v="19"/>
    <s v="Female"/>
    <x v="12"/>
    <x v="2"/>
    <s v="Police officer"/>
    <s v="Yemi Ayeni"/>
    <x v="5"/>
    <x v="0"/>
    <s v="NR"/>
    <s v="NR"/>
    <s v="NR"/>
    <s v="Police arrest"/>
  </r>
  <r>
    <x v="44"/>
    <d v="2020-06-03T00:00:00"/>
    <n v="5"/>
    <x v="0"/>
    <x v="20"/>
    <s v="Female"/>
    <x v="28"/>
    <x v="0"/>
    <s v="Baby"/>
    <s v="Ahmed Yaro"/>
    <x v="29"/>
    <x v="0"/>
    <s v="NR"/>
    <s v="NR"/>
    <s v="NR"/>
    <s v="Police arrest"/>
  </r>
  <r>
    <x v="45"/>
    <d v="2020-06-06T00:00:00"/>
    <n v="6"/>
    <x v="0"/>
    <x v="21"/>
    <s v="Female"/>
    <x v="29"/>
    <x v="0"/>
    <s v="NR"/>
    <s v="Ezekiel Yunana"/>
    <x v="14"/>
    <x v="0"/>
    <s v="NR"/>
    <s v="NR"/>
    <s v="NR"/>
    <s v="Police arrest"/>
  </r>
  <r>
    <x v="45"/>
    <d v="2020-06-06T00:00:00"/>
    <n v="6"/>
    <x v="1"/>
    <x v="22"/>
    <s v="Female"/>
    <x v="12"/>
    <x v="2"/>
    <s v="NR"/>
    <s v="Olanrewaju Bamidele"/>
    <x v="9"/>
    <x v="0"/>
    <s v="Married"/>
    <s v="NR"/>
    <s v="Husband"/>
    <s v="Police arrest"/>
  </r>
  <r>
    <x v="45"/>
    <d v="2020-06-06T00:00:00"/>
    <n v="6"/>
    <x v="1"/>
    <x v="22"/>
    <s v="Female"/>
    <x v="12"/>
    <x v="2"/>
    <s v="NR"/>
    <s v="Eric Olowokande"/>
    <x v="16"/>
    <x v="0"/>
    <s v="Married"/>
    <s v="Farmer"/>
    <s v="Husband"/>
    <s v="Police arrest"/>
  </r>
  <r>
    <x v="46"/>
    <d v="2020-06-09T00:00:00"/>
    <n v="4"/>
    <x v="1"/>
    <x v="23"/>
    <s v="Female"/>
    <x v="12"/>
    <x v="2"/>
    <s v="Nurse"/>
    <s v="Olabode Oluwasanmi"/>
    <x v="1"/>
    <x v="0"/>
    <s v="Married"/>
    <s v="unemployed"/>
    <s v="Husband"/>
    <s v="Police arrest"/>
  </r>
  <r>
    <x v="46"/>
    <d v="2020-06-09T00:00:00"/>
    <n v="6"/>
    <x v="1"/>
    <x v="24"/>
    <s v="Female"/>
    <x v="12"/>
    <x v="1"/>
    <s v="NR"/>
    <s v="Inspector, Ikuesan Taiwo, and a corporal, Abass Ibrahim."/>
    <x v="1"/>
    <x v="0"/>
    <s v="NR"/>
    <s v="police men"/>
    <s v="NR"/>
    <s v="Punishment"/>
  </r>
  <r>
    <x v="46"/>
    <d v="2020-06-09T00:00:00"/>
    <n v="6"/>
    <x v="0"/>
    <x v="24"/>
    <s v="Female"/>
    <x v="2"/>
    <x v="0"/>
    <s v="NR"/>
    <s v="Niyi Oluwafemi"/>
    <x v="1"/>
    <x v="0"/>
    <s v="NR"/>
    <s v="NR"/>
    <s v="NR"/>
    <s v="sentenced"/>
  </r>
  <r>
    <x v="46"/>
    <d v="2020-06-09T00:00:00"/>
    <n v="6"/>
    <x v="0"/>
    <x v="24"/>
    <s v="Female"/>
    <x v="0"/>
    <x v="0"/>
    <s v="Hawker"/>
    <s v="Jacob Ayinla"/>
    <x v="30"/>
    <x v="0"/>
    <s v="NR"/>
    <s v="NR"/>
    <s v="Customer"/>
    <s v="Police arrest"/>
  </r>
  <r>
    <x v="47"/>
    <d v="2020-06-12T00:00:00"/>
    <n v="6"/>
    <x v="0"/>
    <x v="25"/>
    <s v="Female"/>
    <x v="22"/>
    <x v="0"/>
    <s v="Student"/>
    <s v="gang"/>
    <x v="1"/>
    <x v="0"/>
    <s v="NR"/>
    <s v="NR"/>
    <s v="NR"/>
    <s v="NP"/>
  </r>
  <r>
    <x v="47"/>
    <d v="2020-06-12T00:00:00"/>
    <n v="6"/>
    <x v="1"/>
    <x v="25"/>
    <s v="Female"/>
    <x v="20"/>
    <x v="0"/>
    <s v="Student"/>
    <s v="-"/>
    <x v="1"/>
    <x v="3"/>
    <s v="NR"/>
    <s v="NR"/>
    <s v="NR"/>
    <s v="At large"/>
  </r>
  <r>
    <x v="48"/>
    <d v="2020-06-13T00:00:00"/>
    <n v="6"/>
    <x v="0"/>
    <x v="26"/>
    <s v="Female"/>
    <x v="0"/>
    <x v="0"/>
    <s v="Students"/>
    <s v="Inifon Inyang"/>
    <x v="27"/>
    <x v="0"/>
    <s v="NR"/>
    <s v="Pastor"/>
    <s v="Pastor"/>
    <s v="Police arrest"/>
  </r>
  <r>
    <x v="48"/>
    <d v="2020-06-13T00:00:00"/>
    <n v="6"/>
    <x v="1"/>
    <x v="27"/>
    <s v="Female"/>
    <x v="23"/>
    <x v="2"/>
    <s v="unemployed"/>
    <s v="Ba’ari Abacha"/>
    <x v="4"/>
    <x v="0"/>
    <s v="Married"/>
    <s v="NR"/>
    <s v="Husband"/>
    <s v="Police arrest"/>
  </r>
  <r>
    <x v="48"/>
    <d v="2020-06-13T00:00:00"/>
    <n v="6"/>
    <x v="1"/>
    <x v="28"/>
    <s v="Female"/>
    <x v="12"/>
    <x v="2"/>
    <s v="NR"/>
    <s v="Aminu Bala"/>
    <x v="14"/>
    <x v="0"/>
    <s v="Single"/>
    <s v="NR"/>
    <s v="brothers inlaw"/>
    <s v="Police arrest"/>
  </r>
  <r>
    <x v="48"/>
    <d v="2020-06-13T00:00:00"/>
    <n v="6"/>
    <x v="0"/>
    <x v="2"/>
    <s v="Female"/>
    <x v="13"/>
    <x v="0"/>
    <s v="Student"/>
    <s v="Okon Okon Asuquo"/>
    <x v="17"/>
    <x v="0"/>
    <s v="NP"/>
    <s v="NR"/>
    <s v="Father"/>
    <s v="Police arrest"/>
  </r>
  <r>
    <x v="49"/>
    <d v="2020-06-14T00:00:00"/>
    <n v="6"/>
    <x v="0"/>
    <x v="2"/>
    <s v="Female"/>
    <x v="30"/>
    <x v="0"/>
    <s v="Student"/>
    <s v="Akpan Kingsley Effiong"/>
    <x v="6"/>
    <x v="0"/>
    <s v="Married"/>
    <s v="NR"/>
    <s v="Father"/>
    <s v="Police arrest"/>
  </r>
  <r>
    <x v="49"/>
    <d v="2020-06-14T00:00:00"/>
    <n v="6"/>
    <x v="0"/>
    <x v="2"/>
    <s v="Female"/>
    <x v="20"/>
    <x v="0"/>
    <s v="Student"/>
    <s v="Etebong Monday Harrison"/>
    <x v="31"/>
    <x v="0"/>
    <s v="Single"/>
    <s v="NR"/>
    <s v="NR"/>
    <s v="Police arrest"/>
  </r>
  <r>
    <x v="49"/>
    <d v="2020-06-14T00:00:00"/>
    <n v="6"/>
    <x v="0"/>
    <x v="2"/>
    <s v="Female"/>
    <x v="31"/>
    <x v="0"/>
    <s v="NR"/>
    <s v="Gospel Timothy"/>
    <x v="32"/>
    <x v="0"/>
    <s v="Single"/>
    <s v="NR"/>
    <s v="NR"/>
    <s v="Police arrest"/>
  </r>
  <r>
    <x v="50"/>
    <d v="2020-06-15T00:00:00"/>
    <n v="6"/>
    <x v="0"/>
    <x v="19"/>
    <s v="Female"/>
    <x v="12"/>
    <x v="0"/>
    <s v="Student"/>
    <s v="Ime Sunday"/>
    <x v="33"/>
    <x v="0"/>
    <s v="Single"/>
    <s v="NR"/>
    <s v="Father"/>
    <s v="Police arrest"/>
  </r>
  <r>
    <x v="51"/>
    <d v="2020-06-16T00:00:00"/>
    <n v="6"/>
    <x v="1"/>
    <x v="23"/>
    <s v="Female"/>
    <x v="31"/>
    <x v="2"/>
    <s v="NR"/>
    <s v="Desmond Ehimuah"/>
    <x v="1"/>
    <x v="0"/>
    <s v="Married"/>
    <s v="NR"/>
    <s v="Husband"/>
    <s v="Police arrest"/>
  </r>
  <r>
    <x v="51"/>
    <d v="2020-06-16T00:00:00"/>
    <n v="6"/>
    <x v="0"/>
    <x v="5"/>
    <s v="Female"/>
    <x v="5"/>
    <x v="0"/>
    <s v="Sudent"/>
    <s v="Femi Adejuwon"/>
    <x v="34"/>
    <x v="0"/>
    <s v="Single"/>
    <s v="Student"/>
    <s v="Friend"/>
    <s v="Charged to court"/>
  </r>
  <r>
    <x v="52"/>
    <d v="2020-06-18T00:00:00"/>
    <n v="6"/>
    <x v="0"/>
    <x v="5"/>
    <s v="Female"/>
    <x v="0"/>
    <x v="0"/>
    <s v="Student"/>
    <s v="Patrick Onoja"/>
    <x v="29"/>
    <x v="0"/>
    <s v="Single"/>
    <s v="NR"/>
    <s v="None"/>
    <s v="Beaten by the youth and arrested"/>
  </r>
  <r>
    <x v="52"/>
    <d v="2020-06-18T00:00:00"/>
    <n v="6"/>
    <x v="0"/>
    <x v="5"/>
    <s v="Female"/>
    <x v="0"/>
    <x v="0"/>
    <s v="Farmer"/>
    <s v="Ediga Uja"/>
    <x v="1"/>
    <x v="0"/>
    <s v="Single"/>
    <s v="NR"/>
    <s v="None"/>
    <s v="Police arrest"/>
  </r>
  <r>
    <x v="52"/>
    <d v="2020-06-18T00:00:00"/>
    <n v="6"/>
    <x v="0"/>
    <x v="5"/>
    <s v="Female"/>
    <x v="13"/>
    <x v="0"/>
    <s v="Landlord"/>
    <s v="Apaa Gbafan"/>
    <x v="20"/>
    <x v="0"/>
    <s v="Married"/>
    <s v="Landlord"/>
    <s v="Landlord"/>
    <s v="Police arrest"/>
  </r>
  <r>
    <x v="53"/>
    <d v="2020-06-20T00:00:00"/>
    <n v="6"/>
    <x v="0"/>
    <x v="5"/>
    <s v="Female"/>
    <x v="13"/>
    <x v="0"/>
    <s v="Student"/>
    <s v="Igbadoo Ahondu"/>
    <x v="4"/>
    <x v="0"/>
    <s v="Single"/>
    <s v="NR"/>
    <s v="None"/>
    <s v="Arrest and investigation"/>
  </r>
  <r>
    <x v="53"/>
    <d v="2020-06-20T00:00:00"/>
    <n v="6"/>
    <x v="0"/>
    <x v="19"/>
    <s v="Female"/>
    <x v="32"/>
    <x v="0"/>
    <s v="Student"/>
    <s v="Adetayo Razaq,"/>
    <x v="7"/>
    <x v="0"/>
    <s v="Married"/>
    <s v="NR"/>
    <s v="None"/>
    <s v="Police arrest"/>
  </r>
  <r>
    <x v="53"/>
    <d v="2020-06-20T00:00:00"/>
    <n v="6"/>
    <x v="0"/>
    <x v="29"/>
    <s v="Female"/>
    <x v="20"/>
    <x v="0"/>
    <s v="Student"/>
    <s v="Onyebuchi Ezema"/>
    <x v="20"/>
    <x v="0"/>
    <s v="Married"/>
    <s v="NR"/>
    <s v="Father"/>
    <s v="Charged to court"/>
  </r>
  <r>
    <x v="53"/>
    <d v="2020-06-20T00:00:00"/>
    <n v="6"/>
    <x v="0"/>
    <x v="2"/>
    <s v="Female"/>
    <x v="0"/>
    <x v="0"/>
    <s v="National Youth Service Corps (NYSC) member"/>
    <s v="Ofonime Emmanuel Essien &amp; Frank Okon"/>
    <x v="14"/>
    <x v="0"/>
    <s v="Single"/>
    <s v="NR"/>
    <s v="colleagues’ neigbour"/>
    <s v="Police arrest"/>
  </r>
  <r>
    <x v="54"/>
    <d v="2020-06-21T00:00:00"/>
    <n v="6"/>
    <x v="1"/>
    <x v="2"/>
    <s v="Female"/>
    <x v="4"/>
    <x v="0"/>
    <s v="Student"/>
    <s v="Ndiana Samuel John"/>
    <x v="7"/>
    <x v="0"/>
    <s v="Single"/>
    <s v="NR"/>
    <s v="NR"/>
    <s v="Police arrest"/>
  </r>
  <r>
    <x v="54"/>
    <d v="2020-06-21T00:00:00"/>
    <n v="6"/>
    <x v="0"/>
    <x v="2"/>
    <s v="Female"/>
    <x v="1"/>
    <x v="0"/>
    <s v="Student"/>
    <s v="Sunday Otema"/>
    <x v="35"/>
    <x v="0"/>
    <s v="NR"/>
    <s v="NP"/>
    <s v="NR"/>
    <s v="Police arrest"/>
  </r>
  <r>
    <x v="54"/>
    <d v="2020-06-21T00:00:00"/>
    <n v="6"/>
    <x v="0"/>
    <x v="2"/>
    <s v="Female"/>
    <x v="33"/>
    <x v="0"/>
    <s v="NR"/>
    <s v="Solomon Emmanuel Okon"/>
    <x v="3"/>
    <x v="0"/>
    <s v="NR"/>
    <s v="NR"/>
    <s v="NR"/>
    <s v="Police arrest"/>
  </r>
  <r>
    <x v="55"/>
    <d v="2020-06-22T00:00:00"/>
    <n v="6"/>
    <x v="1"/>
    <x v="16"/>
    <s v="Female"/>
    <x v="34"/>
    <x v="2"/>
    <s v="NR"/>
    <s v="NR"/>
    <x v="1"/>
    <x v="1"/>
    <s v="NR"/>
    <s v="NR"/>
    <s v="NR"/>
    <s v="NR"/>
  </r>
  <r>
    <x v="55"/>
    <d v="2020-06-22T00:00:00"/>
    <n v="6"/>
    <x v="1"/>
    <x v="16"/>
    <s v="Female"/>
    <x v="34"/>
    <x v="2"/>
    <s v="NR"/>
    <s v="Hoodlums"/>
    <x v="1"/>
    <x v="0"/>
    <s v="NR"/>
    <s v="unemployed"/>
    <s v="None"/>
    <s v="At large"/>
  </r>
  <r>
    <x v="56"/>
    <d v="2020-06-26T00:00:00"/>
    <n v="6"/>
    <x v="1"/>
    <x v="16"/>
    <s v="Female"/>
    <x v="27"/>
    <x v="2"/>
    <s v="NR"/>
    <s v="Abdulrahaman Abdulkarim"/>
    <x v="1"/>
    <x v="0"/>
    <s v="Married"/>
    <s v="NR"/>
    <s v="Husband"/>
    <s v="Police arrest"/>
  </r>
  <r>
    <x v="56"/>
    <d v="2020-06-26T00:00:00"/>
    <n v="6"/>
    <x v="0"/>
    <x v="16"/>
    <s v="Female"/>
    <x v="8"/>
    <x v="0"/>
    <s v="NR"/>
    <s v="Abbatti Abdullahi"/>
    <x v="9"/>
    <x v="0"/>
    <s v="NR"/>
    <s v="NR"/>
    <s v="NR"/>
    <s v="Police arrest"/>
  </r>
  <r>
    <x v="57"/>
    <d v="2020-06-30T00:00:00"/>
    <n v="6"/>
    <x v="0"/>
    <x v="16"/>
    <s v="Female"/>
    <x v="19"/>
    <x v="2"/>
    <s v="NR"/>
    <s v="Musa Anifowose"/>
    <x v="23"/>
    <x v="0"/>
    <s v="Single"/>
    <s v="NR"/>
    <s v="None"/>
    <s v="Police arrest"/>
  </r>
  <r>
    <x v="57"/>
    <d v="2020-06-30T00:00:00"/>
    <n v="3"/>
    <x v="0"/>
    <x v="7"/>
    <s v="Female"/>
    <x v="13"/>
    <x v="0"/>
    <s v="Student"/>
    <s v="John Eseigbe"/>
    <x v="22"/>
    <x v="0"/>
    <s v="Single"/>
    <s v="Farmer"/>
    <s v="Family friend"/>
    <s v="Investigatio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1">
  <r>
    <d v="2020-01-04T00:00:00"/>
    <n v="1"/>
    <x v="0"/>
    <x v="0"/>
    <s v="Female"/>
    <x v="0"/>
    <x v="0"/>
    <s v="Student"/>
    <s v="Akindele Ajewole"/>
    <x v="0"/>
    <x v="0"/>
    <s v="Married"/>
    <s v="NR"/>
    <s v="Father"/>
    <s v="Police arrest"/>
  </r>
  <r>
    <d v="2020-01-06T00:00:00"/>
    <n v="6"/>
    <x v="0"/>
    <x v="0"/>
    <s v="Female"/>
    <x v="1"/>
    <x v="0"/>
    <s v="NR"/>
    <s v="Peter Ayemoba"/>
    <x v="1"/>
    <x v="0"/>
    <s v="Married"/>
    <s v="NR"/>
    <s v="Father"/>
    <s v="Police arrest"/>
  </r>
  <r>
    <d v="2020-01-06T00:00:00"/>
    <n v="1"/>
    <x v="0"/>
    <x v="1"/>
    <s v="Female"/>
    <x v="2"/>
    <x v="0"/>
    <s v="Student"/>
    <s v="Matthew Joseph"/>
    <x v="2"/>
    <x v="0"/>
    <s v="Married"/>
    <s v="NR"/>
    <s v="Father"/>
    <s v="Police arrest"/>
  </r>
  <r>
    <d v="2020-01-06T00:00:00"/>
    <n v="1"/>
    <x v="0"/>
    <x v="2"/>
    <s v="Female"/>
    <x v="3"/>
    <x v="0"/>
    <s v="NR"/>
    <s v="Uko Nteghe"/>
    <x v="3"/>
    <x v="0"/>
    <s v="NR"/>
    <s v="NR"/>
    <s v="NR"/>
    <s v="Police arrest"/>
  </r>
  <r>
    <d v="2020-01-19T00:00:00"/>
    <n v="6"/>
    <x v="0"/>
    <x v="3"/>
    <s v="Female"/>
    <x v="4"/>
    <x v="0"/>
    <s v="Student"/>
    <s v="Ikechukwu Okoli"/>
    <x v="4"/>
    <x v="0"/>
    <s v="Single"/>
    <s v="NR"/>
    <s v="NR"/>
    <s v="Police arrest"/>
  </r>
  <r>
    <d v="2020-01-26T00:00:00"/>
    <n v="1"/>
    <x v="0"/>
    <x v="3"/>
    <s v="Female"/>
    <x v="5"/>
    <x v="0"/>
    <s v="Student"/>
    <s v="Chigbo Akpoluobi"/>
    <x v="5"/>
    <x v="0"/>
    <s v="NR"/>
    <s v="NR"/>
    <s v="NR"/>
    <s v="Police arrest"/>
  </r>
  <r>
    <d v="2020-01-30T00:00:00"/>
    <n v="1"/>
    <x v="0"/>
    <x v="3"/>
    <s v="Female"/>
    <x v="6"/>
    <x v="0"/>
    <s v="Student"/>
    <s v="Sunday Akanigbo and Ikemefuna Muoma"/>
    <x v="6"/>
    <x v="0"/>
    <s v="NR"/>
    <s v="NR"/>
    <s v="NR"/>
    <s v="Police arrest"/>
  </r>
  <r>
    <d v="2020-01-31T00:00:00"/>
    <n v="1"/>
    <x v="0"/>
    <x v="3"/>
    <s v="Female"/>
    <x v="7"/>
    <x v="1"/>
    <s v="NR"/>
    <s v="Emeka Okeke"/>
    <x v="7"/>
    <x v="0"/>
    <s v="Single"/>
    <s v="NR"/>
    <s v="NR"/>
    <s v="Police arrest"/>
  </r>
  <r>
    <d v="2020-02-05T00:00:00"/>
    <n v="2"/>
    <x v="0"/>
    <x v="3"/>
    <s v="Male"/>
    <x v="4"/>
    <x v="0"/>
    <s v="Students"/>
    <s v="Emmanuel Bassey"/>
    <x v="8"/>
    <x v="0"/>
    <s v="Single"/>
    <s v="NR"/>
    <s v="NR"/>
    <s v="Police arrest"/>
  </r>
  <r>
    <d v="2020-02-08T00:00:00"/>
    <n v="2"/>
    <x v="1"/>
    <x v="3"/>
    <s v="Female"/>
    <x v="8"/>
    <x v="0"/>
    <s v="Student"/>
    <s v="Hillary Apeh"/>
    <x v="9"/>
    <x v="0"/>
    <s v="NR"/>
    <s v="NR"/>
    <s v="Niece"/>
    <s v="Police arrest"/>
  </r>
  <r>
    <d v="2020-02-19T00:00:00"/>
    <n v="2"/>
    <x v="0"/>
    <x v="4"/>
    <s v="Female"/>
    <x v="0"/>
    <x v="0"/>
    <s v="NR"/>
    <s v="withheled"/>
    <x v="1"/>
    <x v="0"/>
    <s v="NR"/>
    <s v="NR"/>
    <s v="NR"/>
    <s v="NR"/>
  </r>
  <r>
    <d v="2020-02-24T00:00:00"/>
    <n v="2"/>
    <x v="0"/>
    <x v="5"/>
    <s v="Female"/>
    <x v="6"/>
    <x v="0"/>
    <s v="NR"/>
    <s v="Dennis Ojah"/>
    <x v="2"/>
    <x v="0"/>
    <s v="NR"/>
    <s v="NR"/>
    <s v="NR"/>
    <s v="Absconded"/>
  </r>
  <r>
    <d v="2020-03-04T00:00:00"/>
    <n v="3"/>
    <x v="0"/>
    <x v="5"/>
    <s v="Female"/>
    <x v="9"/>
    <x v="0"/>
    <s v="House help"/>
    <s v="Dr Ebele"/>
    <x v="1"/>
    <x v="0"/>
    <s v="Married"/>
    <s v="Medical Doctor"/>
    <s v="Boss"/>
    <s v="Police arrest"/>
  </r>
  <r>
    <d v="2020-03-06T00:00:00"/>
    <n v="3"/>
    <x v="0"/>
    <x v="5"/>
    <m/>
    <x v="10"/>
    <x v="0"/>
    <s v="NR"/>
    <s v="Simon Emeka"/>
    <x v="1"/>
    <x v="0"/>
    <s v="Married"/>
    <s v="NR"/>
    <s v="NR"/>
    <s v="Police arrest"/>
  </r>
  <r>
    <d v="2020-03-07T00:00:00"/>
    <n v="3"/>
    <x v="0"/>
    <x v="5"/>
    <s v="Female"/>
    <x v="11"/>
    <x v="0"/>
    <s v="Student"/>
    <s v="Terver Awuha"/>
    <x v="7"/>
    <x v="0"/>
    <s v="Single"/>
    <s v="NR"/>
    <s v="NR"/>
    <s v="Police arrest"/>
  </r>
  <r>
    <d v="2020-03-09T00:00:00"/>
    <n v="3"/>
    <x v="1"/>
    <x v="5"/>
    <s v="Female"/>
    <x v="12"/>
    <x v="2"/>
    <s v="NR"/>
    <s v="Patrick Ejiro"/>
    <x v="2"/>
    <x v="0"/>
    <s v="Married"/>
    <s v="Fisher Man"/>
    <s v="Husband"/>
    <s v="Police arrest"/>
  </r>
  <r>
    <d v="2020-03-14T00:00:00"/>
    <n v="3"/>
    <x v="0"/>
    <x v="6"/>
    <s v="Female"/>
    <x v="0"/>
    <x v="0"/>
    <s v="Student"/>
    <s v="Chidiogu Okonkwo and Chidubem Onwe"/>
    <x v="10"/>
    <x v="0"/>
    <s v="Single"/>
    <s v="NR"/>
    <s v="NR"/>
    <s v="Police arrest"/>
  </r>
  <r>
    <d v="2020-03-29T00:00:00"/>
    <n v="3"/>
    <x v="0"/>
    <x v="6"/>
    <s v="Female"/>
    <x v="13"/>
    <x v="0"/>
    <s v="Student"/>
    <s v="Onyekaba Chinedu,  Akpa Ifeanyichukwu, and Chidera Okelekwe"/>
    <x v="11"/>
    <x v="0"/>
    <s v="Single"/>
    <s v="NR"/>
    <s v="NR"/>
    <s v="Police arrest"/>
  </r>
  <r>
    <d v="2020-03-31T00:00:00"/>
    <n v="3"/>
    <x v="1"/>
    <x v="6"/>
    <s v="Female"/>
    <x v="9"/>
    <x v="0"/>
    <s v="Student"/>
    <s v="Ogbonna Daniel"/>
    <x v="7"/>
    <x v="0"/>
    <s v="NR"/>
    <s v="NR"/>
    <s v="Neighbour"/>
    <s v="Police arrest and Investigation"/>
  </r>
  <r>
    <d v="2020-04-03T00:00:00"/>
    <n v="4"/>
    <x v="0"/>
    <x v="7"/>
    <s v="Female"/>
    <x v="14"/>
    <x v="0"/>
    <s v="Student"/>
    <s v="not yet apprehended"/>
    <x v="1"/>
    <x v="1"/>
    <s v="NR"/>
    <s v="NR"/>
    <s v="NR"/>
    <s v="Public Campaign"/>
  </r>
  <r>
    <d v="2020-04-04T00:00:00"/>
    <n v="5"/>
    <x v="1"/>
    <x v="7"/>
    <s v="Female"/>
    <x v="15"/>
    <x v="2"/>
    <s v="NR"/>
    <s v="Godspower"/>
    <x v="12"/>
    <x v="0"/>
    <s v="Married"/>
    <s v="NR"/>
    <s v="Husband"/>
    <s v="Police arrest"/>
  </r>
  <r>
    <d v="2020-04-04T00:00:00"/>
    <n v="4"/>
    <x v="0"/>
    <x v="8"/>
    <s v="Female"/>
    <x v="2"/>
    <x v="0"/>
    <s v="Student"/>
    <s v="Three armed men(with bottle)"/>
    <x v="1"/>
    <x v="0"/>
    <s v="NR"/>
    <s v="NR"/>
    <s v="friends"/>
    <s v="Police arrest"/>
  </r>
  <r>
    <d v="2020-04-06T00:00:00"/>
    <n v="4"/>
    <x v="0"/>
    <x v="8"/>
    <s v="Female"/>
    <x v="16"/>
    <x v="0"/>
    <s v="Pupil"/>
    <s v="NR"/>
    <x v="1"/>
    <x v="0"/>
    <s v="Single"/>
    <s v="NR"/>
    <s v="None"/>
    <s v="Police arrest"/>
  </r>
  <r>
    <d v="2020-04-12T00:00:00"/>
    <n v="4"/>
    <x v="0"/>
    <x v="8"/>
    <s v="Female"/>
    <x v="17"/>
    <x v="0"/>
    <s v="Student"/>
    <s v="withheled"/>
    <x v="13"/>
    <x v="0"/>
    <s v="NR"/>
    <s v="Farmer"/>
    <s v="NR"/>
    <s v="Police arrest"/>
  </r>
  <r>
    <d v="2020-04-14T00:00:00"/>
    <n v="4"/>
    <x v="0"/>
    <x v="8"/>
    <s v="Female"/>
    <x v="11"/>
    <x v="0"/>
    <s v="Pupil"/>
    <s v="Segun Ige"/>
    <x v="14"/>
    <x v="0"/>
    <s v="Single"/>
    <s v="NR"/>
    <s v="NR"/>
    <s v="sentenced"/>
  </r>
  <r>
    <d v="2020-04-15T00:00:00"/>
    <n v="4"/>
    <x v="2"/>
    <x v="9"/>
    <s v="Female"/>
    <x v="12"/>
    <x v="1"/>
    <s v="Lawyer"/>
    <s v="Enugu State Police officers"/>
    <x v="1"/>
    <x v="1"/>
    <s v="NR"/>
    <s v="Police officers"/>
    <s v="None"/>
    <s v="Investigation"/>
  </r>
  <r>
    <d v="2020-04-15T00:00:00"/>
    <n v="4"/>
    <x v="0"/>
    <x v="9"/>
    <s v="Female"/>
    <x v="18"/>
    <x v="1"/>
    <s v="Farmer"/>
    <s v="Abba Kyari Mohammed"/>
    <x v="1"/>
    <x v="0"/>
    <s v="NR"/>
    <s v="Herdsman"/>
    <s v="None"/>
    <s v="Police arrest"/>
  </r>
  <r>
    <d v="2020-04-16T00:00:00"/>
    <n v="4"/>
    <x v="0"/>
    <x v="9"/>
    <s v="Female"/>
    <x v="17"/>
    <x v="0"/>
    <s v="Students"/>
    <s v="At large"/>
    <x v="1"/>
    <x v="1"/>
    <s v="NR"/>
    <s v="NR"/>
    <s v="NR"/>
    <s v="Police arrest"/>
  </r>
  <r>
    <d v="2020-04-19T00:00:00"/>
    <n v="4"/>
    <x v="0"/>
    <x v="9"/>
    <s v="Female"/>
    <x v="6"/>
    <x v="0"/>
    <s v="Students"/>
    <s v="Ifeanyi Ukwuani"/>
    <x v="15"/>
    <x v="0"/>
    <s v="NR"/>
    <s v="NR"/>
    <s v="NR"/>
    <s v="Police arrest"/>
  </r>
  <r>
    <d v="2020-04-20T00:00:00"/>
    <n v="1"/>
    <x v="0"/>
    <x v="10"/>
    <s v="Female"/>
    <x v="17"/>
    <x v="0"/>
    <s v="Maize seler"/>
    <s v="Ahmed Shehu Mai kudi"/>
    <x v="16"/>
    <x v="0"/>
    <s v="NR"/>
    <s v="Maize saler"/>
    <s v=" colleague"/>
    <s v="Police arrest"/>
  </r>
  <r>
    <d v="2020-04-27T00:00:00"/>
    <n v="4"/>
    <x v="1"/>
    <x v="11"/>
    <s v="Female"/>
    <x v="19"/>
    <x v="0"/>
    <s v="Student"/>
    <s v="At large"/>
    <x v="1"/>
    <x v="1"/>
    <s v="NR"/>
    <s v="NR"/>
    <s v="NR"/>
    <s v="Police notice"/>
  </r>
  <r>
    <d v="2020-04-29T00:00:00"/>
    <n v="4"/>
    <x v="0"/>
    <x v="11"/>
    <s v="Female"/>
    <x v="20"/>
    <x v="0"/>
    <s v="Student"/>
    <s v="At large"/>
    <x v="1"/>
    <x v="1"/>
    <s v="Single"/>
    <s v="NR"/>
    <s v="NR"/>
    <s v=" Police notice"/>
  </r>
  <r>
    <d v="2020-05-01T00:00:00"/>
    <n v="5"/>
    <x v="0"/>
    <x v="12"/>
    <s v="Female"/>
    <x v="21"/>
    <x v="1"/>
    <s v="Farmer"/>
    <s v="At large"/>
    <x v="1"/>
    <x v="1"/>
    <s v="NR"/>
    <s v="NR"/>
    <s v="NR"/>
    <s v="NR"/>
  </r>
  <r>
    <d v="2020-05-01T00:00:00"/>
    <n v="5"/>
    <x v="0"/>
    <x v="12"/>
    <s v="Female"/>
    <x v="9"/>
    <x v="0"/>
    <s v="Students"/>
    <s v="Uchenna Mbahotu"/>
    <x v="17"/>
    <x v="0"/>
    <s v="Single"/>
    <s v="NR"/>
    <s v="Family friend"/>
    <s v="Police arrest"/>
  </r>
  <r>
    <d v="2020-05-01T00:00:00"/>
    <n v="5"/>
    <x v="0"/>
    <x v="12"/>
    <s v="Female"/>
    <x v="8"/>
    <x v="0"/>
    <s v="Students"/>
    <s v="Uchenna Mbahotu"/>
    <x v="17"/>
    <x v="0"/>
    <s v="Single"/>
    <s v="NR"/>
    <s v="Family friend"/>
    <s v="Police arrest"/>
  </r>
  <r>
    <d v="2020-05-02T00:00:00"/>
    <n v="5"/>
    <x v="0"/>
    <x v="12"/>
    <s v="Female"/>
    <x v="1"/>
    <x v="0"/>
    <s v="NR"/>
    <s v="Ikenna Unegbu"/>
    <x v="1"/>
    <x v="0"/>
    <s v="NR"/>
    <s v="Police Man"/>
    <s v="NR"/>
    <s v="lawsuit"/>
  </r>
  <r>
    <d v="2020-05-05T00:00:00"/>
    <n v="5"/>
    <x v="0"/>
    <x v="13"/>
    <s v="Female"/>
    <x v="6"/>
    <x v="0"/>
    <s v="Student"/>
    <s v="11 Men then one last"/>
    <x v="18"/>
    <x v="0"/>
    <s v="NR"/>
    <s v="NR"/>
    <s v="NR"/>
    <s v="Police arrest"/>
  </r>
  <r>
    <d v="2020-05-05T00:00:00"/>
    <n v="5"/>
    <x v="0"/>
    <x v="14"/>
    <s v="Female"/>
    <x v="22"/>
    <x v="0"/>
    <s v="Student"/>
    <s v="Gang of 5 boys"/>
    <x v="1"/>
    <x v="0"/>
    <s v="NR"/>
    <s v="NR"/>
    <s v="NR"/>
    <s v="Police arrest"/>
  </r>
  <r>
    <d v="2020-05-05T00:00:00"/>
    <n v="3"/>
    <x v="0"/>
    <x v="15"/>
    <s v="Female"/>
    <x v="17"/>
    <x v="0"/>
    <s v="NR"/>
    <s v="withheled"/>
    <x v="19"/>
    <x v="0"/>
    <s v="NR"/>
    <s v="Security Men"/>
    <s v="NR"/>
    <s v="Police arrest"/>
  </r>
  <r>
    <d v="2020-05-06T00:00:00"/>
    <n v="5"/>
    <x v="0"/>
    <x v="15"/>
    <s v="Female"/>
    <x v="5"/>
    <x v="0"/>
    <s v="Students"/>
    <s v="Sani Salisu"/>
    <x v="1"/>
    <x v="0"/>
    <s v="NR"/>
    <s v="NR"/>
    <s v="NR"/>
    <s v="Police arrest"/>
  </r>
  <r>
    <d v="2020-05-06T00:00:00"/>
    <n v="5"/>
    <x v="1"/>
    <x v="15"/>
    <s v="Female"/>
    <x v="23"/>
    <x v="0"/>
    <s v="NR"/>
    <s v="Bashir Yahaya"/>
    <x v="1"/>
    <x v="0"/>
    <s v="NR"/>
    <s v="NR"/>
    <s v="NR"/>
    <s v="Police arrest"/>
  </r>
  <r>
    <d v="2020-05-09T00:00:00"/>
    <n v="6"/>
    <x v="0"/>
    <x v="15"/>
    <s v="Female"/>
    <x v="24"/>
    <x v="1"/>
    <s v="NR"/>
    <s v="Muhammad Zulfara'u Alfa"/>
    <x v="1"/>
    <x v="0"/>
    <s v="NR"/>
    <s v="NR"/>
    <s v="None"/>
    <s v="Police arrest"/>
  </r>
  <r>
    <d v="2020-05-12T00:00:00"/>
    <n v="5"/>
    <x v="0"/>
    <x v="16"/>
    <s v="Female"/>
    <x v="4"/>
    <x v="0"/>
    <s v="Student"/>
    <s v="Mr Hussaini"/>
    <x v="20"/>
    <x v="0"/>
    <s v="NR"/>
    <s v="Head Master"/>
    <s v="Head Master"/>
    <s v="Police arrest"/>
  </r>
  <r>
    <d v="2020-05-13T00:00:00"/>
    <n v="6"/>
    <x v="1"/>
    <x v="16"/>
    <s v="Female"/>
    <x v="20"/>
    <x v="2"/>
    <s v="NR"/>
    <s v="Abdulrahman Abdulkarim"/>
    <x v="9"/>
    <x v="0"/>
    <s v="Married"/>
    <s v="NR"/>
    <s v="Husband"/>
    <s v="Police arrest"/>
  </r>
  <r>
    <d v="2020-05-13T00:00:00"/>
    <n v="6"/>
    <x v="0"/>
    <x v="16"/>
    <s v="Female"/>
    <x v="19"/>
    <x v="0"/>
    <s v="NR"/>
    <s v="Ibrahim Tasi’u"/>
    <x v="21"/>
    <x v="0"/>
    <s v="Married"/>
    <s v="NR"/>
    <s v="NR"/>
    <s v="Police arrest"/>
  </r>
  <r>
    <d v="2020-05-14T00:00:00"/>
    <n v="6"/>
    <x v="0"/>
    <x v="16"/>
    <s v="Male"/>
    <x v="12"/>
    <x v="0"/>
    <s v="NR"/>
    <s v="Abdullahi Inusa of Kasuwar"/>
    <x v="21"/>
    <x v="0"/>
    <s v="NR"/>
    <s v="NR"/>
    <s v="NR"/>
    <s v="NR"/>
  </r>
  <r>
    <d v="2020-05-17T00:00:00"/>
    <n v="6"/>
    <x v="0"/>
    <x v="16"/>
    <s v="Female"/>
    <x v="4"/>
    <x v="0"/>
    <s v="Treader"/>
    <s v="Baba Ahmed"/>
    <x v="22"/>
    <x v="0"/>
    <s v="NR"/>
    <s v="NR"/>
    <s v="NR"/>
    <s v="Police arrest"/>
  </r>
  <r>
    <d v="2020-05-23T00:00:00"/>
    <n v="5"/>
    <x v="0"/>
    <x v="17"/>
    <s v="Female"/>
    <x v="12"/>
    <x v="1"/>
    <s v="NR"/>
    <s v="Mr. Danga"/>
    <x v="1"/>
    <x v="0"/>
    <s v="Married"/>
    <s v="Commissioner"/>
    <s v="NR"/>
    <s v="lawsuit"/>
  </r>
  <r>
    <d v="2020-05-24T00:00:00"/>
    <n v="6"/>
    <x v="0"/>
    <x v="18"/>
    <s v="Female"/>
    <x v="12"/>
    <x v="0"/>
    <s v="Cattle rearer"/>
    <s v="Nasiru Sarki"/>
    <x v="23"/>
    <x v="0"/>
    <s v="NR"/>
    <s v="NR"/>
    <s v="NR"/>
    <s v="Law  suit"/>
  </r>
  <r>
    <d v="2020-05-26T00:00:00"/>
    <n v="5"/>
    <x v="1"/>
    <x v="19"/>
    <s v="Female"/>
    <x v="2"/>
    <x v="0"/>
    <s v="Student"/>
    <s v="withheled"/>
    <x v="1"/>
    <x v="0"/>
    <s v="NR"/>
    <s v="Police officers"/>
    <s v="NR"/>
    <s v="Police arrest"/>
  </r>
  <r>
    <d v="2020-05-26T00:00:00"/>
    <n v="5"/>
    <x v="1"/>
    <x v="19"/>
    <s v="Female"/>
    <x v="25"/>
    <x v="0"/>
    <s v="NR"/>
    <s v="Chris Ndukwe"/>
    <x v="24"/>
    <x v="0"/>
    <s v="Single "/>
    <s v="NR"/>
    <s v="Boyfriend"/>
    <s v="Police notice"/>
  </r>
  <r>
    <d v="2020-05-26T00:00:00"/>
    <n v="5"/>
    <x v="1"/>
    <x v="19"/>
    <s v="Female"/>
    <x v="2"/>
    <x v="0"/>
    <s v="House maid"/>
    <s v="Shade Moke and 3 hired men"/>
    <x v="25"/>
    <x v="2"/>
    <s v="NR"/>
    <s v="NR"/>
    <s v="Boss"/>
    <s v="Police arrest"/>
  </r>
  <r>
    <d v="2020-05-27T00:00:00"/>
    <n v="5"/>
    <x v="1"/>
    <x v="19"/>
    <s v="Female"/>
    <x v="22"/>
    <x v="0"/>
    <s v="House maid"/>
    <s v="Nene Steve and husband"/>
    <x v="1"/>
    <x v="2"/>
    <s v="Married"/>
    <s v="NR"/>
    <s v="Boss"/>
    <s v="Police arrest"/>
  </r>
  <r>
    <d v="2020-05-28T00:00:00"/>
    <n v="5"/>
    <x v="1"/>
    <x v="19"/>
    <s v="Female"/>
    <x v="12"/>
    <x v="2"/>
    <s v="NR"/>
    <s v="Sulaiman Maiyegun"/>
    <x v="1"/>
    <x v="0"/>
    <s v="Married"/>
    <s v="NR"/>
    <s v="Husband"/>
    <s v="lawsuit"/>
  </r>
  <r>
    <d v="2020-06-01T00:00:00"/>
    <n v="6"/>
    <x v="1"/>
    <x v="19"/>
    <s v="Female"/>
    <x v="26"/>
    <x v="2"/>
    <s v="NR"/>
    <s v="Salami Olajide"/>
    <x v="1"/>
    <x v="0"/>
    <s v="Married"/>
    <s v="NR"/>
    <s v="Husband"/>
    <s v="Police arrest"/>
  </r>
  <r>
    <d v="2020-06-01T00:00:00"/>
    <n v="6"/>
    <x v="1"/>
    <x v="19"/>
    <s v="Female"/>
    <x v="12"/>
    <x v="2"/>
    <s v="Deaconess"/>
    <s v="John Onyeme"/>
    <x v="1"/>
    <x v="0"/>
    <s v="Married"/>
    <s v="NR"/>
    <s v="Husband"/>
    <s v="Police arrest"/>
  </r>
  <r>
    <d v="2020-06-01T00:00:00"/>
    <n v="6"/>
    <x v="1"/>
    <x v="19"/>
    <s v="Female"/>
    <x v="12"/>
    <x v="2"/>
    <s v="NR"/>
    <s v="Afobaje Maiyegun"/>
    <x v="1"/>
    <x v="0"/>
    <s v="Married"/>
    <s v="NR"/>
    <s v="Husband"/>
    <s v="Police arrest"/>
  </r>
  <r>
    <d v="2020-06-01T00:00:00"/>
    <n v="6"/>
    <x v="0"/>
    <x v="19"/>
    <s v="Female"/>
    <x v="27"/>
    <x v="0"/>
    <s v="Student"/>
    <s v="Eke Kanu"/>
    <x v="26"/>
    <x v="0"/>
    <s v="Married"/>
    <s v="NR"/>
    <s v="Father"/>
    <s v="Police arrest"/>
  </r>
  <r>
    <d v="2020-06-02T00:00:00"/>
    <n v="6"/>
    <x v="0"/>
    <x v="19"/>
    <s v="Female"/>
    <x v="13"/>
    <x v="0"/>
    <s v="Student"/>
    <s v="Chibuike Kalu"/>
    <x v="27"/>
    <x v="0"/>
    <s v="Married"/>
    <s v="NR"/>
    <s v="Father"/>
    <s v="Police arrest"/>
  </r>
  <r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d v="2020-06-02T00:00:00"/>
    <n v="6"/>
    <x v="0"/>
    <x v="19"/>
    <s v="Female"/>
    <x v="17"/>
    <x v="0"/>
    <s v="Student"/>
    <s v="-"/>
    <x v="0"/>
    <x v="0"/>
    <s v="Married"/>
    <s v="NR"/>
    <s v="Father"/>
    <s v="Charged to court"/>
  </r>
  <r>
    <d v="2020-06-03T00:00:00"/>
    <n v="6"/>
    <x v="2"/>
    <x v="19"/>
    <s v="Female"/>
    <x v="1"/>
    <x v="0"/>
    <s v="NR"/>
    <s v="-"/>
    <x v="1"/>
    <x v="0"/>
    <s v="NR"/>
    <s v="NR"/>
    <s v="NR"/>
    <s v="No Action"/>
  </r>
  <r>
    <d v="2020-06-03T00:00:00"/>
    <n v="6"/>
    <x v="2"/>
    <x v="19"/>
    <s v="Female"/>
    <x v="12"/>
    <x v="1"/>
    <s v="NR"/>
    <s v="Soldiers"/>
    <x v="1"/>
    <x v="0"/>
    <s v="NR"/>
    <s v="Soldiers"/>
    <s v="NR"/>
    <s v="Police arrest and Investigation"/>
  </r>
  <r>
    <d v="2020-06-03T00:00:00"/>
    <n v="6"/>
    <x v="1"/>
    <x v="19"/>
    <s v="Female"/>
    <x v="12"/>
    <x v="2"/>
    <s v="Police officer"/>
    <s v="Yemi Ayeni"/>
    <x v="5"/>
    <x v="0"/>
    <s v="NR"/>
    <s v="NR"/>
    <s v="NR"/>
    <s v="Police arrest"/>
  </r>
  <r>
    <d v="2020-06-03T00:00:00"/>
    <n v="5"/>
    <x v="0"/>
    <x v="20"/>
    <s v="Female"/>
    <x v="28"/>
    <x v="0"/>
    <s v="Baby"/>
    <s v="Ahmed Yaro"/>
    <x v="29"/>
    <x v="0"/>
    <s v="NR"/>
    <s v="NR"/>
    <s v="NR"/>
    <s v="Police arrest"/>
  </r>
  <r>
    <d v="2020-06-06T00:00:00"/>
    <n v="6"/>
    <x v="0"/>
    <x v="21"/>
    <s v="Female"/>
    <x v="29"/>
    <x v="0"/>
    <s v="NR"/>
    <s v="Ezekiel Yunana"/>
    <x v="14"/>
    <x v="0"/>
    <s v="NR"/>
    <s v="NR"/>
    <s v="NR"/>
    <s v="Police arrest"/>
  </r>
  <r>
    <d v="2020-06-06T00:00:00"/>
    <n v="6"/>
    <x v="1"/>
    <x v="22"/>
    <s v="Female"/>
    <x v="12"/>
    <x v="2"/>
    <s v="NR"/>
    <s v="Olanrewaju Bamidele"/>
    <x v="9"/>
    <x v="0"/>
    <s v="Married"/>
    <s v="NR"/>
    <s v="Husband"/>
    <s v="Police arrest"/>
  </r>
  <r>
    <d v="2020-06-06T00:00:00"/>
    <n v="6"/>
    <x v="1"/>
    <x v="22"/>
    <s v="Female"/>
    <x v="12"/>
    <x v="2"/>
    <s v="NR"/>
    <s v="Eric Olowokande"/>
    <x v="16"/>
    <x v="0"/>
    <s v="Married"/>
    <s v="Farmer"/>
    <s v="Husband"/>
    <s v="Police arrest"/>
  </r>
  <r>
    <d v="2020-06-09T00:00:00"/>
    <n v="4"/>
    <x v="1"/>
    <x v="23"/>
    <s v="Female"/>
    <x v="12"/>
    <x v="2"/>
    <s v="Nurse"/>
    <s v="Olabode Oluwasanmi"/>
    <x v="1"/>
    <x v="0"/>
    <s v="Married"/>
    <s v="unemployed"/>
    <s v="Husband"/>
    <s v="Police arrest"/>
  </r>
  <r>
    <d v="2020-06-09T00:00:00"/>
    <n v="6"/>
    <x v="1"/>
    <x v="24"/>
    <s v="Female"/>
    <x v="12"/>
    <x v="1"/>
    <s v="NR"/>
    <s v="Inspector, Ikuesan Taiwo, and a corporal, Abass Ibrahim."/>
    <x v="1"/>
    <x v="0"/>
    <s v="NR"/>
    <s v="police men"/>
    <s v="NR"/>
    <s v="Punishment"/>
  </r>
  <r>
    <d v="2020-06-09T00:00:00"/>
    <n v="6"/>
    <x v="0"/>
    <x v="24"/>
    <s v="Female"/>
    <x v="2"/>
    <x v="0"/>
    <s v="NR"/>
    <s v="Niyi Oluwafemi"/>
    <x v="1"/>
    <x v="0"/>
    <s v="NR"/>
    <s v="NR"/>
    <s v="NR"/>
    <s v="sentenced"/>
  </r>
  <r>
    <d v="2020-06-09T00:00:00"/>
    <n v="6"/>
    <x v="0"/>
    <x v="24"/>
    <s v="Female"/>
    <x v="0"/>
    <x v="0"/>
    <s v="Hawker"/>
    <s v="Jacob Ayinla"/>
    <x v="30"/>
    <x v="0"/>
    <s v="NR"/>
    <s v="NR"/>
    <s v="Customer"/>
    <s v="Police arrest"/>
  </r>
  <r>
    <d v="2020-06-12T00:00:00"/>
    <n v="6"/>
    <x v="0"/>
    <x v="25"/>
    <s v="Female"/>
    <x v="22"/>
    <x v="0"/>
    <s v="Student"/>
    <s v="gang"/>
    <x v="1"/>
    <x v="0"/>
    <s v="NR"/>
    <s v="NR"/>
    <s v="NR"/>
    <s v="NP"/>
  </r>
  <r>
    <d v="2020-06-12T00:00:00"/>
    <n v="6"/>
    <x v="1"/>
    <x v="25"/>
    <s v="Female"/>
    <x v="20"/>
    <x v="0"/>
    <s v="Student"/>
    <s v="-"/>
    <x v="1"/>
    <x v="3"/>
    <s v="NR"/>
    <s v="NR"/>
    <s v="NR"/>
    <s v="At large"/>
  </r>
  <r>
    <d v="2020-06-13T00:00:00"/>
    <n v="6"/>
    <x v="0"/>
    <x v="26"/>
    <s v="Female"/>
    <x v="0"/>
    <x v="0"/>
    <s v="Students"/>
    <s v="Inifon Inyang"/>
    <x v="27"/>
    <x v="0"/>
    <s v="NR"/>
    <s v="Pastor"/>
    <s v="Pastor"/>
    <s v="Police arrest"/>
  </r>
  <r>
    <d v="2020-06-13T00:00:00"/>
    <n v="6"/>
    <x v="1"/>
    <x v="27"/>
    <s v="Female"/>
    <x v="23"/>
    <x v="2"/>
    <s v="unemployed"/>
    <s v="Ba’ari Abacha"/>
    <x v="4"/>
    <x v="0"/>
    <s v="Married"/>
    <s v="NR"/>
    <s v="Husband"/>
    <s v="Police arrest"/>
  </r>
  <r>
    <d v="2020-06-13T00:00:00"/>
    <n v="6"/>
    <x v="1"/>
    <x v="28"/>
    <s v="Female"/>
    <x v="12"/>
    <x v="2"/>
    <s v="NR"/>
    <s v="Aminu Bala"/>
    <x v="14"/>
    <x v="0"/>
    <s v="Single"/>
    <s v="NR"/>
    <s v="brothers inlaw"/>
    <s v="Police arrest"/>
  </r>
  <r>
    <d v="2020-06-13T00:00:00"/>
    <n v="6"/>
    <x v="0"/>
    <x v="2"/>
    <s v="Female"/>
    <x v="13"/>
    <x v="0"/>
    <s v="Student"/>
    <s v="Okon Okon Asuquo"/>
    <x v="17"/>
    <x v="0"/>
    <s v="NP"/>
    <s v="NR"/>
    <s v="Father"/>
    <s v="Police arrest"/>
  </r>
  <r>
    <d v="2020-06-14T00:00:00"/>
    <n v="6"/>
    <x v="0"/>
    <x v="2"/>
    <s v="Female"/>
    <x v="30"/>
    <x v="0"/>
    <s v="Student"/>
    <s v="Akpan Kingsley Effiong"/>
    <x v="6"/>
    <x v="0"/>
    <s v="Married"/>
    <s v="NR"/>
    <s v="Father"/>
    <s v="Police arrest"/>
  </r>
  <r>
    <d v="2020-06-14T00:00:00"/>
    <n v="6"/>
    <x v="0"/>
    <x v="2"/>
    <s v="Female"/>
    <x v="20"/>
    <x v="0"/>
    <s v="Student"/>
    <s v="Etebong Monday Harrison"/>
    <x v="31"/>
    <x v="0"/>
    <s v="Single"/>
    <s v="NR"/>
    <s v="NR"/>
    <s v="Police arrest"/>
  </r>
  <r>
    <d v="2020-06-14T00:00:00"/>
    <n v="6"/>
    <x v="0"/>
    <x v="2"/>
    <s v="Female"/>
    <x v="31"/>
    <x v="0"/>
    <s v="NR"/>
    <s v="Gospel Timothy"/>
    <x v="32"/>
    <x v="0"/>
    <s v="Single"/>
    <s v="NR"/>
    <s v="NR"/>
    <s v="Police arrest"/>
  </r>
  <r>
    <d v="2020-06-15T00:00:00"/>
    <n v="6"/>
    <x v="0"/>
    <x v="19"/>
    <s v="Female"/>
    <x v="12"/>
    <x v="0"/>
    <s v="Student"/>
    <s v="Ime Sunday"/>
    <x v="33"/>
    <x v="0"/>
    <s v="Single"/>
    <s v="NR"/>
    <s v="Father"/>
    <s v="Police arrest"/>
  </r>
  <r>
    <d v="2020-06-16T00:00:00"/>
    <n v="6"/>
    <x v="1"/>
    <x v="23"/>
    <s v="Female"/>
    <x v="31"/>
    <x v="2"/>
    <s v="NR"/>
    <s v="Desmond Ehimuah"/>
    <x v="1"/>
    <x v="0"/>
    <s v="Married"/>
    <s v="NR"/>
    <s v="Husband"/>
    <s v="Police arrest"/>
  </r>
  <r>
    <d v="2020-06-16T00:00:00"/>
    <n v="6"/>
    <x v="0"/>
    <x v="5"/>
    <s v="Female"/>
    <x v="5"/>
    <x v="0"/>
    <s v="Sudent"/>
    <s v="Femi Adejuwon"/>
    <x v="34"/>
    <x v="0"/>
    <s v="Single"/>
    <s v="Student"/>
    <s v="Friend"/>
    <s v="Charged to court"/>
  </r>
  <r>
    <d v="2020-06-18T00:00:00"/>
    <n v="6"/>
    <x v="0"/>
    <x v="5"/>
    <s v="Female"/>
    <x v="0"/>
    <x v="0"/>
    <s v="Student"/>
    <s v="Patrick Onoja"/>
    <x v="29"/>
    <x v="0"/>
    <s v="Single"/>
    <s v="NR"/>
    <s v="None"/>
    <s v="Beaten by the youth and arrested"/>
  </r>
  <r>
    <d v="2020-06-18T00:00:00"/>
    <n v="6"/>
    <x v="0"/>
    <x v="5"/>
    <s v="Female"/>
    <x v="0"/>
    <x v="0"/>
    <s v="Farmer"/>
    <s v="Ediga Uja"/>
    <x v="1"/>
    <x v="0"/>
    <s v="Single"/>
    <s v="NR"/>
    <s v="None"/>
    <s v="Police arrest"/>
  </r>
  <r>
    <d v="2020-06-18T00:00:00"/>
    <n v="6"/>
    <x v="0"/>
    <x v="5"/>
    <s v="Female"/>
    <x v="13"/>
    <x v="0"/>
    <s v="Landlord"/>
    <s v="Apaa Gbafan"/>
    <x v="20"/>
    <x v="0"/>
    <s v="Married"/>
    <s v="Landlord"/>
    <s v="Landlord"/>
    <s v="Police arrest"/>
  </r>
  <r>
    <d v="2020-06-20T00:00:00"/>
    <n v="6"/>
    <x v="0"/>
    <x v="5"/>
    <s v="Female"/>
    <x v="13"/>
    <x v="0"/>
    <s v="Student"/>
    <s v="Igbadoo Ahondu"/>
    <x v="4"/>
    <x v="0"/>
    <s v="Single"/>
    <s v="NR"/>
    <s v="None"/>
    <s v="Arrest and investigation"/>
  </r>
  <r>
    <d v="2020-06-20T00:00:00"/>
    <n v="6"/>
    <x v="0"/>
    <x v="19"/>
    <s v="Female"/>
    <x v="32"/>
    <x v="0"/>
    <s v="Student"/>
    <s v="Adetayo Razaq,"/>
    <x v="7"/>
    <x v="0"/>
    <s v="Married"/>
    <s v="NR"/>
    <s v="None"/>
    <s v="Police arrest"/>
  </r>
  <r>
    <d v="2020-06-20T00:00:00"/>
    <n v="6"/>
    <x v="0"/>
    <x v="29"/>
    <s v="Female"/>
    <x v="20"/>
    <x v="0"/>
    <s v="Student"/>
    <s v="Onyebuchi Ezema"/>
    <x v="20"/>
    <x v="0"/>
    <s v="Married"/>
    <s v="NR"/>
    <s v="Father"/>
    <s v="Charged to court"/>
  </r>
  <r>
    <d v="2020-06-20T00:00:00"/>
    <n v="6"/>
    <x v="0"/>
    <x v="2"/>
    <s v="Female"/>
    <x v="0"/>
    <x v="0"/>
    <s v="National Youth Service Corps (NYSC) member"/>
    <s v="Ofonime Emmanuel Essien &amp; Frank Okon"/>
    <x v="14"/>
    <x v="0"/>
    <s v="Single"/>
    <s v="NR"/>
    <s v="colleagues’ neigbour"/>
    <s v="Police arrest"/>
  </r>
  <r>
    <d v="2020-06-21T00:00:00"/>
    <n v="6"/>
    <x v="1"/>
    <x v="2"/>
    <s v="Female"/>
    <x v="4"/>
    <x v="0"/>
    <s v="Student"/>
    <s v="Ndiana Samuel John"/>
    <x v="7"/>
    <x v="0"/>
    <s v="Single"/>
    <s v="NR"/>
    <s v="NR"/>
    <s v="Police arrest"/>
  </r>
  <r>
    <d v="2020-06-21T00:00:00"/>
    <n v="6"/>
    <x v="0"/>
    <x v="2"/>
    <s v="Female"/>
    <x v="1"/>
    <x v="0"/>
    <s v="Student"/>
    <s v="Sunday Otema"/>
    <x v="35"/>
    <x v="0"/>
    <s v="NR"/>
    <s v="NP"/>
    <s v="NR"/>
    <s v="Police arrest"/>
  </r>
  <r>
    <d v="2020-06-21T00:00:00"/>
    <n v="6"/>
    <x v="0"/>
    <x v="2"/>
    <s v="Female"/>
    <x v="33"/>
    <x v="0"/>
    <s v="NR"/>
    <s v="Solomon Emmanuel Okon"/>
    <x v="3"/>
    <x v="0"/>
    <s v="NR"/>
    <s v="NR"/>
    <s v="NR"/>
    <s v="Police arrest"/>
  </r>
  <r>
    <d v="2020-06-22T00:00:00"/>
    <n v="6"/>
    <x v="1"/>
    <x v="16"/>
    <s v="Female"/>
    <x v="34"/>
    <x v="2"/>
    <s v="NR"/>
    <s v="NR"/>
    <x v="1"/>
    <x v="1"/>
    <s v="NR"/>
    <s v="NR"/>
    <s v="NR"/>
    <s v="NR"/>
  </r>
  <r>
    <d v="2020-06-22T00:00:00"/>
    <n v="6"/>
    <x v="1"/>
    <x v="16"/>
    <s v="Female"/>
    <x v="34"/>
    <x v="2"/>
    <s v="NR"/>
    <s v="Hoodlums"/>
    <x v="1"/>
    <x v="0"/>
    <s v="NR"/>
    <s v="unemployed"/>
    <s v="None"/>
    <s v="At large"/>
  </r>
  <r>
    <d v="2020-06-26T00:00:00"/>
    <n v="6"/>
    <x v="1"/>
    <x v="16"/>
    <s v="Female"/>
    <x v="27"/>
    <x v="2"/>
    <s v="NR"/>
    <s v="Abdulrahaman Abdulkarim"/>
    <x v="1"/>
    <x v="0"/>
    <s v="Married"/>
    <s v="NR"/>
    <s v="Husband"/>
    <s v="Police arrest"/>
  </r>
  <r>
    <d v="2020-06-26T00:00:00"/>
    <n v="6"/>
    <x v="0"/>
    <x v="16"/>
    <s v="Female"/>
    <x v="8"/>
    <x v="0"/>
    <s v="NR"/>
    <s v="Abbatti Abdullahi"/>
    <x v="9"/>
    <x v="0"/>
    <s v="NR"/>
    <s v="NR"/>
    <s v="NR"/>
    <s v="Police arrest"/>
  </r>
  <r>
    <d v="2020-06-30T00:00:00"/>
    <n v="6"/>
    <x v="0"/>
    <x v="16"/>
    <s v="Female"/>
    <x v="19"/>
    <x v="2"/>
    <s v="NR"/>
    <s v="Musa Anifowose"/>
    <x v="23"/>
    <x v="0"/>
    <s v="Single"/>
    <s v="NR"/>
    <s v="None"/>
    <s v="Police arrest"/>
  </r>
  <r>
    <d v="2020-06-30T00:00:00"/>
    <n v="3"/>
    <x v="0"/>
    <x v="7"/>
    <s v="Female"/>
    <x v="13"/>
    <x v="0"/>
    <s v="Student"/>
    <s v="John Eseigbe"/>
    <x v="22"/>
    <x v="0"/>
    <s v="Single"/>
    <s v="Farmer"/>
    <s v="Family friend"/>
    <s v="Investigatio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9">
  <r>
    <n v="1"/>
    <d v="2020-01-04T00:00:00"/>
    <d v="2020-01-04T00:00:00"/>
    <n v="1"/>
    <s v="Sexual violence"/>
    <x v="0"/>
    <s v="Female"/>
    <n v="15"/>
    <s v="Single"/>
    <s v="Student"/>
    <s v="Akindele Ajewole"/>
    <n v="43"/>
    <s v="Male"/>
    <s v="Married"/>
    <s v="NR"/>
    <s v="Father"/>
    <s v="Police arrest"/>
  </r>
  <r>
    <n v="2"/>
    <d v="2020-01-06T00:00:00"/>
    <d v="2020-01-06T00:00:00"/>
    <n v="6"/>
    <s v="Sexual violence"/>
    <x v="0"/>
    <s v="Female"/>
    <n v="2"/>
    <s v="Single"/>
    <s v="NR"/>
    <s v="Peter Ayemoba"/>
    <s v="NR"/>
    <s v="Male"/>
    <s v="Married"/>
    <s v="NR"/>
    <s v="Father"/>
    <s v="Police arrest"/>
  </r>
  <r>
    <n v="3"/>
    <d v="2020-01-06T00:00:00"/>
    <d v="2020-01-06T00:00:00"/>
    <n v="1"/>
    <s v="Sexual violence"/>
    <x v="1"/>
    <s v="Female"/>
    <n v="17"/>
    <s v="Single"/>
    <s v="Student"/>
    <s v="Matthew Joseph"/>
    <n v="42"/>
    <s v="Male"/>
    <s v="Married"/>
    <s v="NR"/>
    <s v="Father"/>
    <s v="Police arrest"/>
  </r>
  <r>
    <n v="4"/>
    <d v="2020-01-06T00:00:00"/>
    <d v="2020-01-06T00:00:00"/>
    <n v="1"/>
    <s v="Sexual violence"/>
    <x v="2"/>
    <s v="Female"/>
    <n v="28"/>
    <s v="Single"/>
    <s v="NR"/>
    <s v="Uko Nteghe"/>
    <n v="30"/>
    <s v="Male"/>
    <s v="NR"/>
    <s v="NR"/>
    <s v="NR"/>
    <s v="Police arrest"/>
  </r>
  <r>
    <n v="5"/>
    <d v="2020-01-19T00:00:00"/>
    <d v="2020-01-19T00:00:00"/>
    <n v="6"/>
    <s v="Sexual violence"/>
    <x v="3"/>
    <s v="Female"/>
    <n v="10"/>
    <s v="Single"/>
    <s v="Student"/>
    <s v="Ikechukwu Okoli"/>
    <n v="22"/>
    <s v="Male"/>
    <s v="Single"/>
    <s v="NR"/>
    <s v="NR"/>
    <s v="Police arrest"/>
  </r>
  <r>
    <n v="6"/>
    <d v="2020-01-26T00:00:00"/>
    <d v="2020-01-26T00:00:00"/>
    <n v="1"/>
    <s v="Sexual violence"/>
    <x v="3"/>
    <s v="Female"/>
    <n v="7"/>
    <s v="Single"/>
    <s v="Student"/>
    <s v="Chigbo Akpoluobi"/>
    <n v="32"/>
    <s v="Male"/>
    <s v="NR"/>
    <s v="NR"/>
    <s v="NR"/>
    <s v="Police arrest"/>
  </r>
  <r>
    <n v="7"/>
    <d v="2020-01-30T00:00:00"/>
    <d v="2020-01-30T00:00:00"/>
    <n v="1"/>
    <s v="Sexual violence"/>
    <x v="3"/>
    <s v="Female"/>
    <n v="12"/>
    <s v="Single"/>
    <s v="Student"/>
    <s v="Sunday Akanigbo and Ikemefuna Muoma"/>
    <n v="29"/>
    <s v="Male"/>
    <s v="NR"/>
    <s v="NR"/>
    <s v="NR"/>
    <s v="Police arrest"/>
  </r>
  <r>
    <n v="8"/>
    <d v="2020-01-31T00:00:00"/>
    <d v="2020-01-31T00:00:00"/>
    <n v="1"/>
    <s v="Sexual violence"/>
    <x v="3"/>
    <s v="Female"/>
    <n v="36"/>
    <s v="NR"/>
    <s v="NR"/>
    <s v="Emeka Okeke"/>
    <n v="28"/>
    <s v="Male"/>
    <s v="Single"/>
    <s v="NR"/>
    <s v="NR"/>
    <s v="Police arrest"/>
  </r>
  <r>
    <n v="9"/>
    <d v="2020-02-05T00:00:00"/>
    <d v="2020-02-05T00:00:00"/>
    <n v="2"/>
    <s v="Sexual violence"/>
    <x v="3"/>
    <s v="Male"/>
    <n v="10"/>
    <s v="Single"/>
    <s v="Students"/>
    <s v="Emmanuel Bassey"/>
    <n v="38"/>
    <s v="Male"/>
    <s v="Single"/>
    <s v="NR"/>
    <s v="NR"/>
    <s v="Police arrest"/>
  </r>
  <r>
    <n v="10"/>
    <d v="2020-02-08T00:00:00"/>
    <d v="2020-02-08T00:00:00"/>
    <n v="2"/>
    <s v="Physical violence"/>
    <x v="3"/>
    <s v="Female"/>
    <n v="9"/>
    <s v="Single"/>
    <s v="Student"/>
    <s v="Hillary Apeh"/>
    <n v="40"/>
    <s v="Male"/>
    <s v="NR"/>
    <s v="NR"/>
    <s v="Niece"/>
    <s v="Police arrest"/>
  </r>
  <r>
    <n v="11"/>
    <d v="2020-02-19T00:00:00"/>
    <d v="2020-02-19T00:00:00"/>
    <n v="2"/>
    <s v="Sexual violence"/>
    <x v="4"/>
    <s v="Female"/>
    <n v="15"/>
    <s v="Single"/>
    <s v="NR"/>
    <s v="withheled"/>
    <s v="NR"/>
    <s v="Male"/>
    <s v="NR"/>
    <s v="NR"/>
    <s v="NR"/>
    <s v="NR"/>
  </r>
  <r>
    <n v="12"/>
    <d v="2020-02-24T00:00:00"/>
    <d v="2020-02-24T00:00:00"/>
    <n v="2"/>
    <s v="Sexual violence"/>
    <x v="5"/>
    <s v="Female"/>
    <n v="12"/>
    <s v="Single"/>
    <s v="NR"/>
    <s v="Dennis Ojah"/>
    <n v="42"/>
    <s v="Male"/>
    <s v="NR"/>
    <s v="NR"/>
    <s v="NR"/>
    <s v="Absconded"/>
  </r>
  <r>
    <n v="13"/>
    <d v="2020-03-04T00:00:00"/>
    <d v="2020-03-04T00:00:00"/>
    <n v="3"/>
    <s v="Sexual violence"/>
    <x v="5"/>
    <s v="Female"/>
    <n v="11"/>
    <s v="Single"/>
    <s v="House help"/>
    <s v="Dr Ebele"/>
    <s v="NR"/>
    <s v="Male"/>
    <s v="Married"/>
    <s v="Medical Doctor"/>
    <s v="Boss"/>
    <s v="Police arrest"/>
  </r>
  <r>
    <n v="14"/>
    <d v="2020-03-06T00:00:00"/>
    <d v="2020-03-06T00:00:00"/>
    <n v="3"/>
    <s v="Sexual violence"/>
    <x v="5"/>
    <m/>
    <n v="0.6"/>
    <s v="Single"/>
    <s v="NR"/>
    <s v="Simon Emeka"/>
    <s v="NR"/>
    <s v="Male"/>
    <s v="Married"/>
    <s v="NR"/>
    <s v="NR"/>
    <s v="Police arrest"/>
  </r>
  <r>
    <n v="15"/>
    <d v="2020-03-07T00:00:00"/>
    <d v="2020-03-07T00:00:00"/>
    <n v="3"/>
    <s v="Sexual violence"/>
    <x v="5"/>
    <s v="Female"/>
    <n v="6"/>
    <s v="Single"/>
    <s v="Student"/>
    <s v="Terver Awuha"/>
    <n v="28"/>
    <s v="Male"/>
    <s v="Single"/>
    <s v="NR"/>
    <s v="NR"/>
    <s v="Police arrest"/>
  </r>
  <r>
    <n v="16"/>
    <d v="2020-03-09T00:00:00"/>
    <d v="2020-03-09T00:00:00"/>
    <n v="3"/>
    <s v="Physical violence"/>
    <x v="5"/>
    <s v="Female"/>
    <s v="NR"/>
    <s v="Married"/>
    <s v="NR"/>
    <s v="Patrick Ejiro"/>
    <n v="42"/>
    <s v="Male"/>
    <s v="Married"/>
    <s v="Fisher Man"/>
    <s v="Husband"/>
    <s v="Police arrest"/>
  </r>
  <r>
    <n v="17"/>
    <d v="2020-03-14T00:00:00"/>
    <d v="2020-03-14T00:00:00"/>
    <n v="3"/>
    <s v="Sexual violence"/>
    <x v="6"/>
    <s v="Female"/>
    <n v="15"/>
    <s v="Single"/>
    <s v="Student"/>
    <s v="Chidiogu Okonkwo and Chidubem Onwe"/>
    <n v="14"/>
    <s v="Male"/>
    <s v="Single"/>
    <s v="NR"/>
    <s v="NR"/>
    <s v="Police arrest"/>
  </r>
  <r>
    <n v="18"/>
    <d v="2020-03-29T00:00:00"/>
    <d v="2020-03-29T00:00:00"/>
    <n v="3"/>
    <s v="Sexual violence"/>
    <x v="6"/>
    <s v="Female"/>
    <n v="14"/>
    <s v="Single"/>
    <s v="Student"/>
    <s v="Onyekaba Chinedu,  Akpa Ifeanyichukwu, and Chidera Okelekwe"/>
    <n v="18"/>
    <s v="Male"/>
    <s v="Single"/>
    <s v="NR"/>
    <s v="NR"/>
    <s v="Police arrest"/>
  </r>
  <r>
    <n v="19"/>
    <d v="2020-03-31T00:00:00"/>
    <d v="2020-03-31T00:00:00"/>
    <n v="3"/>
    <s v="Physical violence"/>
    <x v="6"/>
    <s v="Female"/>
    <n v="11"/>
    <s v="Single"/>
    <s v="Student"/>
    <s v="Ogbonna Daniel"/>
    <n v="28"/>
    <s v="Male"/>
    <s v="NR"/>
    <s v="NR"/>
    <s v="Neighbour"/>
    <s v="Police arrest and Investigation"/>
  </r>
  <r>
    <n v="20"/>
    <d v="2020-04-03T00:00:00"/>
    <d v="2020-04-03T00:00:00"/>
    <n v="4"/>
    <s v="Sexual violence"/>
    <x v="7"/>
    <s v="Female"/>
    <n v="22"/>
    <s v="Single"/>
    <s v="Student"/>
    <s v="not yet apprehended"/>
    <s v="NR"/>
    <s v="NR"/>
    <s v="NR"/>
    <s v="NR"/>
    <s v="NR"/>
    <s v="Public Campaign"/>
  </r>
  <r>
    <n v="21"/>
    <d v="2020-04-04T00:00:00"/>
    <d v="2020-04-04T00:00:00"/>
    <n v="5"/>
    <s v="Physical violence"/>
    <x v="7"/>
    <s v="Female"/>
    <n v="30"/>
    <s v="Married"/>
    <s v="NR"/>
    <s v="Godspower"/>
    <n v="36"/>
    <s v="Male"/>
    <s v="Married"/>
    <s v="NR"/>
    <s v="Husband"/>
    <s v="Police arrest"/>
  </r>
  <r>
    <n v="22"/>
    <d v="2020-04-04T00:00:00"/>
    <d v="2020-04-04T00:00:00"/>
    <n v="4"/>
    <s v="Sexual violence"/>
    <x v="8"/>
    <s v="Female"/>
    <n v="17"/>
    <s v="Single"/>
    <s v="Student"/>
    <s v="Three armed men(with bottle)"/>
    <s v="NR"/>
    <s v="Male"/>
    <s v="NR"/>
    <s v="NR"/>
    <s v="friends"/>
    <s v="Police arrest"/>
  </r>
  <r>
    <n v="23"/>
    <d v="2020-04-06T00:00:00"/>
    <d v="2020-04-06T00:00:00"/>
    <n v="4"/>
    <s v="Sexual violence"/>
    <x v="8"/>
    <s v="Female"/>
    <n v="3"/>
    <s v="Single"/>
    <s v="Pupil"/>
    <s v="NR"/>
    <s v="NR"/>
    <s v="Male"/>
    <s v="Single"/>
    <s v="NR"/>
    <s v="None"/>
    <s v="Police arrest"/>
  </r>
  <r>
    <n v="24"/>
    <d v="2020-04-12T00:00:00"/>
    <d v="2020-04-12T00:00:00"/>
    <n v="4"/>
    <s v="Sexual violence"/>
    <x v="8"/>
    <s v="Female"/>
    <n v="13"/>
    <s v="Single"/>
    <s v="Student"/>
    <s v="withheled"/>
    <n v="53"/>
    <s v="Male"/>
    <s v="NR"/>
    <s v="Farmer"/>
    <s v="NR"/>
    <s v="Police arrest"/>
  </r>
  <r>
    <n v="25"/>
    <d v="2020-04-14T00:00:00"/>
    <d v="2020-04-14T00:00:00"/>
    <n v="4"/>
    <s v="Sexual violence"/>
    <x v="8"/>
    <s v="Female"/>
    <n v="6"/>
    <s v="Single"/>
    <s v="Pupil"/>
    <s v="Segun Ige"/>
    <n v="25"/>
    <s v="Male"/>
    <s v="Single"/>
    <s v="NR"/>
    <s v="NR"/>
    <s v="sentenced"/>
  </r>
  <r>
    <n v="26"/>
    <d v="2020-04-15T00:00:00"/>
    <d v="2020-04-15T00:00:00"/>
    <n v="4"/>
    <s v="Psychological violence"/>
    <x v="9"/>
    <s v="Female"/>
    <s v="NR"/>
    <s v="NR"/>
    <s v="Lawyer"/>
    <s v="Enugu State Police officers"/>
    <s v="NR"/>
    <s v="NR"/>
    <s v="NR"/>
    <s v="Police officers"/>
    <s v="None"/>
    <s v="Investigation"/>
  </r>
  <r>
    <n v="27"/>
    <d v="2020-04-15T00:00:00"/>
    <d v="2020-04-15T00:00:00"/>
    <n v="4"/>
    <s v="Sexual violence"/>
    <x v="9"/>
    <s v="Female"/>
    <n v="68"/>
    <s v="NR"/>
    <s v="Farmer"/>
    <s v="Abba Kyari Mohammed"/>
    <s v="NR"/>
    <s v="Male"/>
    <s v="NR"/>
    <s v="Herdsman"/>
    <s v="None"/>
    <s v="Police arrest"/>
  </r>
  <r>
    <n v="28"/>
    <d v="2020-04-16T00:00:00"/>
    <d v="2020-04-16T00:00:00"/>
    <n v="4"/>
    <s v="Sexual violence"/>
    <x v="9"/>
    <s v="Female"/>
    <n v="13"/>
    <s v="Single"/>
    <s v="Students"/>
    <s v="At large"/>
    <s v="NR"/>
    <s v="NR"/>
    <s v="NR"/>
    <s v="NR"/>
    <s v="NR"/>
    <s v="Police arrest"/>
  </r>
  <r>
    <n v="29"/>
    <d v="2020-04-19T00:00:00"/>
    <d v="2020-04-19T00:00:00"/>
    <n v="4"/>
    <s v="Sexual violence"/>
    <x v="9"/>
    <s v="Female"/>
    <n v="12"/>
    <s v="Single"/>
    <s v="Students"/>
    <s v="Ifeanyi Ukwuani"/>
    <n v="46"/>
    <s v="Male"/>
    <s v="NR"/>
    <s v="NR"/>
    <s v="NR"/>
    <s v="Police arrest"/>
  </r>
  <r>
    <n v="30"/>
    <d v="2020-04-20T00:00:00"/>
    <d v="2020-04-20T00:00:00"/>
    <n v="1"/>
    <s v="Sexual violence"/>
    <x v="10"/>
    <s v="Female"/>
    <n v="13"/>
    <s v="Single"/>
    <s v="Maize seler"/>
    <s v="Ahmed Shehu Mai kudi"/>
    <n v="71"/>
    <s v="Male"/>
    <s v="NR"/>
    <s v="Maize saler"/>
    <s v=" colleague"/>
    <s v="Police arrest"/>
  </r>
  <r>
    <n v="31"/>
    <d v="2020-04-27T00:00:00"/>
    <d v="2020-04-27T00:00:00"/>
    <n v="4"/>
    <s v="Physical violence"/>
    <x v="11"/>
    <s v="Female"/>
    <n v="8"/>
    <s v="Single"/>
    <s v="Student"/>
    <s v="At large"/>
    <s v="NR"/>
    <s v="NR"/>
    <s v="NR"/>
    <s v="NR"/>
    <s v="NR"/>
    <s v="Police notice"/>
  </r>
  <r>
    <n v="32"/>
    <d v="2020-04-29T00:00:00"/>
    <d v="2020-04-29T00:00:00"/>
    <n v="4"/>
    <s v="Sexual violence"/>
    <x v="11"/>
    <s v="Female"/>
    <n v="21"/>
    <s v="Single"/>
    <s v="Student"/>
    <s v="At large"/>
    <s v="NR"/>
    <s v="NR"/>
    <s v="Single"/>
    <s v="NR"/>
    <s v="NR"/>
    <s v=" Police notice"/>
  </r>
  <r>
    <n v="33"/>
    <d v="2020-05-01T00:00:00"/>
    <d v="2020-05-01T00:00:00"/>
    <n v="5"/>
    <s v="Sexual violence"/>
    <x v="12"/>
    <s v="Female"/>
    <n v="45"/>
    <s v="NR"/>
    <s v="Farmer"/>
    <s v="At large"/>
    <s v="NR"/>
    <s v="NR"/>
    <s v="NR"/>
    <s v="NR"/>
    <s v="NR"/>
    <s v="NR"/>
  </r>
  <r>
    <n v="34"/>
    <d v="2020-05-01T00:00:00"/>
    <d v="2020-05-01T00:00:00"/>
    <n v="5"/>
    <s v="Sexual violence"/>
    <x v="12"/>
    <s v="Female"/>
    <n v="11"/>
    <s v="Single"/>
    <s v="Students"/>
    <s v="Uchenna Mbahotu"/>
    <n v="23"/>
    <s v="Male"/>
    <s v="Single"/>
    <s v="NR"/>
    <s v="Family friend"/>
    <s v="Police arrest"/>
  </r>
  <r>
    <n v="35"/>
    <d v="2020-05-01T00:00:00"/>
    <d v="2020-05-01T00:00:00"/>
    <n v="5"/>
    <s v="Sexual violence"/>
    <x v="12"/>
    <s v="Female"/>
    <n v="9"/>
    <s v="Single"/>
    <s v="Students"/>
    <s v="Uchenna Mbahotu"/>
    <n v="23"/>
    <s v="Male"/>
    <s v="Single"/>
    <s v="NR"/>
    <s v="Family friend"/>
    <s v="Police arrest"/>
  </r>
  <r>
    <n v="36"/>
    <d v="2020-05-02T00:00:00"/>
    <d v="2020-05-02T00:00:00"/>
    <n v="5"/>
    <s v="Sexual violence"/>
    <x v="12"/>
    <s v="Female"/>
    <n v="2"/>
    <s v="Single"/>
    <s v="NR"/>
    <s v="Ikenna Unegbu"/>
    <s v="NR"/>
    <s v="Male"/>
    <s v="NR"/>
    <s v="Police Man"/>
    <s v="NR"/>
    <s v="lawsuit"/>
  </r>
  <r>
    <n v="37"/>
    <d v="2020-05-05T00:00:00"/>
    <d v="2020-05-05T00:00:00"/>
    <n v="5"/>
    <s v="Sexual violence"/>
    <x v="13"/>
    <s v="Female"/>
    <n v="12"/>
    <s v="Single"/>
    <s v="Student"/>
    <s v="11 Men then one last"/>
    <n v="57"/>
    <s v="Male"/>
    <s v="NR"/>
    <s v="NR"/>
    <s v="NR"/>
    <s v="Police arrest"/>
  </r>
  <r>
    <n v="38"/>
    <d v="2020-05-05T00:00:00"/>
    <d v="2020-05-05T00:00:00"/>
    <n v="5"/>
    <s v="Sexual violence"/>
    <x v="14"/>
    <s v="Female"/>
    <n v="18"/>
    <s v="Single"/>
    <s v="Student"/>
    <s v="Gang of 5 boys"/>
    <s v="NR"/>
    <s v="Male"/>
    <s v="NR"/>
    <s v="NR"/>
    <s v="NR"/>
    <s v="Police arrest"/>
  </r>
  <r>
    <n v="39"/>
    <d v="2020-05-05T00:00:00"/>
    <d v="2020-05-05T00:00:00"/>
    <n v="3"/>
    <s v="Sexual violence"/>
    <x v="15"/>
    <s v="Female"/>
    <n v="13"/>
    <s v="Single"/>
    <s v="NR"/>
    <s v="withheled"/>
    <n v="60"/>
    <s v="Male"/>
    <s v="NR"/>
    <s v="Security Men"/>
    <s v="NR"/>
    <s v="Police arrest"/>
  </r>
  <r>
    <n v="40"/>
    <d v="2020-05-06T00:00:00"/>
    <d v="2020-05-06T00:00:00"/>
    <n v="5"/>
    <s v="Sexual violence"/>
    <x v="15"/>
    <s v="Female"/>
    <n v="7"/>
    <s v="Single"/>
    <s v="Students"/>
    <s v="Sani Salisu"/>
    <s v="NR"/>
    <s v="Male"/>
    <s v="NR"/>
    <s v="NR"/>
    <s v="NR"/>
    <s v="Police arrest"/>
  </r>
  <r>
    <n v="41"/>
    <d v="2020-05-06T00:00:00"/>
    <d v="2020-05-06T00:00:00"/>
    <n v="5"/>
    <s v="Physical violence"/>
    <x v="15"/>
    <s v="Female"/>
    <n v="20"/>
    <s v="Single"/>
    <s v="NR"/>
    <s v="Bashir Yahaya"/>
    <s v="NR"/>
    <s v="Male"/>
    <s v="NR"/>
    <s v="NR"/>
    <s v="NR"/>
    <s v="Police arrest"/>
  </r>
  <r>
    <n v="42"/>
    <d v="2020-05-09T00:00:00"/>
    <d v="2020-05-09T00:00:00"/>
    <n v="6"/>
    <s v="Sexual violence"/>
    <x v="15"/>
    <s v="Female"/>
    <n v="40"/>
    <s v="NR"/>
    <s v="NR"/>
    <s v="Muhammad Zulfara'u Alfa"/>
    <s v="NR"/>
    <s v="Male"/>
    <s v="NR"/>
    <s v="NR"/>
    <s v="None"/>
    <s v="Police arrest"/>
  </r>
  <r>
    <n v="43"/>
    <d v="2020-05-12T00:00:00"/>
    <d v="2020-05-12T00:00:00"/>
    <n v="5"/>
    <s v="Sexual violence"/>
    <x v="16"/>
    <s v="Female"/>
    <n v="10"/>
    <s v="Single"/>
    <s v="Student"/>
    <s v="Mr Hussaini"/>
    <n v="35"/>
    <s v="Male"/>
    <s v="NR"/>
    <s v="Head Master"/>
    <s v="Head Master"/>
    <s v="Police arrest"/>
  </r>
  <r>
    <n v="44"/>
    <d v="2020-05-13T00:00:00"/>
    <d v="2020-05-13T00:00:00"/>
    <n v="6"/>
    <s v="Physical violence"/>
    <x v="16"/>
    <s v="Female"/>
    <n v="21"/>
    <s v="Married"/>
    <s v="NR"/>
    <s v="Abdulrahman Abdulkarim"/>
    <n v="40"/>
    <s v="Male"/>
    <s v="Married"/>
    <s v="NR"/>
    <s v="Husband"/>
    <s v="Police arrest"/>
  </r>
  <r>
    <n v="45"/>
    <d v="2020-05-13T00:00:00"/>
    <d v="2020-05-13T00:00:00"/>
    <n v="6"/>
    <s v="Sexual violence"/>
    <x v="16"/>
    <s v="Female"/>
    <n v="8"/>
    <s v="Single"/>
    <s v="NR"/>
    <s v="Ibrahim Tasi’u"/>
    <n v="65"/>
    <s v="Male"/>
    <s v="Married"/>
    <s v="NR"/>
    <s v="NR"/>
    <s v="Police arrest"/>
  </r>
  <r>
    <n v="46"/>
    <d v="2020-05-14T00:00:00"/>
    <d v="2020-05-14T00:00:00"/>
    <n v="6"/>
    <s v="Sexual violence"/>
    <x v="16"/>
    <s v="Male"/>
    <s v="NR"/>
    <s v="Single"/>
    <s v="NR"/>
    <s v="Abdullahi Inusa of Kasuwar"/>
    <n v="65"/>
    <s v="Male"/>
    <s v="NR"/>
    <s v="NR"/>
    <s v="NR"/>
    <s v="NR"/>
  </r>
  <r>
    <n v="47"/>
    <d v="2020-05-17T00:00:00"/>
    <d v="2020-05-17T00:00:00"/>
    <n v="6"/>
    <s v="Sexual violence"/>
    <x v="16"/>
    <s v="Female"/>
    <n v="10"/>
    <s v="Single"/>
    <s v="Treader"/>
    <s v="Baba Ahmed"/>
    <n v="70"/>
    <s v="Male"/>
    <s v="NR"/>
    <s v="NR"/>
    <s v="NR"/>
    <s v="Police arrest"/>
  </r>
  <r>
    <n v="49"/>
    <d v="2020-05-23T00:00:00"/>
    <d v="2020-05-23T00:00:00"/>
    <n v="5"/>
    <s v="Sexual violence"/>
    <x v="17"/>
    <s v="Female"/>
    <s v="NR"/>
    <s v="NR"/>
    <s v="NR"/>
    <s v="Mr. Danga"/>
    <s v="NR"/>
    <s v="Male"/>
    <s v="Married"/>
    <s v="Commissioner"/>
    <s v="NR"/>
    <s v="lawsuit"/>
  </r>
  <r>
    <n v="50"/>
    <d v="2020-05-24T00:00:00"/>
    <d v="2020-05-24T00:00:00"/>
    <n v="6"/>
    <s v="Sexual violence"/>
    <x v="18"/>
    <s v="Female"/>
    <s v="NR"/>
    <s v="Single"/>
    <s v="Cattle rearer"/>
    <s v="Nasiru Sarki"/>
    <n v="20"/>
    <s v="Male"/>
    <s v="NR"/>
    <s v="NR"/>
    <s v="NR"/>
    <s v="Law  suit"/>
  </r>
  <r>
    <n v="51"/>
    <d v="2020-05-26T00:00:00"/>
    <d v="2020-05-26T00:00:00"/>
    <n v="5"/>
    <s v="Physical violence"/>
    <x v="19"/>
    <s v="Female"/>
    <n v="17"/>
    <s v="Single"/>
    <s v="Student"/>
    <s v="withheled"/>
    <s v="NR"/>
    <s v="Male"/>
    <s v="NR"/>
    <s v="Police officers"/>
    <s v="NR"/>
    <s v="Police arrest"/>
  </r>
  <r>
    <n v="52"/>
    <d v="2020-05-26T00:00:00"/>
    <d v="2020-05-26T00:00:00"/>
    <n v="5"/>
    <s v="Physical violence"/>
    <x v="19"/>
    <s v="Female"/>
    <n v="25"/>
    <s v="Single"/>
    <s v="NR"/>
    <s v="Chris Ndukwe"/>
    <n v="39"/>
    <s v="Male"/>
    <s v="Single "/>
    <s v="NR"/>
    <s v="Boyfriend"/>
    <s v="Police notice"/>
  </r>
  <r>
    <n v="53"/>
    <d v="2020-05-26T00:00:00"/>
    <d v="2020-05-26T00:00:00"/>
    <n v="5"/>
    <s v="Physical violence"/>
    <x v="19"/>
    <s v="Female"/>
    <n v="17"/>
    <s v="Single"/>
    <s v="House maid"/>
    <s v="Shade Moke and 3 hired men"/>
    <n v="41"/>
    <s v="Female"/>
    <s v="NR"/>
    <s v="NR"/>
    <s v="Boss"/>
    <s v="Police arrest"/>
  </r>
  <r>
    <n v="54"/>
    <d v="2020-05-27T00:00:00"/>
    <d v="2020-05-27T00:00:00"/>
    <n v="5"/>
    <s v="Physical violence"/>
    <x v="19"/>
    <s v="Female"/>
    <n v="18"/>
    <s v="Single"/>
    <s v="House maid"/>
    <s v="Nene Steve and husband"/>
    <s v="NR"/>
    <s v="Female"/>
    <s v="Married"/>
    <s v="NR"/>
    <s v="Boss"/>
    <s v="Police arrest"/>
  </r>
  <r>
    <n v="55"/>
    <d v="2020-05-28T00:00:00"/>
    <d v="2020-05-28T00:00:00"/>
    <n v="5"/>
    <s v="Physical violence"/>
    <x v="19"/>
    <s v="Female"/>
    <s v="NR"/>
    <s v="Married"/>
    <s v="NR"/>
    <s v="Sulaiman Maiyegun"/>
    <s v="NR"/>
    <s v="Male"/>
    <s v="Married"/>
    <s v="NR"/>
    <s v="Husband"/>
    <s v="lawsuit"/>
  </r>
  <r>
    <n v="56"/>
    <d v="2020-06-01T00:00:00"/>
    <d v="2020-06-01T00:00:00"/>
    <n v="6"/>
    <s v="Physical violence"/>
    <x v="19"/>
    <s v="Female"/>
    <n v="33"/>
    <s v="Married"/>
    <s v="NR"/>
    <s v="Salami Olajide"/>
    <s v="NR"/>
    <s v="Male"/>
    <s v="Married"/>
    <s v="NR"/>
    <s v="Husband"/>
    <s v="Police arrest"/>
  </r>
  <r>
    <n v="57"/>
    <d v="2020-06-01T00:00:00"/>
    <d v="2020-06-01T00:00:00"/>
    <n v="6"/>
    <s v="Physical violence"/>
    <x v="19"/>
    <s v="Female"/>
    <s v="NR"/>
    <s v="Married"/>
    <s v="Deaconess"/>
    <s v="John Onyeme"/>
    <s v="NR"/>
    <s v="Male"/>
    <s v="Married"/>
    <s v="NR"/>
    <s v="Husband"/>
    <s v="Police arrest"/>
  </r>
  <r>
    <n v="58"/>
    <d v="2020-06-01T00:00:00"/>
    <d v="2020-06-01T00:00:00"/>
    <n v="6"/>
    <s v="Physical violence"/>
    <x v="19"/>
    <s v="Female"/>
    <s v="NR"/>
    <s v="Married"/>
    <s v="NR"/>
    <s v="Afobaje Maiyegun"/>
    <s v="NR"/>
    <s v="Male"/>
    <s v="Married"/>
    <s v="NR"/>
    <s v="Husband"/>
    <s v="Police arrest"/>
  </r>
  <r>
    <n v="59"/>
    <d v="2020-06-01T00:00:00"/>
    <d v="2020-06-01T00:00:00"/>
    <n v="6"/>
    <s v="Sexual violence"/>
    <x v="19"/>
    <s v="Female"/>
    <n v="19"/>
    <s v="Single"/>
    <s v="Student"/>
    <s v="Eke Kanu"/>
    <n v="61"/>
    <s v="Male"/>
    <s v="Married"/>
    <s v="NR"/>
    <s v="Father"/>
    <s v="Police arrest"/>
  </r>
  <r>
    <n v="60"/>
    <d v="2020-06-02T00:00:00"/>
    <d v="2020-06-02T00:00:00"/>
    <n v="6"/>
    <s v="Sexual violence"/>
    <x v="19"/>
    <s v="Female"/>
    <n v="14"/>
    <s v="Single"/>
    <s v="Student"/>
    <s v="Chibuike Kalu"/>
    <n v="33"/>
    <s v="Male"/>
    <s v="Married"/>
    <s v="NR"/>
    <s v="Father"/>
    <s v="Police arrest"/>
  </r>
  <r>
    <n v="61"/>
    <d v="2020-06-02T00:00:00"/>
    <d v="2020-06-02T00:00:00"/>
    <n v="6"/>
    <s v="Sexual violence"/>
    <x v="19"/>
    <s v="Female"/>
    <n v="12"/>
    <s v="Single"/>
    <s v="Student"/>
    <s v="Chinedu Obi"/>
    <n v="26"/>
    <s v="Male"/>
    <s v="Single"/>
    <s v="trader"/>
    <s v="Family friend"/>
    <s v="Police arrest"/>
  </r>
  <r>
    <n v="62"/>
    <d v="2020-06-02T00:00:00"/>
    <d v="2020-06-02T00:00:00"/>
    <n v="6"/>
    <s v="Sexual violence"/>
    <x v="19"/>
    <s v="Female"/>
    <n v="12"/>
    <s v="Single"/>
    <s v="Student"/>
    <s v="Chinedu Obi"/>
    <n v="26"/>
    <s v="Male"/>
    <s v="Single"/>
    <s v="trader"/>
    <s v="Family friend"/>
    <s v="Police arrest"/>
  </r>
  <r>
    <n v="63"/>
    <d v="2020-06-02T00:00:00"/>
    <d v="2020-06-02T00:00:00"/>
    <n v="6"/>
    <s v="Sexual violence"/>
    <x v="19"/>
    <s v="Female"/>
    <n v="13"/>
    <s v="Single"/>
    <s v="Student"/>
    <s v="-"/>
    <n v="43"/>
    <s v="Male"/>
    <s v="Married"/>
    <s v="NR"/>
    <s v="Father"/>
    <s v="Charged to court"/>
  </r>
  <r>
    <n v="64"/>
    <d v="2020-06-03T00:00:00"/>
    <d v="2020-06-03T00:00:00"/>
    <n v="6"/>
    <s v="Psychological violence"/>
    <x v="19"/>
    <s v="Female"/>
    <n v="2"/>
    <s v="Single"/>
    <s v="NR"/>
    <s v="-"/>
    <s v="NR"/>
    <s v="Male"/>
    <s v="NR"/>
    <s v="NR"/>
    <s v="NR"/>
    <s v="No Action"/>
  </r>
  <r>
    <n v="65"/>
    <d v="2020-06-03T00:00:00"/>
    <d v="2020-06-03T00:00:00"/>
    <n v="6"/>
    <s v="Psychological violence"/>
    <x v="19"/>
    <s v="Female"/>
    <s v="NR"/>
    <s v="NR"/>
    <s v="NR"/>
    <s v="Soldiers"/>
    <s v="NR"/>
    <s v="Male"/>
    <s v="NR"/>
    <s v="Soldiers"/>
    <s v="NR"/>
    <s v="Police arrest and Investigation"/>
  </r>
  <r>
    <n v="66"/>
    <d v="2020-06-03T00:00:00"/>
    <d v="2020-06-03T00:00:00"/>
    <n v="6"/>
    <s v="Physical violence"/>
    <x v="19"/>
    <s v="Female"/>
    <s v="NR"/>
    <s v="Married"/>
    <s v="Police officer"/>
    <s v="Yemi Ayeni"/>
    <n v="32"/>
    <s v="Male"/>
    <s v="NR"/>
    <s v="NR"/>
    <s v="NR"/>
    <s v="Police arrest"/>
  </r>
  <r>
    <n v="67"/>
    <d v="2020-06-03T00:00:00"/>
    <d v="2020-06-03T00:00:00"/>
    <n v="5"/>
    <s v="Sexual violence"/>
    <x v="20"/>
    <s v="Female"/>
    <n v="0.3"/>
    <s v="Single"/>
    <s v="Baby"/>
    <s v="Ahmed Yaro"/>
    <n v="27"/>
    <s v="Male"/>
    <s v="NR"/>
    <s v="NR"/>
    <s v="NR"/>
    <s v="Police arrest"/>
  </r>
  <r>
    <n v="68"/>
    <d v="2020-06-06T00:00:00"/>
    <d v="2020-06-06T00:00:00"/>
    <n v="6"/>
    <s v="Sexual violence"/>
    <x v="21"/>
    <s v="Female"/>
    <n v="85"/>
    <s v="Single"/>
    <s v="NR"/>
    <s v="Ezekiel Yunana"/>
    <n v="25"/>
    <s v="Male"/>
    <s v="NR"/>
    <s v="NR"/>
    <s v="NR"/>
    <s v="Police arrest"/>
  </r>
  <r>
    <n v="69"/>
    <d v="2020-06-06T00:00:00"/>
    <d v="2020-06-06T00:00:00"/>
    <n v="6"/>
    <s v="Physical violence"/>
    <x v="22"/>
    <s v="Female"/>
    <s v="NR"/>
    <s v="Married"/>
    <s v="NR"/>
    <s v="Olanrewaju Bamidele"/>
    <n v="40"/>
    <s v="Male"/>
    <s v="Married"/>
    <s v="NR"/>
    <s v="Husband"/>
    <s v="Police arrest"/>
  </r>
  <r>
    <n v="70"/>
    <d v="2020-06-06T00:00:00"/>
    <d v="2020-06-06T00:00:00"/>
    <n v="6"/>
    <s v="Physical violence"/>
    <x v="22"/>
    <s v="Female"/>
    <s v="NR"/>
    <s v="Married"/>
    <s v="NR"/>
    <s v="Eric Olowokande"/>
    <n v="71"/>
    <s v="Male"/>
    <s v="Married"/>
    <s v="Farmer"/>
    <s v="Husband"/>
    <s v="Police arrest"/>
  </r>
  <r>
    <n v="71"/>
    <d v="2020-06-09T00:00:00"/>
    <d v="2020-06-09T00:00:00"/>
    <n v="4"/>
    <s v="Physical violence"/>
    <x v="23"/>
    <s v="Female"/>
    <s v="NR"/>
    <s v="Married"/>
    <s v="Nurse"/>
    <s v="Olabode Oluwasanmi"/>
    <s v="NR"/>
    <s v="Male"/>
    <s v="Married"/>
    <s v="unemployed"/>
    <s v="Husband"/>
    <s v="Police arrest"/>
  </r>
  <r>
    <n v="72"/>
    <d v="2020-06-09T00:00:00"/>
    <d v="2020-06-09T00:00:00"/>
    <n v="6"/>
    <s v="Physical violence"/>
    <x v="24"/>
    <s v="Female"/>
    <s v="NR"/>
    <s v="NR"/>
    <s v="NR"/>
    <s v="Inspector, Ikuesan Taiwo, and a corporal, Abass Ibrahim."/>
    <s v="NR"/>
    <s v="Male"/>
    <s v="NR"/>
    <s v="police men"/>
    <s v="NR"/>
    <s v="Punishment"/>
  </r>
  <r>
    <n v="73"/>
    <d v="2020-06-09T00:00:00"/>
    <d v="2020-06-09T00:00:00"/>
    <n v="6"/>
    <s v="Sexual violence"/>
    <x v="24"/>
    <s v="Female"/>
    <n v="17"/>
    <s v="Single"/>
    <s v="NR"/>
    <s v="Niyi Oluwafemi"/>
    <s v="NR"/>
    <s v="Male"/>
    <s v="NR"/>
    <s v="NR"/>
    <s v="NR"/>
    <s v="sentenced"/>
  </r>
  <r>
    <n v="74"/>
    <d v="2020-06-09T00:00:00"/>
    <d v="2020-06-09T00:00:00"/>
    <n v="6"/>
    <s v="Sexual violence"/>
    <x v="24"/>
    <s v="Female"/>
    <n v="15"/>
    <s v="Single"/>
    <s v="Hawker"/>
    <s v="Jacob Ayinla"/>
    <n v="75"/>
    <s v="Male"/>
    <s v="NR"/>
    <s v="NR"/>
    <s v="Customer"/>
    <s v="Police arrest"/>
  </r>
  <r>
    <n v="75"/>
    <d v="2020-06-12T00:00:00"/>
    <d v="2020-06-12T00:00:00"/>
    <n v="6"/>
    <s v="Sexual violence"/>
    <x v="25"/>
    <s v="Female"/>
    <n v="18"/>
    <s v="Single"/>
    <s v="Student"/>
    <s v="gang"/>
    <s v="NR"/>
    <s v="Male"/>
    <s v="NR"/>
    <s v="NR"/>
    <s v="NR"/>
    <s v="NP"/>
  </r>
  <r>
    <n v="76"/>
    <d v="2020-06-12T00:00:00"/>
    <d v="2020-06-12T00:00:00"/>
    <n v="6"/>
    <s v="Physical violence"/>
    <x v="25"/>
    <s v="Female"/>
    <n v="21"/>
    <s v="Single"/>
    <s v="Student"/>
    <s v="-"/>
    <s v="NR"/>
    <s v="-"/>
    <s v="NR"/>
    <s v="NR"/>
    <s v="NR"/>
    <s v="At large"/>
  </r>
  <r>
    <n v="77"/>
    <d v="2020-06-13T00:00:00"/>
    <d v="2020-06-13T00:00:00"/>
    <n v="6"/>
    <s v="Sexual violence"/>
    <x v="26"/>
    <s v="Female"/>
    <n v="15"/>
    <s v="Single"/>
    <s v="Students"/>
    <s v="Inifon Inyang"/>
    <n v="33"/>
    <s v="Male"/>
    <s v="NR"/>
    <s v="Pastor"/>
    <s v="Pastor"/>
    <s v="Police arrest"/>
  </r>
  <r>
    <n v="78"/>
    <d v="2020-06-13T00:00:00"/>
    <d v="2020-06-13T00:00:00"/>
    <n v="6"/>
    <s v="Physical violence"/>
    <x v="27"/>
    <s v="Female"/>
    <n v="20"/>
    <s v="Married"/>
    <s v="unemployed"/>
    <s v="Ba’ari Abacha"/>
    <n v="22"/>
    <s v="Male"/>
    <s v="Married"/>
    <s v="NR"/>
    <s v="Husband"/>
    <s v="Police arrest"/>
  </r>
  <r>
    <n v="79"/>
    <d v="2020-06-13T00:00:00"/>
    <d v="2020-06-13T00:00:00"/>
    <n v="6"/>
    <s v="Physical violence"/>
    <x v="28"/>
    <s v="Female"/>
    <s v="NR"/>
    <s v="Married"/>
    <s v="NR"/>
    <s v="Aminu Bala"/>
    <n v="25"/>
    <s v="Male"/>
    <s v="Single"/>
    <s v="NR"/>
    <s v="brothers inlaw"/>
    <s v="Police arrest"/>
  </r>
  <r>
    <n v="80"/>
    <d v="2020-06-13T00:00:00"/>
    <d v="2020-06-13T00:00:00"/>
    <n v="6"/>
    <s v="Sexual violence"/>
    <x v="2"/>
    <s v="Female"/>
    <n v="14"/>
    <s v="Single"/>
    <s v="Student"/>
    <s v="Okon Okon Asuquo"/>
    <n v="23"/>
    <s v="Male"/>
    <s v="NP"/>
    <s v="NR"/>
    <s v="Father"/>
    <s v="Police arrest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">
  <r>
    <n v="1"/>
    <d v="2020-01-04T00:00:00"/>
    <d v="2020-01-04T00:00:00"/>
    <n v="1"/>
    <s v="Sexual violence"/>
    <s v="Abuja"/>
    <s v="Female"/>
    <x v="0"/>
    <s v="Single"/>
    <s v="Student"/>
    <s v="Akindele Ajewole"/>
    <n v="43"/>
    <s v="Male"/>
    <s v="Married"/>
    <s v="NR"/>
    <s v="Father"/>
    <s v="Police arrest"/>
  </r>
  <r>
    <n v="2"/>
    <d v="2020-01-06T00:00:00"/>
    <d v="2020-01-06T00:00:00"/>
    <n v="6"/>
    <s v="Sexual violence"/>
    <s v="Abuja"/>
    <s v="Female"/>
    <x v="1"/>
    <s v="Single"/>
    <s v="NR"/>
    <s v="Peter Ayemoba"/>
    <s v="NR"/>
    <s v="Male"/>
    <s v="Married"/>
    <s v="NR"/>
    <s v="Father"/>
    <s v="Police arrest"/>
  </r>
  <r>
    <n v="3"/>
    <d v="2020-01-06T00:00:00"/>
    <d v="2020-01-06T00:00:00"/>
    <n v="1"/>
    <s v="Sexual violence"/>
    <s v="Adamawa"/>
    <s v="Female"/>
    <x v="2"/>
    <s v="Single"/>
    <s v="Student"/>
    <s v="Matthew Joseph"/>
    <n v="42"/>
    <s v="Male"/>
    <s v="Married"/>
    <s v="NR"/>
    <s v="Father"/>
    <s v="Police arrest"/>
  </r>
  <r>
    <n v="4"/>
    <d v="2020-01-06T00:00:00"/>
    <d v="2020-01-06T00:00:00"/>
    <n v="1"/>
    <s v="Sexual violence"/>
    <s v="Akwa-Ibom"/>
    <s v="Female"/>
    <x v="3"/>
    <s v="Single"/>
    <s v="NR"/>
    <s v="Uko Nteghe"/>
    <n v="30"/>
    <s v="Male"/>
    <s v="NR"/>
    <s v="NR"/>
    <s v="NR"/>
    <s v="Police arrest"/>
  </r>
  <r>
    <n v="5"/>
    <d v="2020-01-19T00:00:00"/>
    <d v="2020-01-19T00:00:00"/>
    <n v="6"/>
    <s v="Sexual violence"/>
    <s v="Anambra"/>
    <s v="Female"/>
    <x v="4"/>
    <s v="Single"/>
    <s v="Student"/>
    <s v="Ikechukwu Okoli"/>
    <n v="22"/>
    <s v="Male"/>
    <s v="Single"/>
    <s v="NR"/>
    <s v="NR"/>
    <s v="Police arrest"/>
  </r>
  <r>
    <n v="6"/>
    <d v="2020-01-26T00:00:00"/>
    <d v="2020-01-26T00:00:00"/>
    <n v="1"/>
    <s v="Sexual violence"/>
    <s v="Anambra"/>
    <s v="Female"/>
    <x v="5"/>
    <s v="Single"/>
    <s v="Student"/>
    <s v="Chigbo Akpoluobi"/>
    <n v="32"/>
    <s v="Male"/>
    <s v="NR"/>
    <s v="NR"/>
    <s v="NR"/>
    <s v="Police arrest"/>
  </r>
  <r>
    <n v="7"/>
    <d v="2020-01-30T00:00:00"/>
    <d v="2020-01-30T00:00:00"/>
    <n v="1"/>
    <s v="Sexual violence"/>
    <s v="Anambra"/>
    <s v="Female"/>
    <x v="6"/>
    <s v="Single"/>
    <s v="Student"/>
    <s v="Sunday Akanigbo and Ikemefuna Muoma"/>
    <n v="29"/>
    <s v="Male"/>
    <s v="NR"/>
    <s v="NR"/>
    <s v="NR"/>
    <s v="Police arrest"/>
  </r>
  <r>
    <n v="8"/>
    <d v="2020-01-31T00:00:00"/>
    <d v="2020-01-31T00:00:00"/>
    <n v="1"/>
    <s v="Sexual violence"/>
    <s v="Anambra"/>
    <s v="Female"/>
    <x v="7"/>
    <s v="NR"/>
    <s v="NR"/>
    <s v="Emeka Okeke"/>
    <n v="28"/>
    <s v="Male"/>
    <s v="Single"/>
    <s v="NR"/>
    <s v="NR"/>
    <s v="Police arrest"/>
  </r>
  <r>
    <n v="9"/>
    <d v="2020-02-05T00:00:00"/>
    <d v="2020-02-05T00:00:00"/>
    <n v="2"/>
    <s v="Sexual violence"/>
    <s v="Anambra"/>
    <s v="Male"/>
    <x v="4"/>
    <s v="Single"/>
    <s v="Students"/>
    <s v="Emmanuel Bassey"/>
    <n v="38"/>
    <s v="Male"/>
    <s v="Single"/>
    <s v="NR"/>
    <s v="NR"/>
    <s v="Police arrest"/>
  </r>
  <r>
    <n v="10"/>
    <d v="2020-02-08T00:00:00"/>
    <d v="2020-02-08T00:00:00"/>
    <n v="2"/>
    <s v="Physical violence"/>
    <s v="Anambra"/>
    <s v="Female"/>
    <x v="8"/>
    <s v="Single"/>
    <s v="Student"/>
    <s v="Hillary Apeh"/>
    <n v="40"/>
    <s v="Male"/>
    <s v="NR"/>
    <s v="NR"/>
    <s v="Niece"/>
    <s v="Police arrest"/>
  </r>
  <r>
    <n v="11"/>
    <d v="2020-02-19T00:00:00"/>
    <d v="2020-02-19T00:00:00"/>
    <n v="2"/>
    <s v="Sexual violence"/>
    <s v="Bauchi"/>
    <s v="Female"/>
    <x v="0"/>
    <s v="Single"/>
    <s v="NR"/>
    <s v="withheled"/>
    <s v="NR"/>
    <s v="Male"/>
    <s v="NR"/>
    <s v="NR"/>
    <s v="NR"/>
    <s v="NR"/>
  </r>
  <r>
    <n v="12"/>
    <d v="2020-02-24T00:00:00"/>
    <d v="2020-02-24T00:00:00"/>
    <n v="2"/>
    <s v="Sexual violence"/>
    <s v="Benue"/>
    <s v="Female"/>
    <x v="6"/>
    <s v="Single"/>
    <s v="NR"/>
    <s v="Dennis Ojah"/>
    <n v="42"/>
    <s v="Male"/>
    <s v="NR"/>
    <s v="NR"/>
    <s v="NR"/>
    <s v="Absconded"/>
  </r>
  <r>
    <n v="13"/>
    <d v="2020-03-04T00:00:00"/>
    <d v="2020-03-04T00:00:00"/>
    <n v="3"/>
    <s v="Sexual violence"/>
    <s v="Benue"/>
    <s v="Female"/>
    <x v="9"/>
    <s v="Single"/>
    <s v="House help"/>
    <s v="Dr Ebele"/>
    <s v="NR"/>
    <s v="Male"/>
    <s v="Married"/>
    <s v="Medical Doctor"/>
    <s v="Boss"/>
    <s v="Police arrest"/>
  </r>
  <r>
    <n v="14"/>
    <d v="2020-03-06T00:00:00"/>
    <d v="2020-03-06T00:00:00"/>
    <n v="3"/>
    <s v="Sexual violence"/>
    <s v="Benue"/>
    <m/>
    <x v="10"/>
    <s v="Single"/>
    <s v="NR"/>
    <s v="Simon Emeka"/>
    <s v="NR"/>
    <s v="Male"/>
    <s v="Married"/>
    <s v="NR"/>
    <s v="NR"/>
    <s v="Police arrest"/>
  </r>
  <r>
    <n v="15"/>
    <d v="2020-03-07T00:00:00"/>
    <d v="2020-03-07T00:00:00"/>
    <n v="3"/>
    <s v="Sexual violence"/>
    <s v="Benue"/>
    <s v="Female"/>
    <x v="11"/>
    <s v="Single"/>
    <s v="Student"/>
    <s v="Terver Awuha"/>
    <n v="28"/>
    <s v="Male"/>
    <s v="Single"/>
    <s v="NR"/>
    <s v="NR"/>
    <s v="Police arrest"/>
  </r>
  <r>
    <n v="16"/>
    <d v="2020-03-09T00:00:00"/>
    <d v="2020-03-09T00:00:00"/>
    <n v="3"/>
    <s v="Physical violence"/>
    <s v="Benue"/>
    <s v="Female"/>
    <x v="12"/>
    <s v="Married"/>
    <s v="NR"/>
    <s v="Patrick Ejiro"/>
    <n v="42"/>
    <s v="Male"/>
    <s v="Married"/>
    <s v="Fisher Man"/>
    <s v="Husband"/>
    <s v="Police arrest"/>
  </r>
  <r>
    <n v="17"/>
    <d v="2020-03-14T00:00:00"/>
    <d v="2020-03-14T00:00:00"/>
    <n v="3"/>
    <s v="Sexual violence"/>
    <s v="Ebonyi"/>
    <s v="Female"/>
    <x v="0"/>
    <s v="Single"/>
    <s v="Student"/>
    <s v="Chidiogu Okonkwo and Chidubem Onwe"/>
    <n v="14"/>
    <s v="Male"/>
    <s v="Single"/>
    <s v="NR"/>
    <s v="NR"/>
    <s v="Police arrest"/>
  </r>
  <r>
    <n v="18"/>
    <d v="2020-03-29T00:00:00"/>
    <d v="2020-03-29T00:00:00"/>
    <n v="3"/>
    <s v="Sexual violence"/>
    <s v="Ebonyi"/>
    <s v="Female"/>
    <x v="13"/>
    <s v="Single"/>
    <s v="Student"/>
    <s v="Onyekaba Chinedu,  Akpa Ifeanyichukwu, and Chidera Okelekwe"/>
    <n v="18"/>
    <s v="Male"/>
    <s v="Single"/>
    <s v="NR"/>
    <s v="NR"/>
    <s v="Police arrest"/>
  </r>
  <r>
    <n v="19"/>
    <d v="2020-03-31T00:00:00"/>
    <d v="2020-03-31T00:00:00"/>
    <n v="3"/>
    <s v="Physical violence"/>
    <s v="Ebonyi"/>
    <s v="Female"/>
    <x v="9"/>
    <s v="Single"/>
    <s v="Student"/>
    <s v="Ogbonna Daniel"/>
    <n v="28"/>
    <s v="Male"/>
    <s v="NR"/>
    <s v="NR"/>
    <s v="Neighbour"/>
    <s v="Police arrest and Investigation"/>
  </r>
  <r>
    <n v="20"/>
    <d v="2020-04-03T00:00:00"/>
    <d v="2020-04-03T00:00:00"/>
    <n v="4"/>
    <s v="Sexual violence"/>
    <s v="Edo"/>
    <s v="Female"/>
    <x v="14"/>
    <s v="Single"/>
    <s v="Student"/>
    <s v="not yet apprehended"/>
    <s v="NR"/>
    <s v="NR"/>
    <s v="NR"/>
    <s v="NR"/>
    <s v="NR"/>
    <s v="Public Campaign"/>
  </r>
  <r>
    <n v="21"/>
    <d v="2020-04-04T00:00:00"/>
    <d v="2020-04-04T00:00:00"/>
    <n v="5"/>
    <s v="Physical violence"/>
    <s v="Edo"/>
    <s v="Female"/>
    <x v="15"/>
    <s v="Married"/>
    <s v="NR"/>
    <s v="Godspower"/>
    <n v="36"/>
    <s v="Male"/>
    <s v="Married"/>
    <s v="NR"/>
    <s v="Husband"/>
    <s v="Police arrest"/>
  </r>
  <r>
    <n v="22"/>
    <d v="2020-04-04T00:00:00"/>
    <d v="2020-04-04T00:00:00"/>
    <n v="4"/>
    <s v="Sexual violence"/>
    <s v="Ekiti"/>
    <s v="Female"/>
    <x v="2"/>
    <s v="Single"/>
    <s v="Student"/>
    <s v="Three armed men(with bottle)"/>
    <s v="NR"/>
    <s v="Male"/>
    <s v="NR"/>
    <s v="NR"/>
    <s v="friends"/>
    <s v="Police arrest"/>
  </r>
  <r>
    <n v="23"/>
    <d v="2020-04-06T00:00:00"/>
    <d v="2020-04-06T00:00:00"/>
    <n v="4"/>
    <s v="Sexual violence"/>
    <s v="Ekiti"/>
    <s v="Female"/>
    <x v="16"/>
    <s v="Single"/>
    <s v="Pupil"/>
    <s v="NR"/>
    <s v="NR"/>
    <s v="Male"/>
    <s v="Single"/>
    <s v="NR"/>
    <s v="None"/>
    <s v="Police arrest"/>
  </r>
  <r>
    <n v="24"/>
    <d v="2020-04-12T00:00:00"/>
    <d v="2020-04-12T00:00:00"/>
    <n v="4"/>
    <s v="Sexual violence"/>
    <s v="Ekiti"/>
    <s v="Female"/>
    <x v="17"/>
    <s v="Single"/>
    <s v="Student"/>
    <s v="withheled"/>
    <n v="53"/>
    <s v="Male"/>
    <s v="NR"/>
    <s v="Farmer"/>
    <s v="NR"/>
    <s v="Police arrest"/>
  </r>
  <r>
    <n v="25"/>
    <d v="2020-04-14T00:00:00"/>
    <d v="2020-04-14T00:00:00"/>
    <n v="4"/>
    <s v="Sexual violence"/>
    <s v="Ekiti"/>
    <s v="Female"/>
    <x v="11"/>
    <s v="Single"/>
    <s v="Pupil"/>
    <s v="Segun Ige"/>
    <n v="25"/>
    <s v="Male"/>
    <s v="Single"/>
    <s v="NR"/>
    <s v="NR"/>
    <s v="sentenced"/>
  </r>
  <r>
    <n v="26"/>
    <d v="2020-04-15T00:00:00"/>
    <d v="2020-04-15T00:00:00"/>
    <n v="4"/>
    <s v="Psychological violence"/>
    <s v="Enugu"/>
    <s v="Female"/>
    <x v="12"/>
    <s v="NR"/>
    <s v="Lawyer"/>
    <s v="Enugu State Police officers"/>
    <s v="NR"/>
    <s v="NR"/>
    <s v="NR"/>
    <s v="Police officers"/>
    <s v="None"/>
    <s v="Investigation"/>
  </r>
  <r>
    <n v="27"/>
    <d v="2020-04-15T00:00:00"/>
    <d v="2020-04-15T00:00:00"/>
    <n v="4"/>
    <s v="Sexual violence"/>
    <s v="Enugu"/>
    <s v="Female"/>
    <x v="18"/>
    <s v="NR"/>
    <s v="Farmer"/>
    <s v="Abba Kyari Mohammed"/>
    <s v="NR"/>
    <s v="Male"/>
    <s v="NR"/>
    <s v="Herdsman"/>
    <s v="None"/>
    <s v="Police arrest"/>
  </r>
  <r>
    <n v="28"/>
    <d v="2020-04-16T00:00:00"/>
    <d v="2020-04-16T00:00:00"/>
    <n v="4"/>
    <s v="Sexual violence"/>
    <s v="Enugu"/>
    <s v="Female"/>
    <x v="17"/>
    <s v="Single"/>
    <s v="Students"/>
    <s v="At large"/>
    <s v="NR"/>
    <s v="NR"/>
    <s v="NR"/>
    <s v="NR"/>
    <s v="NR"/>
    <s v="Police arrest"/>
  </r>
  <r>
    <n v="29"/>
    <d v="2020-04-19T00:00:00"/>
    <d v="2020-04-19T00:00:00"/>
    <n v="4"/>
    <s v="Sexual violence"/>
    <s v="Enugu"/>
    <s v="Female"/>
    <x v="6"/>
    <s v="Single"/>
    <s v="Students"/>
    <s v="Ifeanyi Ukwuani"/>
    <n v="46"/>
    <s v="Male"/>
    <s v="NR"/>
    <s v="NR"/>
    <s v="NR"/>
    <s v="Police arrest"/>
  </r>
  <r>
    <n v="30"/>
    <d v="2020-04-20T00:00:00"/>
    <d v="2020-04-20T00:00:00"/>
    <n v="1"/>
    <s v="Sexual violence"/>
    <s v="Gome"/>
    <s v="Female"/>
    <x v="17"/>
    <s v="Single"/>
    <s v="Maize seler"/>
    <s v="Ahmed Shehu Mai kudi"/>
    <n v="71"/>
    <s v="Male"/>
    <s v="NR"/>
    <s v="Maize saler"/>
    <s v=" colleague"/>
    <s v="Police arrest"/>
  </r>
  <r>
    <n v="31"/>
    <d v="2020-04-27T00:00:00"/>
    <d v="2020-04-27T00:00:00"/>
    <n v="4"/>
    <s v="Physical violence"/>
    <s v="Ibadan"/>
    <s v="Female"/>
    <x v="19"/>
    <s v="Single"/>
    <s v="Student"/>
    <s v="At large"/>
    <s v="NR"/>
    <s v="NR"/>
    <s v="NR"/>
    <s v="NR"/>
    <s v="NR"/>
    <s v="Police notice"/>
  </r>
  <r>
    <n v="32"/>
    <d v="2020-04-29T00:00:00"/>
    <d v="2020-04-29T00:00:00"/>
    <n v="4"/>
    <s v="Sexual violence"/>
    <s v="Ibadan"/>
    <s v="Female"/>
    <x v="20"/>
    <s v="Single"/>
    <s v="Student"/>
    <s v="At large"/>
    <s v="NR"/>
    <s v="NR"/>
    <s v="Single"/>
    <s v="NR"/>
    <s v="NR"/>
    <s v=" Police notice"/>
  </r>
  <r>
    <n v="33"/>
    <d v="2020-05-01T00:00:00"/>
    <d v="2020-05-01T00:00:00"/>
    <n v="5"/>
    <s v="Sexual violence"/>
    <s v="Imo"/>
    <s v="Female"/>
    <x v="21"/>
    <s v="NR"/>
    <s v="Farmer"/>
    <s v="At large"/>
    <s v="NR"/>
    <s v="NR"/>
    <s v="NR"/>
    <s v="NR"/>
    <s v="NR"/>
    <s v="NR"/>
  </r>
  <r>
    <n v="34"/>
    <d v="2020-05-01T00:00:00"/>
    <d v="2020-05-01T00:00:00"/>
    <n v="5"/>
    <s v="Sexual violence"/>
    <s v="Imo"/>
    <s v="Female"/>
    <x v="9"/>
    <s v="Single"/>
    <s v="Students"/>
    <s v="Uchenna Mbahotu"/>
    <n v="23"/>
    <s v="Male"/>
    <s v="Single"/>
    <s v="NR"/>
    <s v="Family friend"/>
    <s v="Police arrest"/>
  </r>
  <r>
    <n v="35"/>
    <d v="2020-05-01T00:00:00"/>
    <d v="2020-05-01T00:00:00"/>
    <n v="5"/>
    <s v="Sexual violence"/>
    <s v="Imo"/>
    <s v="Female"/>
    <x v="8"/>
    <s v="Single"/>
    <s v="Students"/>
    <s v="Uchenna Mbahotu"/>
    <n v="23"/>
    <s v="Male"/>
    <s v="Single"/>
    <s v="NR"/>
    <s v="Family friend"/>
    <s v="Police arrest"/>
  </r>
  <r>
    <n v="36"/>
    <d v="2020-05-02T00:00:00"/>
    <d v="2020-05-02T00:00:00"/>
    <n v="5"/>
    <s v="Sexual violence"/>
    <s v="Imo"/>
    <s v="Female"/>
    <x v="1"/>
    <s v="Single"/>
    <s v="NR"/>
    <s v="Ikenna Unegbu"/>
    <s v="NR"/>
    <s v="Male"/>
    <s v="NR"/>
    <s v="Police Man"/>
    <s v="NR"/>
    <s v="lawsuit"/>
  </r>
  <r>
    <n v="37"/>
    <d v="2020-05-05T00:00:00"/>
    <d v="2020-05-05T00:00:00"/>
    <n v="5"/>
    <s v="Sexual violence"/>
    <s v="Jigawa"/>
    <s v="Female"/>
    <x v="6"/>
    <s v="Single"/>
    <s v="Student"/>
    <s v="11 Men then one last"/>
    <n v="57"/>
    <s v="Male"/>
    <s v="NR"/>
    <s v="NR"/>
    <s v="NR"/>
    <s v="Police arrest"/>
  </r>
  <r>
    <n v="38"/>
    <d v="2020-05-05T00:00:00"/>
    <d v="2020-05-05T00:00:00"/>
    <n v="5"/>
    <s v="Sexual violence"/>
    <s v="Kaduna"/>
    <s v="Female"/>
    <x v="22"/>
    <s v="Single"/>
    <s v="Student"/>
    <s v="Gang of 5 boys"/>
    <s v="NR"/>
    <s v="Male"/>
    <s v="NR"/>
    <s v="NR"/>
    <s v="NR"/>
    <s v="Police arrest"/>
  </r>
  <r>
    <n v="39"/>
    <d v="2020-05-05T00:00:00"/>
    <d v="2020-05-05T00:00:00"/>
    <n v="3"/>
    <s v="Sexual violence"/>
    <s v="Kano"/>
    <s v="Female"/>
    <x v="17"/>
    <s v="Single"/>
    <s v="NR"/>
    <s v="withheled"/>
    <n v="60"/>
    <s v="Male"/>
    <s v="NR"/>
    <s v="Security Men"/>
    <s v="NR"/>
    <s v="Police arrest"/>
  </r>
  <r>
    <n v="40"/>
    <d v="2020-05-06T00:00:00"/>
    <d v="2020-05-06T00:00:00"/>
    <n v="5"/>
    <s v="Sexual violence"/>
    <s v="Kano"/>
    <s v="Female"/>
    <x v="5"/>
    <s v="Single"/>
    <s v="Students"/>
    <s v="Sani Salisu"/>
    <s v="NR"/>
    <s v="Male"/>
    <s v="NR"/>
    <s v="NR"/>
    <s v="NR"/>
    <s v="Police arrest"/>
  </r>
  <r>
    <n v="41"/>
    <d v="2020-05-06T00:00:00"/>
    <d v="2020-05-06T00:00:00"/>
    <n v="5"/>
    <s v="Physical violence"/>
    <s v="Kano"/>
    <s v="Female"/>
    <x v="23"/>
    <s v="Single"/>
    <s v="NR"/>
    <s v="Bashir Yahaya"/>
    <s v="NR"/>
    <s v="Male"/>
    <s v="NR"/>
    <s v="NR"/>
    <s v="NR"/>
    <s v="Police arrest"/>
  </r>
  <r>
    <n v="42"/>
    <d v="2020-05-09T00:00:00"/>
    <d v="2020-05-09T00:00:00"/>
    <n v="6"/>
    <s v="Sexual violence"/>
    <s v="Kano"/>
    <s v="Female"/>
    <x v="24"/>
    <s v="NR"/>
    <s v="NR"/>
    <s v="Muhammad Zulfara'u Alfa"/>
    <s v="NR"/>
    <s v="Male"/>
    <s v="NR"/>
    <s v="NR"/>
    <s v="None"/>
    <s v="Police arrest"/>
  </r>
  <r>
    <n v="43"/>
    <d v="2020-05-12T00:00:00"/>
    <d v="2020-05-12T00:00:00"/>
    <n v="5"/>
    <s v="Sexual violence"/>
    <s v="Katsina"/>
    <s v="Female"/>
    <x v="4"/>
    <s v="Single"/>
    <s v="Student"/>
    <s v="Mr Hussaini"/>
    <n v="35"/>
    <s v="Male"/>
    <s v="NR"/>
    <s v="Head Master"/>
    <s v="Head Master"/>
    <s v="Police arrest"/>
  </r>
  <r>
    <n v="44"/>
    <d v="2020-05-13T00:00:00"/>
    <d v="2020-05-13T00:00:00"/>
    <n v="6"/>
    <s v="Physical violence"/>
    <s v="Katsina"/>
    <s v="Female"/>
    <x v="20"/>
    <s v="Married"/>
    <s v="NR"/>
    <s v="Abdulrahman Abdulkarim"/>
    <n v="40"/>
    <s v="Male"/>
    <s v="Married"/>
    <s v="NR"/>
    <s v="Husband"/>
    <s v="Police arrest"/>
  </r>
  <r>
    <n v="45"/>
    <d v="2020-05-13T00:00:00"/>
    <d v="2020-05-13T00:00:00"/>
    <n v="6"/>
    <s v="Sexual violence"/>
    <s v="Katsina"/>
    <s v="Female"/>
    <x v="19"/>
    <s v="Single"/>
    <s v="NR"/>
    <s v="Ibrahim Tasi’u"/>
    <n v="65"/>
    <s v="Male"/>
    <s v="Married"/>
    <s v="NR"/>
    <s v="NR"/>
    <s v="Police arrest"/>
  </r>
  <r>
    <n v="46"/>
    <d v="2020-05-14T00:00:00"/>
    <d v="2020-05-14T00:00:00"/>
    <n v="6"/>
    <s v="Sexual violence"/>
    <s v="Katsina"/>
    <s v="Male"/>
    <x v="12"/>
    <s v="Single"/>
    <s v="NR"/>
    <s v="Abdullahi Inusa of Kasuwar"/>
    <n v="65"/>
    <s v="Male"/>
    <s v="NR"/>
    <s v="NR"/>
    <s v="NR"/>
    <s v="NR"/>
  </r>
  <r>
    <n v="47"/>
    <d v="2020-05-17T00:00:00"/>
    <d v="2020-05-17T00:00:00"/>
    <n v="6"/>
    <s v="Sexual violence"/>
    <s v="Katsina"/>
    <s v="Female"/>
    <x v="4"/>
    <s v="Single"/>
    <s v="Treader"/>
    <s v="Baba Ahmed"/>
    <n v="70"/>
    <s v="Male"/>
    <s v="NR"/>
    <s v="NR"/>
    <s v="NR"/>
    <s v="Police arrest"/>
  </r>
  <r>
    <n v="49"/>
    <d v="2020-05-23T00:00:00"/>
    <d v="2020-05-23T00:00:00"/>
    <n v="5"/>
    <s v="Sexual violence"/>
    <s v="Kogi State"/>
    <s v="Female"/>
    <x v="12"/>
    <s v="NR"/>
    <s v="NR"/>
    <s v="Mr. Danga"/>
    <s v="NR"/>
    <s v="Male"/>
    <s v="Married"/>
    <s v="Commissioner"/>
    <s v="NR"/>
    <s v="lawsuit"/>
  </r>
  <r>
    <n v="50"/>
    <d v="2020-05-24T00:00:00"/>
    <d v="2020-05-24T00:00:00"/>
    <n v="6"/>
    <s v="Sexual violence"/>
    <s v="Kwara"/>
    <s v="Female"/>
    <x v="12"/>
    <s v="Single"/>
    <s v="Cattle rearer"/>
    <s v="Nasiru Sarki"/>
    <n v="20"/>
    <s v="Male"/>
    <s v="NR"/>
    <s v="NR"/>
    <s v="NR"/>
    <s v="Law  suit"/>
  </r>
  <r>
    <n v="51"/>
    <d v="2020-05-26T00:00:00"/>
    <d v="2020-05-26T00:00:00"/>
    <n v="5"/>
    <s v="Physical violence"/>
    <s v="Lagos"/>
    <s v="Female"/>
    <x v="2"/>
    <s v="Single"/>
    <s v="Student"/>
    <s v="withheled"/>
    <s v="NR"/>
    <s v="Male"/>
    <s v="NR"/>
    <s v="Police officers"/>
    <s v="NR"/>
    <s v="Police arrest"/>
  </r>
  <r>
    <n v="52"/>
    <d v="2020-05-26T00:00:00"/>
    <d v="2020-05-26T00:00:00"/>
    <n v="5"/>
    <s v="Physical violence"/>
    <s v="Lagos"/>
    <s v="Female"/>
    <x v="25"/>
    <s v="Single"/>
    <s v="NR"/>
    <s v="Chris Ndukwe"/>
    <n v="39"/>
    <s v="Male"/>
    <s v="Single "/>
    <s v="NR"/>
    <s v="Boyfriend"/>
    <s v="Police notice"/>
  </r>
  <r>
    <n v="53"/>
    <d v="2020-05-26T00:00:00"/>
    <d v="2020-05-26T00:00:00"/>
    <n v="5"/>
    <s v="Physical violence"/>
    <s v="Lagos"/>
    <s v="Female"/>
    <x v="2"/>
    <s v="Single"/>
    <s v="House maid"/>
    <s v="Shade Moke and 3 hired men"/>
    <n v="41"/>
    <s v="Female"/>
    <s v="NR"/>
    <s v="NR"/>
    <s v="Boss"/>
    <s v="Police arrest"/>
  </r>
  <r>
    <n v="54"/>
    <d v="2020-05-27T00:00:00"/>
    <d v="2020-05-27T00:00:00"/>
    <n v="5"/>
    <s v="Physical violence"/>
    <s v="Lagos"/>
    <s v="Female"/>
    <x v="22"/>
    <s v="Single"/>
    <s v="House maid"/>
    <s v="Nene Steve and husband"/>
    <s v="NR"/>
    <s v="Female"/>
    <s v="Married"/>
    <s v="NR"/>
    <s v="Boss"/>
    <s v="Police arrest"/>
  </r>
  <r>
    <n v="55"/>
    <d v="2020-05-28T00:00:00"/>
    <d v="2020-05-28T00:00:00"/>
    <n v="5"/>
    <s v="Physical violence"/>
    <s v="Lagos"/>
    <s v="Female"/>
    <x v="12"/>
    <s v="Married"/>
    <s v="NR"/>
    <s v="Sulaiman Maiyegun"/>
    <s v="NR"/>
    <s v="Male"/>
    <s v="Married"/>
    <s v="NR"/>
    <s v="Husband"/>
    <s v="lawsuit"/>
  </r>
  <r>
    <n v="56"/>
    <d v="2020-06-01T00:00:00"/>
    <d v="2020-06-01T00:00:00"/>
    <n v="6"/>
    <s v="Physical violence"/>
    <s v="Lagos"/>
    <s v="Female"/>
    <x v="26"/>
    <s v="Married"/>
    <s v="NR"/>
    <s v="Salami Olajide"/>
    <s v="NR"/>
    <s v="Male"/>
    <s v="Married"/>
    <s v="NR"/>
    <s v="Husband"/>
    <s v="Police arrest"/>
  </r>
  <r>
    <n v="57"/>
    <d v="2020-06-01T00:00:00"/>
    <d v="2020-06-01T00:00:00"/>
    <n v="6"/>
    <s v="Physical violence"/>
    <s v="Lagos"/>
    <s v="Female"/>
    <x v="12"/>
    <s v="Married"/>
    <s v="Deaconess"/>
    <s v="John Onyeme"/>
    <s v="NR"/>
    <s v="Male"/>
    <s v="Married"/>
    <s v="NR"/>
    <s v="Husband"/>
    <s v="Police arrest"/>
  </r>
  <r>
    <n v="58"/>
    <d v="2020-06-01T00:00:00"/>
    <d v="2020-06-01T00:00:00"/>
    <n v="6"/>
    <s v="Physical violence"/>
    <s v="Lagos"/>
    <s v="Female"/>
    <x v="12"/>
    <s v="Married"/>
    <s v="NR"/>
    <s v="Afobaje Maiyegun"/>
    <s v="NR"/>
    <s v="Male"/>
    <s v="Married"/>
    <s v="NR"/>
    <s v="Husband"/>
    <s v="Police arrest"/>
  </r>
  <r>
    <n v="59"/>
    <d v="2020-06-01T00:00:00"/>
    <d v="2020-06-01T00:00:00"/>
    <n v="6"/>
    <s v="Sexual violence"/>
    <s v="Lagos"/>
    <s v="Female"/>
    <x v="27"/>
    <s v="Single"/>
    <s v="Student"/>
    <s v="Eke Kanu"/>
    <n v="61"/>
    <s v="Male"/>
    <s v="Married"/>
    <s v="NR"/>
    <s v="Father"/>
    <s v="Police arrest"/>
  </r>
  <r>
    <n v="60"/>
    <d v="2020-06-02T00:00:00"/>
    <d v="2020-06-02T00:00:00"/>
    <n v="6"/>
    <s v="Sexual violence"/>
    <s v="Lagos"/>
    <s v="Female"/>
    <x v="13"/>
    <s v="Single"/>
    <s v="Student"/>
    <s v="Chibuike Kalu"/>
    <n v="33"/>
    <s v="Male"/>
    <s v="Married"/>
    <s v="NR"/>
    <s v="Father"/>
    <s v="Police arrest"/>
  </r>
  <r>
    <n v="61"/>
    <d v="2020-06-02T00:00:00"/>
    <d v="2020-06-02T00:00:00"/>
    <n v="6"/>
    <s v="Sexual violence"/>
    <s v="Lagos"/>
    <s v="Female"/>
    <x v="6"/>
    <s v="Single"/>
    <s v="Student"/>
    <s v="Chinedu Obi"/>
    <n v="26"/>
    <s v="Male"/>
    <s v="Single"/>
    <s v="trader"/>
    <s v="Family friend"/>
    <s v="Police arrest"/>
  </r>
  <r>
    <n v="62"/>
    <d v="2020-06-02T00:00:00"/>
    <d v="2020-06-02T00:00:00"/>
    <n v="6"/>
    <s v="Sexual violence"/>
    <s v="Lagos"/>
    <s v="Female"/>
    <x v="6"/>
    <s v="Single"/>
    <s v="Student"/>
    <s v="Chinedu Obi"/>
    <n v="26"/>
    <s v="Male"/>
    <s v="Single"/>
    <s v="trader"/>
    <s v="Family friend"/>
    <s v="Police arrest"/>
  </r>
  <r>
    <n v="63"/>
    <d v="2020-06-02T00:00:00"/>
    <d v="2020-06-02T00:00:00"/>
    <n v="6"/>
    <s v="Sexual violence"/>
    <s v="Lagos"/>
    <s v="Female"/>
    <x v="17"/>
    <s v="Single"/>
    <s v="Student"/>
    <s v="-"/>
    <n v="43"/>
    <s v="Male"/>
    <s v="Married"/>
    <s v="NR"/>
    <s v="Father"/>
    <s v="Charged to court"/>
  </r>
  <r>
    <n v="64"/>
    <d v="2020-06-03T00:00:00"/>
    <d v="2020-06-03T00:00:00"/>
    <n v="6"/>
    <s v="Psychological violence"/>
    <s v="Lagos"/>
    <s v="Female"/>
    <x v="1"/>
    <s v="Single"/>
    <s v="NR"/>
    <s v="-"/>
    <s v="NR"/>
    <s v="Male"/>
    <s v="NR"/>
    <s v="NR"/>
    <s v="NR"/>
    <s v="No Action"/>
  </r>
  <r>
    <n v="65"/>
    <d v="2020-06-03T00:00:00"/>
    <d v="2020-06-03T00:00:00"/>
    <n v="6"/>
    <s v="Psychological violence"/>
    <s v="Lagos"/>
    <s v="Female"/>
    <x v="12"/>
    <s v="NR"/>
    <s v="NR"/>
    <s v="Soldiers"/>
    <s v="NR"/>
    <s v="Male"/>
    <s v="NR"/>
    <s v="Soldiers"/>
    <s v="NR"/>
    <s v="Police arrest and Investigation"/>
  </r>
  <r>
    <n v="66"/>
    <d v="2020-06-03T00:00:00"/>
    <d v="2020-06-03T00:00:00"/>
    <n v="6"/>
    <s v="Physical violence"/>
    <s v="Lagos"/>
    <s v="Female"/>
    <x v="12"/>
    <s v="Married"/>
    <s v="Police officer"/>
    <s v="Yemi Ayeni"/>
    <n v="32"/>
    <s v="Male"/>
    <s v="NR"/>
    <s v="NR"/>
    <s v="NR"/>
    <s v="Police arrest"/>
  </r>
  <r>
    <n v="67"/>
    <d v="2020-06-03T00:00:00"/>
    <d v="2020-06-03T00:00:00"/>
    <n v="5"/>
    <s v="Sexual violence"/>
    <s v="Nasarawa"/>
    <s v="Female"/>
    <x v="28"/>
    <s v="Single"/>
    <s v="Baby"/>
    <s v="Ahmed Yaro"/>
    <n v="27"/>
    <s v="Male"/>
    <s v="NR"/>
    <s v="NR"/>
    <s v="NR"/>
    <s v="Police arrest"/>
  </r>
  <r>
    <n v="68"/>
    <d v="2020-06-06T00:00:00"/>
    <d v="2020-06-06T00:00:00"/>
    <n v="6"/>
    <s v="Sexual violence"/>
    <s v="Niger"/>
    <s v="Female"/>
    <x v="29"/>
    <s v="Single"/>
    <s v="NR"/>
    <s v="Ezekiel Yunana"/>
    <n v="25"/>
    <s v="Male"/>
    <s v="NR"/>
    <s v="NR"/>
    <s v="NR"/>
    <s v="Police arrest"/>
  </r>
  <r>
    <n v="69"/>
    <d v="2020-06-06T00:00:00"/>
    <d v="2020-06-06T00:00:00"/>
    <n v="6"/>
    <s v="Physical violence"/>
    <s v="Ogun"/>
    <s v="Female"/>
    <x v="12"/>
    <s v="Married"/>
    <s v="NR"/>
    <s v="Olanrewaju Bamidele"/>
    <n v="40"/>
    <s v="Male"/>
    <s v="Married"/>
    <s v="NR"/>
    <s v="Husband"/>
    <s v="Police arrest"/>
  </r>
  <r>
    <n v="70"/>
    <d v="2020-06-06T00:00:00"/>
    <d v="2020-06-06T00:00:00"/>
    <n v="6"/>
    <s v="Physical violence"/>
    <s v="Ogun"/>
    <s v="Female"/>
    <x v="12"/>
    <s v="Married"/>
    <s v="NR"/>
    <s v="Eric Olowokande"/>
    <n v="71"/>
    <s v="Male"/>
    <s v="Married"/>
    <s v="Farmer"/>
    <s v="Husband"/>
    <s v="Police arrest"/>
  </r>
  <r>
    <n v="71"/>
    <d v="2020-06-09T00:00:00"/>
    <d v="2020-06-09T00:00:00"/>
    <n v="4"/>
    <s v="Physical violence"/>
    <s v="Ondo"/>
    <s v="Female"/>
    <x v="12"/>
    <s v="Married"/>
    <s v="Nurse"/>
    <s v="Olabode Oluwasanmi"/>
    <s v="NR"/>
    <s v="Male"/>
    <s v="Married"/>
    <s v="unemployed"/>
    <s v="Husband"/>
    <s v="Police arrest"/>
  </r>
  <r>
    <n v="72"/>
    <d v="2020-06-09T00:00:00"/>
    <d v="2020-06-09T00:00:00"/>
    <n v="6"/>
    <s v="Physical violence"/>
    <s v="Osun"/>
    <s v="Female"/>
    <x v="12"/>
    <s v="NR"/>
    <s v="NR"/>
    <s v="Inspector, Ikuesan Taiwo, and a corporal, Abass Ibrahim."/>
    <s v="NR"/>
    <s v="Male"/>
    <s v="NR"/>
    <s v="police men"/>
    <s v="NR"/>
    <s v="Punishment"/>
  </r>
  <r>
    <n v="73"/>
    <d v="2020-06-09T00:00:00"/>
    <d v="2020-06-09T00:00:00"/>
    <n v="6"/>
    <s v="Sexual violence"/>
    <s v="Osun"/>
    <s v="Female"/>
    <x v="2"/>
    <s v="Single"/>
    <s v="NR"/>
    <s v="Niyi Oluwafemi"/>
    <s v="NR"/>
    <s v="Male"/>
    <s v="NR"/>
    <s v="NR"/>
    <s v="NR"/>
    <s v="sentenced"/>
  </r>
  <r>
    <n v="74"/>
    <d v="2020-06-09T00:00:00"/>
    <d v="2020-06-09T00:00:00"/>
    <n v="6"/>
    <s v="Sexual violence"/>
    <s v="Osun"/>
    <s v="Female"/>
    <x v="0"/>
    <s v="Single"/>
    <s v="Hawker"/>
    <s v="Jacob Ayinla"/>
    <n v="75"/>
    <s v="Male"/>
    <s v="NR"/>
    <s v="NR"/>
    <s v="Customer"/>
    <s v="Police arrest"/>
  </r>
  <r>
    <n v="75"/>
    <d v="2020-06-12T00:00:00"/>
    <d v="2020-06-12T00:00:00"/>
    <n v="6"/>
    <s v="Sexual violence"/>
    <s v="Oyo"/>
    <s v="Female"/>
    <x v="22"/>
    <s v="Single"/>
    <s v="Student"/>
    <s v="gang"/>
    <s v="NR"/>
    <s v="Male"/>
    <s v="NR"/>
    <s v="NR"/>
    <s v="NR"/>
    <s v="NP"/>
  </r>
  <r>
    <n v="76"/>
    <d v="2020-06-12T00:00:00"/>
    <d v="2020-06-12T00:00:00"/>
    <n v="6"/>
    <s v="Physical violence"/>
    <s v="Oyo"/>
    <s v="Female"/>
    <x v="20"/>
    <s v="Single"/>
    <s v="Student"/>
    <s v="-"/>
    <s v="NR"/>
    <s v="-"/>
    <s v="NR"/>
    <s v="NR"/>
    <s v="NR"/>
    <s v="At large"/>
  </r>
  <r>
    <n v="77"/>
    <d v="2020-06-13T00:00:00"/>
    <d v="2020-06-13T00:00:00"/>
    <n v="6"/>
    <s v="Sexual violence"/>
    <s v="Uyo"/>
    <s v="Female"/>
    <x v="0"/>
    <s v="Single"/>
    <s v="Students"/>
    <s v="Inifon Inyang"/>
    <n v="33"/>
    <s v="Male"/>
    <s v="NR"/>
    <s v="Pastor"/>
    <s v="Pastor"/>
    <s v="Police arrest"/>
  </r>
  <r>
    <n v="78"/>
    <d v="2020-06-13T00:00:00"/>
    <d v="2020-06-13T00:00:00"/>
    <n v="6"/>
    <s v="Physical violence"/>
    <s v="Yobe"/>
    <s v="Female"/>
    <x v="23"/>
    <s v="Married"/>
    <s v="unemployed"/>
    <s v="Ba’ari Abacha"/>
    <n v="22"/>
    <s v="Male"/>
    <s v="Married"/>
    <s v="NR"/>
    <s v="Husband"/>
    <s v="Police arrest"/>
  </r>
  <r>
    <n v="79"/>
    <d v="2020-06-13T00:00:00"/>
    <d v="2020-06-13T00:00:00"/>
    <n v="6"/>
    <s v="Physical violence"/>
    <s v="Zamfara "/>
    <s v="Female"/>
    <x v="12"/>
    <s v="Married"/>
    <s v="NR"/>
    <s v="Aminu Bala"/>
    <n v="25"/>
    <s v="Male"/>
    <s v="Single"/>
    <s v="NR"/>
    <s v="brothers inlaw"/>
    <s v="Police arrest"/>
  </r>
  <r>
    <n v="80"/>
    <d v="2020-06-13T00:00:00"/>
    <d v="2020-06-13T00:00:00"/>
    <n v="6"/>
    <s v="Sexual violence"/>
    <s v="Akwa-Ibom"/>
    <s v="Female"/>
    <x v="13"/>
    <s v="Single"/>
    <s v="Student"/>
    <s v="Okon Okon Asuquo"/>
    <n v="23"/>
    <s v="Male"/>
    <s v="NP"/>
    <s v="NR"/>
    <s v="Father"/>
    <s v="Police arrest"/>
  </r>
  <r>
    <n v="81"/>
    <d v="2020-06-14T00:00:00"/>
    <d v="2020-06-14T00:00:00"/>
    <n v="6"/>
    <s v="Sexual violence"/>
    <s v="Akwa-Ibom"/>
    <s v="Female"/>
    <x v="30"/>
    <s v="Single"/>
    <s v="Student"/>
    <s v="Akpan Kingsley Effiong"/>
    <n v="29"/>
    <s v="Male"/>
    <s v="Married"/>
    <s v="NR"/>
    <s v="Father"/>
    <s v="Police arrest"/>
  </r>
  <r>
    <n v="82"/>
    <d v="2020-06-14T00:00:00"/>
    <d v="2020-06-14T00:00:00"/>
    <n v="6"/>
    <s v="Sexual violence"/>
    <s v="Akwa-Ibom"/>
    <s v="Female"/>
    <x v="20"/>
    <s v="Single"/>
    <s v="Student"/>
    <s v="Etebong Monday Harrison"/>
    <n v="5"/>
    <s v="Male"/>
    <s v="Single"/>
    <s v="NR"/>
    <s v="NR"/>
    <s v="Police arrest"/>
  </r>
  <r>
    <n v="83"/>
    <d v="2020-06-14T00:00:00"/>
    <d v="2020-06-14T00:00:00"/>
    <n v="6"/>
    <s v="Sexual violence"/>
    <s v="Akwa-Ibom"/>
    <s v="Female"/>
    <x v="31"/>
    <s v="Single"/>
    <s v="NR"/>
    <s v="Gospel Timothy"/>
    <n v="21"/>
    <s v="Male"/>
    <s v="Single"/>
    <s v="NR"/>
    <s v="NR"/>
    <s v="Police arrest"/>
  </r>
  <r>
    <n v="84"/>
    <d v="2020-06-15T00:00:00"/>
    <d v="2020-06-15T00:00:00"/>
    <n v="6"/>
    <s v="Sexual violence"/>
    <s v="Lagos"/>
    <s v="Female"/>
    <x v="12"/>
    <s v="Single"/>
    <s v="Student"/>
    <s v="Ime Sunday"/>
    <n v="16"/>
    <s v="Male"/>
    <s v="Single"/>
    <s v="NR"/>
    <s v="Father"/>
    <s v="Police arrest"/>
  </r>
  <r>
    <n v="85"/>
    <d v="2020-06-16T00:00:00"/>
    <d v="2020-06-16T00:00:00"/>
    <n v="6"/>
    <s v="Physical violence"/>
    <s v="Ondo"/>
    <s v="Female"/>
    <x v="31"/>
    <s v="Married"/>
    <s v="NR"/>
    <s v="Desmond Ehimuah"/>
    <s v="NR"/>
    <s v="Male"/>
    <s v="Married"/>
    <s v="NR"/>
    <s v="Husband"/>
    <s v="Police arrest"/>
  </r>
  <r>
    <n v="86"/>
    <d v="2020-06-16T00:00:00"/>
    <d v="2020-06-16T00:00:00"/>
    <n v="6"/>
    <s v="Sexual violence"/>
    <s v="Benue"/>
    <s v="Female"/>
    <x v="5"/>
    <s v="Single"/>
    <s v="Sudent"/>
    <s v="Femi Adejuwon"/>
    <n v="19"/>
    <s v="Male"/>
    <s v="Single"/>
    <s v="Student"/>
    <s v="Friend"/>
    <s v="Charged to court"/>
  </r>
  <r>
    <n v="87"/>
    <d v="2020-06-18T00:00:00"/>
    <d v="2020-06-18T00:00:00"/>
    <n v="6"/>
    <s v="Sexual violence"/>
    <s v="Benue"/>
    <s v="Female"/>
    <x v="0"/>
    <s v="Single"/>
    <s v="Student"/>
    <s v="Patrick Onoja"/>
    <n v="27"/>
    <s v="Male"/>
    <s v="Single"/>
    <s v="NR"/>
    <s v="None"/>
    <s v="Beaten by the youth and arrested"/>
  </r>
  <r>
    <n v="88"/>
    <d v="2020-06-18T00:00:00"/>
    <d v="2020-06-18T00:00:00"/>
    <n v="6"/>
    <s v="Sexual violence"/>
    <s v="Benue"/>
    <s v="Female"/>
    <x v="0"/>
    <s v="Single"/>
    <s v="Farmer"/>
    <s v="Ediga Uja"/>
    <s v="NR"/>
    <s v="Male"/>
    <s v="Single"/>
    <s v="NR"/>
    <s v="None"/>
    <s v="Police arrest"/>
  </r>
  <r>
    <n v="89"/>
    <d v="2020-06-18T00:00:00"/>
    <d v="2020-06-18T00:00:00"/>
    <n v="6"/>
    <s v="Sexual violence"/>
    <s v="Benue"/>
    <s v="Female"/>
    <x v="13"/>
    <s v="Single"/>
    <s v="Landlord"/>
    <s v="Apaa Gbafan"/>
    <n v="35"/>
    <s v="Male"/>
    <s v="Married"/>
    <s v="Landlord"/>
    <s v="Landlord"/>
    <s v="Police arrest"/>
  </r>
  <r>
    <n v="90"/>
    <d v="2020-06-20T00:00:00"/>
    <d v="2020-06-20T00:00:00"/>
    <n v="6"/>
    <s v="Sexual violence"/>
    <s v="Benue"/>
    <s v="Female"/>
    <x v="13"/>
    <s v="Single"/>
    <s v="Student"/>
    <s v="Igbadoo Ahondu"/>
    <n v="22"/>
    <s v="Male"/>
    <s v="Single"/>
    <s v="NR"/>
    <s v="None"/>
    <s v="Arrest and investigation"/>
  </r>
  <r>
    <n v="91"/>
    <d v="2020-06-20T00:00:00"/>
    <d v="2020-06-20T00:00:00"/>
    <n v="6"/>
    <s v="Sexual violence"/>
    <s v="Lagos"/>
    <s v="Female"/>
    <x v="32"/>
    <s v="Single"/>
    <s v="Student"/>
    <s v="Adetayo Razaq,"/>
    <n v="28"/>
    <s v="Male"/>
    <s v="Married"/>
    <s v="NR"/>
    <s v="None"/>
    <s v="Police arrest"/>
  </r>
  <r>
    <n v="92"/>
    <d v="2020-06-20T00:00:00"/>
    <d v="2020-06-20T00:00:00"/>
    <n v="6"/>
    <s v="Sexual violence"/>
    <s v="FCT"/>
    <s v="Female"/>
    <x v="20"/>
    <s v="Single"/>
    <s v="Student"/>
    <s v="Onyebuchi Ezema"/>
    <n v="35"/>
    <s v="Male"/>
    <s v="Married"/>
    <s v="NR"/>
    <s v="Father"/>
    <s v="Charged to court"/>
  </r>
  <r>
    <n v="93"/>
    <d v="2020-06-20T00:00:00"/>
    <d v="2020-06-20T00:00:00"/>
    <n v="6"/>
    <s v="Sexual violence"/>
    <s v="Akwa-Ibom"/>
    <s v="Female"/>
    <x v="0"/>
    <s v="Single"/>
    <s v="National Youth Service Corps (NYSC) member"/>
    <s v="Ofonime Emmanuel Essien &amp; Frank Okon"/>
    <n v="25"/>
    <s v="Male"/>
    <s v="Single"/>
    <s v="NR"/>
    <s v="colleagues’ neigbour"/>
    <s v="Police arrest"/>
  </r>
  <r>
    <n v="94"/>
    <d v="2020-06-21T00:00:00"/>
    <d v="2020-06-21T00:00:00"/>
    <n v="6"/>
    <s v="Physical violence"/>
    <s v="Akwa-Ibom"/>
    <s v="Female"/>
    <x v="4"/>
    <s v="Single"/>
    <s v="Student"/>
    <s v="Ndiana Samuel John"/>
    <n v="28"/>
    <s v="Male"/>
    <s v="Single"/>
    <s v="NR"/>
    <s v="NR"/>
    <s v="Police arrest"/>
  </r>
  <r>
    <n v="95"/>
    <d v="2020-06-21T00:00:00"/>
    <d v="2020-06-21T00:00:00"/>
    <n v="6"/>
    <s v="Sexual violence"/>
    <s v="Akwa-Ibom"/>
    <s v="Female"/>
    <x v="1"/>
    <s v="Single"/>
    <s v="Student"/>
    <s v="Sunday Otema"/>
    <n v="34"/>
    <s v="Male"/>
    <s v="NR"/>
    <s v="NP"/>
    <s v="NR"/>
    <s v="Police arrest"/>
  </r>
  <r>
    <n v="96"/>
    <d v="2020-06-21T00:00:00"/>
    <d v="2020-06-21T00:00:00"/>
    <n v="6"/>
    <s v="Sexual violence"/>
    <s v="Akwa-Ibom"/>
    <s v="Female"/>
    <x v="33"/>
    <s v="Single"/>
    <s v="NR"/>
    <s v="Solomon Emmanuel Okon"/>
    <n v="30"/>
    <s v="Male"/>
    <s v="NR"/>
    <s v="NR"/>
    <s v="NR"/>
    <s v="Police arrest"/>
  </r>
  <r>
    <n v="97"/>
    <d v="2020-06-22T00:00:00"/>
    <d v="2020-06-22T00:00:00"/>
    <n v="6"/>
    <s v="Physical violence"/>
    <s v="Katsina"/>
    <s v="Female"/>
    <x v="34"/>
    <s v="Married"/>
    <s v="NR"/>
    <s v="NR"/>
    <s v="NR"/>
    <s v="NR"/>
    <s v="NR"/>
    <s v="NR"/>
    <s v="NR"/>
    <s v="NR"/>
  </r>
  <r>
    <n v="98"/>
    <d v="2020-06-22T00:00:00"/>
    <d v="2020-06-22T00:00:00"/>
    <n v="6"/>
    <s v="Physical violence"/>
    <s v="Katsina"/>
    <s v="Female"/>
    <x v="34"/>
    <s v="Married"/>
    <s v="NR"/>
    <s v="Hoodlums"/>
    <s v="NR"/>
    <s v="Male"/>
    <s v="NR"/>
    <s v="unemployed"/>
    <s v="None"/>
    <s v="At large"/>
  </r>
  <r>
    <n v="99"/>
    <d v="2020-06-26T00:00:00"/>
    <d v="2020-06-26T00:00:00"/>
    <n v="6"/>
    <s v="Physical violence"/>
    <s v="Katsina"/>
    <s v="Female"/>
    <x v="27"/>
    <s v="Married"/>
    <s v="NR"/>
    <s v="Abdulrahaman Abdulkarim"/>
    <s v="NR"/>
    <s v="Male"/>
    <s v="Married"/>
    <s v="NR"/>
    <s v="Husband"/>
    <s v="Police arrest"/>
  </r>
  <r>
    <n v="100"/>
    <d v="2020-06-26T00:00:00"/>
    <d v="2020-06-26T00:00:00"/>
    <n v="6"/>
    <s v="Sexual violence"/>
    <s v="Katsina"/>
    <s v="Female"/>
    <x v="8"/>
    <s v="Single"/>
    <s v="NR"/>
    <s v="Abbatti Abdullahi"/>
    <n v="40"/>
    <s v="Male"/>
    <s v="NR"/>
    <s v="NR"/>
    <s v="NR"/>
    <s v="Police arrest"/>
  </r>
  <r>
    <n v="101"/>
    <d v="2020-06-30T00:00:00"/>
    <d v="2020-06-30T00:00:00"/>
    <n v="6"/>
    <s v="Sexual violence"/>
    <s v="Katsina"/>
    <s v="Female"/>
    <x v="19"/>
    <s v="Married"/>
    <s v="NR"/>
    <s v="Musa Anifowose"/>
    <n v="20"/>
    <s v="Male"/>
    <s v="Single"/>
    <s v="NR"/>
    <s v="None"/>
    <s v="Police arre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Month">
  <location ref="A1:B8" firstHeaderRow="1" firstDataRow="1" firstDataCol="1"/>
  <pivotFields count="21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7"/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Occurrence" fld="12" subtotal="count" baseField="0" baseItem="0"/>
  </dataFields>
  <formats count="38">
    <format dxfId="545">
      <pivotArea field="17" type="button" dataOnly="0" labelOnly="1" outline="0" axis="axisRow" fieldPosition="0"/>
    </format>
    <format dxfId="544">
      <pivotArea dataOnly="0" labelOnly="1" outline="0" axis="axisValues" fieldPosition="0"/>
    </format>
    <format dxfId="543">
      <pivotArea dataOnly="0" labelOnly="1" outline="0" axis="axisValues" fieldPosition="0"/>
    </format>
    <format dxfId="542">
      <pivotArea field="17" type="button" dataOnly="0" labelOnly="1" outline="0" axis="axisRow" fieldPosition="0"/>
    </format>
    <format dxfId="541">
      <pivotArea dataOnly="0" labelOnly="1" outline="0" axis="axisValues" fieldPosition="0"/>
    </format>
    <format dxfId="540">
      <pivotArea dataOnly="0" labelOnly="1" outline="0" axis="axisValues" fieldPosition="0"/>
    </format>
    <format dxfId="539">
      <pivotArea outline="0" collapsedLevelsAreSubtotals="1" fieldPosition="0"/>
    </format>
    <format dxfId="538">
      <pivotArea dataOnly="0" labelOnly="1" outline="0" axis="axisValues" fieldPosition="0"/>
    </format>
    <format dxfId="537">
      <pivotArea dataOnly="0" labelOnly="1" outline="0" axis="axisValues" fieldPosition="0"/>
    </format>
    <format dxfId="536">
      <pivotArea outline="0" collapsedLevelsAreSubtotals="1" fieldPosition="0"/>
    </format>
    <format dxfId="535">
      <pivotArea dataOnly="0" labelOnly="1" outline="0" axis="axisValues" fieldPosition="0"/>
    </format>
    <format dxfId="534">
      <pivotArea dataOnly="0" labelOnly="1" outline="0" axis="axisValues" fieldPosition="0"/>
    </format>
    <format dxfId="533">
      <pivotArea dataOnly="0" outline="0" axis="axisValues" fieldPosition="0"/>
    </format>
    <format dxfId="532">
      <pivotArea dataOnly="0" grandRow="1" fieldPosition="0"/>
    </format>
    <format dxfId="531">
      <pivotArea dataOnly="0" grandRow="1" fieldPosition="0"/>
    </format>
    <format dxfId="530">
      <pivotArea grandRow="1" outline="0" collapsedLevelsAreSubtotals="1" fieldPosition="0"/>
    </format>
    <format dxfId="529">
      <pivotArea dataOnly="0" labelOnly="1" grandRow="1" outline="0" fieldPosition="0"/>
    </format>
    <format dxfId="528">
      <pivotArea field="17" type="button" dataOnly="0" labelOnly="1" outline="0" axis="axisRow" fieldPosition="0"/>
    </format>
    <format dxfId="527">
      <pivotArea dataOnly="0" labelOnly="1" outline="0" axis="axisValues" fieldPosition="0"/>
    </format>
    <format dxfId="526">
      <pivotArea dataOnly="0" labelOnly="1" outline="0" axis="axisValues" fieldPosition="0"/>
    </format>
    <format dxfId="525">
      <pivotArea field="17" type="button" dataOnly="0" labelOnly="1" outline="0" axis="axisRow" fieldPosition="0"/>
    </format>
    <format dxfId="524">
      <pivotArea dataOnly="0" labelOnly="1" outline="0" axis="axisValues" fieldPosition="0"/>
    </format>
    <format dxfId="523">
      <pivotArea dataOnly="0" labelOnly="1" outline="0" axis="axisValues" fieldPosition="0"/>
    </format>
    <format dxfId="522">
      <pivotArea field="17" type="button" dataOnly="0" labelOnly="1" outline="0" axis="axisRow" fieldPosition="0"/>
    </format>
    <format dxfId="521">
      <pivotArea dataOnly="0" labelOnly="1" outline="0" axis="axisValues" fieldPosition="0"/>
    </format>
    <format dxfId="520">
      <pivotArea dataOnly="0" labelOnly="1" outline="0" axis="axisValues" fieldPosition="0"/>
    </format>
    <format dxfId="519">
      <pivotArea collapsedLevelsAreSubtotals="1" fieldPosition="0">
        <references count="1">
          <reference field="17" count="1">
            <x v="1"/>
          </reference>
        </references>
      </pivotArea>
    </format>
    <format dxfId="518">
      <pivotArea collapsedLevelsAreSubtotals="1" fieldPosition="0">
        <references count="1">
          <reference field="17" count="1">
            <x v="2"/>
          </reference>
        </references>
      </pivotArea>
    </format>
    <format dxfId="517">
      <pivotArea collapsedLevelsAreSubtotals="1" fieldPosition="0">
        <references count="1">
          <reference field="17" count="1">
            <x v="3"/>
          </reference>
        </references>
      </pivotArea>
    </format>
    <format dxfId="516">
      <pivotArea collapsedLevelsAreSubtotals="1" fieldPosition="0">
        <references count="1">
          <reference field="17" count="1">
            <x v="4"/>
          </reference>
        </references>
      </pivotArea>
    </format>
    <format dxfId="515">
      <pivotArea collapsedLevelsAreSubtotals="1" fieldPosition="0">
        <references count="1">
          <reference field="17" count="1">
            <x v="5"/>
          </reference>
        </references>
      </pivotArea>
    </format>
    <format dxfId="514">
      <pivotArea collapsedLevelsAreSubtotals="1" fieldPosition="0">
        <references count="1">
          <reference field="17" count="1">
            <x v="6"/>
          </reference>
        </references>
      </pivotArea>
    </format>
    <format dxfId="513">
      <pivotArea collapsedLevelsAreSubtotals="1" fieldPosition="0">
        <references count="1">
          <reference field="17" count="1">
            <x v="1"/>
          </reference>
        </references>
      </pivotArea>
    </format>
    <format dxfId="512">
      <pivotArea collapsedLevelsAreSubtotals="1" fieldPosition="0">
        <references count="1">
          <reference field="17" count="1">
            <x v="2"/>
          </reference>
        </references>
      </pivotArea>
    </format>
    <format dxfId="511">
      <pivotArea collapsedLevelsAreSubtotals="1" fieldPosition="0">
        <references count="1">
          <reference field="17" count="1">
            <x v="3"/>
          </reference>
        </references>
      </pivotArea>
    </format>
    <format dxfId="510">
      <pivotArea collapsedLevelsAreSubtotals="1" fieldPosition="0">
        <references count="1">
          <reference field="17" count="1">
            <x v="4"/>
          </reference>
        </references>
      </pivotArea>
    </format>
    <format dxfId="509">
      <pivotArea collapsedLevelsAreSubtotals="1" fieldPosition="0">
        <references count="1">
          <reference field="17" count="1">
            <x v="5"/>
          </reference>
        </references>
      </pivotArea>
    </format>
    <format dxfId="508">
      <pivotArea collapsedLevelsAreSubtotals="1" fieldPosition="0">
        <references count="1">
          <reference field="17" count="1">
            <x v="6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Month">
  <location ref="A1:B8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8"/>
    <field x="7"/>
  </rowFields>
  <rowItems count="7">
    <i>
      <x/>
    </i>
    <i>
      <x v="1"/>
    </i>
    <i>
      <x v="2"/>
    </i>
    <i>
      <x v="3"/>
    </i>
    <i>
      <x v="4"/>
    </i>
    <i r="1">
      <x v="34"/>
    </i>
    <i t="grand">
      <x/>
    </i>
  </rowItems>
  <colItems count="1">
    <i/>
  </colItems>
  <dataFields count="1">
    <dataField name="Occurrence" fld="12" subtotal="count" baseField="0" baseItem="0"/>
  </dataFields>
  <formats count="32">
    <format dxfId="507">
      <pivotArea field="17" type="button" dataOnly="0" labelOnly="1" outline="0"/>
    </format>
    <format dxfId="506">
      <pivotArea dataOnly="0" labelOnly="1" outline="0" axis="axisValues" fieldPosition="0"/>
    </format>
    <format dxfId="505">
      <pivotArea dataOnly="0" labelOnly="1" outline="0" axis="axisValues" fieldPosition="0"/>
    </format>
    <format dxfId="504">
      <pivotArea field="17" type="button" dataOnly="0" labelOnly="1" outline="0"/>
    </format>
    <format dxfId="503">
      <pivotArea dataOnly="0" labelOnly="1" outline="0" axis="axisValues" fieldPosition="0"/>
    </format>
    <format dxfId="502">
      <pivotArea dataOnly="0" labelOnly="1" outline="0" axis="axisValues" fieldPosition="0"/>
    </format>
    <format dxfId="501">
      <pivotArea outline="0" collapsedLevelsAreSubtotals="1" fieldPosition="0"/>
    </format>
    <format dxfId="500">
      <pivotArea dataOnly="0" labelOnly="1" outline="0" axis="axisValues" fieldPosition="0"/>
    </format>
    <format dxfId="499">
      <pivotArea dataOnly="0" labelOnly="1" outline="0" axis="axisValues" fieldPosition="0"/>
    </format>
    <format dxfId="498">
      <pivotArea outline="0" collapsedLevelsAreSubtotals="1" fieldPosition="0"/>
    </format>
    <format dxfId="497">
      <pivotArea dataOnly="0" labelOnly="1" outline="0" axis="axisValues" fieldPosition="0"/>
    </format>
    <format dxfId="496">
      <pivotArea dataOnly="0" labelOnly="1" outline="0" axis="axisValues" fieldPosition="0"/>
    </format>
    <format dxfId="495">
      <pivotArea dataOnly="0" outline="0" axis="axisValues" fieldPosition="0"/>
    </format>
    <format dxfId="494">
      <pivotArea dataOnly="0" grandRow="1" fieldPosition="0"/>
    </format>
    <format dxfId="493">
      <pivotArea dataOnly="0" grandRow="1" fieldPosition="0"/>
    </format>
    <format dxfId="492">
      <pivotArea grandRow="1" outline="0" collapsedLevelsAreSubtotals="1" fieldPosition="0"/>
    </format>
    <format dxfId="491">
      <pivotArea dataOnly="0" labelOnly="1" grandRow="1" outline="0" fieldPosition="0"/>
    </format>
    <format dxfId="490">
      <pivotArea field="17" type="button" dataOnly="0" labelOnly="1" outline="0"/>
    </format>
    <format dxfId="489">
      <pivotArea dataOnly="0" labelOnly="1" outline="0" axis="axisValues" fieldPosition="0"/>
    </format>
    <format dxfId="488">
      <pivotArea dataOnly="0" labelOnly="1" outline="0" axis="axisValues" fieldPosition="0"/>
    </format>
    <format dxfId="487">
      <pivotArea field="18" type="button" dataOnly="0" labelOnly="1" outline="0" axis="axisRow" fieldPosition="0"/>
    </format>
    <format dxfId="486">
      <pivotArea field="18" type="button" dataOnly="0" labelOnly="1" outline="0" axis="axisRow" fieldPosition="0"/>
    </format>
    <format dxfId="485">
      <pivotArea field="18" type="button" dataOnly="0" labelOnly="1" outline="0" axis="axisRow" fieldPosition="0"/>
    </format>
    <format dxfId="484">
      <pivotArea dataOnly="0" labelOnly="1" outline="0" axis="axisValues" fieldPosition="0"/>
    </format>
    <format dxfId="483">
      <pivotArea dataOnly="0" labelOnly="1" outline="0" axis="axisValues" fieldPosition="0"/>
    </format>
    <format dxfId="482">
      <pivotArea field="18" type="button" dataOnly="0" labelOnly="1" outline="0" axis="axisRow" fieldPosition="0"/>
    </format>
    <format dxfId="481">
      <pivotArea dataOnly="0" labelOnly="1" outline="0" axis="axisValues" fieldPosition="0"/>
    </format>
    <format dxfId="480">
      <pivotArea dataOnly="0" labelOnly="1" outline="0" axis="axisValues" fieldPosition="0"/>
    </format>
    <format dxfId="479">
      <pivotArea collapsedLevelsAreSubtotals="1" fieldPosition="0">
        <references count="1">
          <reference field="18" count="1">
            <x v="4"/>
          </reference>
        </references>
      </pivotArea>
    </format>
    <format dxfId="478">
      <pivotArea collapsedLevelsAreSubtotals="1" fieldPosition="0">
        <references count="2">
          <reference field="7" count="1">
            <x v="34"/>
          </reference>
          <reference field="18" count="1" selected="0">
            <x v="4"/>
          </reference>
        </references>
      </pivotArea>
    </format>
    <format dxfId="477">
      <pivotArea dataOnly="0" labelOnly="1" fieldPosition="0">
        <references count="1">
          <reference field="18" count="1">
            <x v="4"/>
          </reference>
        </references>
      </pivotArea>
    </format>
    <format dxfId="476">
      <pivotArea dataOnly="0" labelOnly="1" fieldPosition="0">
        <references count="2">
          <reference field="7" count="1">
            <x v="34"/>
          </reference>
          <reference field="18" count="1" selected="0">
            <x v="4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34"/>
          </reference>
          <reference field="18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">
  <location ref="A1:B5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axis="axisRow"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Occurrence" fld="12" subtotal="count" baseField="0" baseItem="0"/>
  </dataFields>
  <formats count="37">
    <format dxfId="475">
      <pivotArea field="17" type="button" dataOnly="0" labelOnly="1" outline="0"/>
    </format>
    <format dxfId="474">
      <pivotArea dataOnly="0" labelOnly="1" outline="0" axis="axisValues" fieldPosition="0"/>
    </format>
    <format dxfId="473">
      <pivotArea dataOnly="0" labelOnly="1" outline="0" axis="axisValues" fieldPosition="0"/>
    </format>
    <format dxfId="472">
      <pivotArea field="17" type="button" dataOnly="0" labelOnly="1" outline="0"/>
    </format>
    <format dxfId="471">
      <pivotArea dataOnly="0" labelOnly="1" outline="0" axis="axisValues" fieldPosition="0"/>
    </format>
    <format dxfId="470">
      <pivotArea dataOnly="0" labelOnly="1" outline="0" axis="axisValues" fieldPosition="0"/>
    </format>
    <format dxfId="469">
      <pivotArea outline="0" collapsedLevelsAreSubtotals="1" fieldPosition="0"/>
    </format>
    <format dxfId="468">
      <pivotArea dataOnly="0" labelOnly="1" outline="0" axis="axisValues" fieldPosition="0"/>
    </format>
    <format dxfId="467">
      <pivotArea dataOnly="0" labelOnly="1" outline="0" axis="axisValues" fieldPosition="0"/>
    </format>
    <format dxfId="466">
      <pivotArea outline="0" collapsedLevelsAreSubtotals="1" fieldPosition="0"/>
    </format>
    <format dxfId="465">
      <pivotArea dataOnly="0" labelOnly="1" outline="0" axis="axisValues" fieldPosition="0"/>
    </format>
    <format dxfId="464">
      <pivotArea dataOnly="0" labelOnly="1" outline="0" axis="axisValues" fieldPosition="0"/>
    </format>
    <format dxfId="463">
      <pivotArea dataOnly="0" outline="0" axis="axisValues" fieldPosition="0"/>
    </format>
    <format dxfId="462">
      <pivotArea dataOnly="0" grandRow="1" fieldPosition="0"/>
    </format>
    <format dxfId="461">
      <pivotArea dataOnly="0" grandRow="1" fieldPosition="0"/>
    </format>
    <format dxfId="460">
      <pivotArea grandRow="1" outline="0" collapsedLevelsAreSubtotals="1" fieldPosition="0"/>
    </format>
    <format dxfId="459">
      <pivotArea dataOnly="0" labelOnly="1" grandRow="1" outline="0" fieldPosition="0"/>
    </format>
    <format dxfId="458">
      <pivotArea field="17" type="button" dataOnly="0" labelOnly="1" outline="0"/>
    </format>
    <format dxfId="457">
      <pivotArea dataOnly="0" labelOnly="1" outline="0" axis="axisValues" fieldPosition="0"/>
    </format>
    <format dxfId="456">
      <pivotArea dataOnly="0" labelOnly="1" outline="0" axis="axisValues" fieldPosition="0"/>
    </format>
    <format dxfId="455">
      <pivotArea field="18" type="button" dataOnly="0" labelOnly="1" outline="0"/>
    </format>
    <format dxfId="454">
      <pivotArea field="18" type="button" dataOnly="0" labelOnly="1" outline="0"/>
    </format>
    <format dxfId="453">
      <pivotArea field="18" type="button" dataOnly="0" labelOnly="1" outline="0"/>
    </format>
    <format dxfId="452">
      <pivotArea dataOnly="0" labelOnly="1" outline="0" axis="axisValues" fieldPosition="0"/>
    </format>
    <format dxfId="451">
      <pivotArea dataOnly="0" labelOnly="1" outline="0" axis="axisValues" fieldPosition="0"/>
    </format>
    <format dxfId="450">
      <pivotArea field="18" type="button" dataOnly="0" labelOnly="1" outline="0"/>
    </format>
    <format dxfId="449">
      <pivotArea dataOnly="0" labelOnly="1" outline="0" axis="axisValues" fieldPosition="0"/>
    </format>
    <format dxfId="448">
      <pivotArea dataOnly="0" labelOnly="1" outline="0" axis="axisValues" fieldPosition="0"/>
    </format>
    <format dxfId="447">
      <pivotArea field="12" type="button" dataOnly="0" labelOnly="1" outline="0" axis="axisRow" fieldPosition="0"/>
    </format>
    <format dxfId="446">
      <pivotArea field="12" type="button" dataOnly="0" labelOnly="1" outline="0" axis="axisRow" fieldPosition="0"/>
    </format>
    <format dxfId="445">
      <pivotArea field="12" type="button" dataOnly="0" labelOnly="1" outline="0" axis="axisRow" fieldPosition="0"/>
    </format>
    <format dxfId="444">
      <pivotArea field="12" type="button" dataOnly="0" labelOnly="1" outline="0" axis="axisRow" fieldPosition="0"/>
    </format>
    <format dxfId="443">
      <pivotArea dataOnly="0" labelOnly="1" outline="0" axis="axisValues" fieldPosition="0"/>
    </format>
    <format dxfId="442">
      <pivotArea dataOnly="0" labelOnly="1" outline="0" axis="axisValues" fieldPosition="0"/>
    </format>
    <format dxfId="441">
      <pivotArea dataOnly="0" labelOnly="1" outline="0" axis="axisValues" fieldPosition="0"/>
    </format>
    <format dxfId="440">
      <pivotArea dataOnly="0" labelOnly="1" outline="0" axis="axisValues" fieldPosition="0"/>
    </format>
    <format dxfId="439">
      <pivotArea field="12" type="button" dataOnly="0" labelOnly="1" outline="0" axis="axisRow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Month">
  <location ref="A1:B8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20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38">
    <format dxfId="438">
      <pivotArea field="17" type="button" dataOnly="0" labelOnly="1" outline="0"/>
    </format>
    <format dxfId="437">
      <pivotArea dataOnly="0" labelOnly="1" outline="0" axis="axisValues" fieldPosition="0"/>
    </format>
    <format dxfId="436">
      <pivotArea dataOnly="0" labelOnly="1" outline="0" axis="axisValues" fieldPosition="0"/>
    </format>
    <format dxfId="435">
      <pivotArea field="17" type="button" dataOnly="0" labelOnly="1" outline="0"/>
    </format>
    <format dxfId="434">
      <pivotArea dataOnly="0" labelOnly="1" outline="0" axis="axisValues" fieldPosition="0"/>
    </format>
    <format dxfId="433">
      <pivotArea dataOnly="0" labelOnly="1" outline="0" axis="axisValues" fieldPosition="0"/>
    </format>
    <format dxfId="432">
      <pivotArea outline="0" collapsedLevelsAreSubtotals="1" fieldPosition="0"/>
    </format>
    <format dxfId="431">
      <pivotArea dataOnly="0" labelOnly="1" outline="0" axis="axisValues" fieldPosition="0"/>
    </format>
    <format dxfId="430">
      <pivotArea dataOnly="0" labelOnly="1" outline="0" axis="axisValues" fieldPosition="0"/>
    </format>
    <format dxfId="429">
      <pivotArea outline="0" collapsedLevelsAreSubtotals="1" fieldPosition="0"/>
    </format>
    <format dxfId="428">
      <pivotArea dataOnly="0" labelOnly="1" outline="0" axis="axisValues" fieldPosition="0"/>
    </format>
    <format dxfId="427">
      <pivotArea dataOnly="0" labelOnly="1" outline="0" axis="axisValues" fieldPosition="0"/>
    </format>
    <format dxfId="426">
      <pivotArea dataOnly="0" outline="0" axis="axisValues" fieldPosition="0"/>
    </format>
    <format dxfId="425">
      <pivotArea dataOnly="0" grandRow="1" fieldPosition="0"/>
    </format>
    <format dxfId="424">
      <pivotArea dataOnly="0" grandRow="1" fieldPosition="0"/>
    </format>
    <format dxfId="423">
      <pivotArea grandRow="1" outline="0" collapsedLevelsAreSubtotals="1" fieldPosition="0"/>
    </format>
    <format dxfId="422">
      <pivotArea dataOnly="0" labelOnly="1" grandRow="1" outline="0" fieldPosition="0"/>
    </format>
    <format dxfId="421">
      <pivotArea field="17" type="button" dataOnly="0" labelOnly="1" outline="0"/>
    </format>
    <format dxfId="420">
      <pivotArea dataOnly="0" labelOnly="1" outline="0" axis="axisValues" fieldPosition="0"/>
    </format>
    <format dxfId="419">
      <pivotArea dataOnly="0" labelOnly="1" outline="0" axis="axisValues" fieldPosition="0"/>
    </format>
    <format dxfId="418">
      <pivotArea field="18" type="button" dataOnly="0" labelOnly="1" outline="0"/>
    </format>
    <format dxfId="417">
      <pivotArea field="18" type="button" dataOnly="0" labelOnly="1" outline="0"/>
    </format>
    <format dxfId="416">
      <pivotArea field="18" type="button" dataOnly="0" labelOnly="1" outline="0"/>
    </format>
    <format dxfId="415">
      <pivotArea dataOnly="0" labelOnly="1" outline="0" axis="axisValues" fieldPosition="0"/>
    </format>
    <format dxfId="414">
      <pivotArea dataOnly="0" labelOnly="1" outline="0" axis="axisValues" fieldPosition="0"/>
    </format>
    <format dxfId="413">
      <pivotArea field="18" type="button" dataOnly="0" labelOnly="1" outline="0"/>
    </format>
    <format dxfId="412">
      <pivotArea dataOnly="0" labelOnly="1" outline="0" axis="axisValues" fieldPosition="0"/>
    </format>
    <format dxfId="411">
      <pivotArea dataOnly="0" labelOnly="1" outline="0" axis="axisValues" fieldPosition="0"/>
    </format>
    <format dxfId="410">
      <pivotArea field="12" type="button" dataOnly="0" labelOnly="1" outline="0"/>
    </format>
    <format dxfId="409">
      <pivotArea field="12" type="button" dataOnly="0" labelOnly="1" outline="0"/>
    </format>
    <format dxfId="408">
      <pivotArea field="12" type="button" dataOnly="0" labelOnly="1" outline="0"/>
    </format>
    <format dxfId="407">
      <pivotArea field="12" type="button" dataOnly="0" labelOnly="1" outline="0"/>
    </format>
    <format dxfId="406">
      <pivotArea dataOnly="0" labelOnly="1" outline="0" axis="axisValues" fieldPosition="0"/>
    </format>
    <format dxfId="405">
      <pivotArea dataOnly="0" labelOnly="1" outline="0" axis="axisValues" fieldPosition="0"/>
    </format>
    <format dxfId="404">
      <pivotArea dataOnly="0" labelOnly="1" outline="0" axis="axisValues" fieldPosition="0"/>
    </format>
    <format dxfId="403">
      <pivotArea dataOnly="0" labelOnly="1" outline="0" axis="axisValues" fieldPosition="0"/>
    </format>
    <format dxfId="402">
      <pivotArea field="12" type="button" dataOnly="0" labelOnly="1" outline="0"/>
    </format>
    <format dxfId="401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Month">
  <location ref="A1:B1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13">
    <i>
      <x v="6"/>
    </i>
    <i>
      <x v="25"/>
    </i>
    <i>
      <x v="7"/>
    </i>
    <i>
      <x v="8"/>
    </i>
    <i>
      <x v="13"/>
    </i>
    <i>
      <x v="16"/>
    </i>
    <i>
      <x v="9"/>
    </i>
    <i>
      <x v="3"/>
    </i>
    <i>
      <x v="2"/>
    </i>
    <i>
      <x v="5"/>
    </i>
    <i>
      <x v="17"/>
    </i>
    <i>
      <x v="20"/>
    </i>
    <i t="grand">
      <x/>
    </i>
  </rowItems>
  <colItems count="1">
    <i/>
  </colItems>
  <dataFields count="1">
    <dataField name="Occurrence" fld="12" subtotal="count" baseField="0" baseItem="0"/>
  </dataFields>
  <formats count="41">
    <format dxfId="400">
      <pivotArea field="17" type="button" dataOnly="0" labelOnly="1" outline="0"/>
    </format>
    <format dxfId="399">
      <pivotArea dataOnly="0" labelOnly="1" outline="0" axis="axisValues" fieldPosition="0"/>
    </format>
    <format dxfId="398">
      <pivotArea dataOnly="0" labelOnly="1" outline="0" axis="axisValues" fieldPosition="0"/>
    </format>
    <format dxfId="397">
      <pivotArea field="17" type="button" dataOnly="0" labelOnly="1" outline="0"/>
    </format>
    <format dxfId="396">
      <pivotArea dataOnly="0" labelOnly="1" outline="0" axis="axisValues" fieldPosition="0"/>
    </format>
    <format dxfId="395">
      <pivotArea dataOnly="0" labelOnly="1" outline="0" axis="axisValues" fieldPosition="0"/>
    </format>
    <format dxfId="394">
      <pivotArea outline="0" collapsedLevelsAreSubtotals="1" fieldPosition="0"/>
    </format>
    <format dxfId="393">
      <pivotArea dataOnly="0" labelOnly="1" outline="0" axis="axisValues" fieldPosition="0"/>
    </format>
    <format dxfId="392">
      <pivotArea dataOnly="0" labelOnly="1" outline="0" axis="axisValues" fieldPosition="0"/>
    </format>
    <format dxfId="391">
      <pivotArea outline="0" collapsedLevelsAreSubtotals="1" fieldPosition="0"/>
    </format>
    <format dxfId="390">
      <pivotArea dataOnly="0" labelOnly="1" outline="0" axis="axisValues" fieldPosition="0"/>
    </format>
    <format dxfId="389">
      <pivotArea dataOnly="0" labelOnly="1" outline="0" axis="axisValues" fieldPosition="0"/>
    </format>
    <format dxfId="388">
      <pivotArea dataOnly="0" outline="0" axis="axisValues" fieldPosition="0"/>
    </format>
    <format dxfId="387">
      <pivotArea dataOnly="0" grandRow="1" fieldPosition="0"/>
    </format>
    <format dxfId="386">
      <pivotArea dataOnly="0" grandRow="1" fieldPosition="0"/>
    </format>
    <format dxfId="385">
      <pivotArea grandRow="1" outline="0" collapsedLevelsAreSubtotals="1" fieldPosition="0"/>
    </format>
    <format dxfId="384">
      <pivotArea dataOnly="0" labelOnly="1" grandRow="1" outline="0" fieldPosition="0"/>
    </format>
    <format dxfId="383">
      <pivotArea field="17" type="button" dataOnly="0" labelOnly="1" outline="0"/>
    </format>
    <format dxfId="382">
      <pivotArea dataOnly="0" labelOnly="1" outline="0" axis="axisValues" fieldPosition="0"/>
    </format>
    <format dxfId="381">
      <pivotArea dataOnly="0" labelOnly="1" outline="0" axis="axisValues" fieldPosition="0"/>
    </format>
    <format dxfId="380">
      <pivotArea field="18" type="button" dataOnly="0" labelOnly="1" outline="0"/>
    </format>
    <format dxfId="379">
      <pivotArea field="18" type="button" dataOnly="0" labelOnly="1" outline="0"/>
    </format>
    <format dxfId="378">
      <pivotArea field="18" type="button" dataOnly="0" labelOnly="1" outline="0"/>
    </format>
    <format dxfId="377">
      <pivotArea dataOnly="0" labelOnly="1" outline="0" axis="axisValues" fieldPosition="0"/>
    </format>
    <format dxfId="376">
      <pivotArea dataOnly="0" labelOnly="1" outline="0" axis="axisValues" fieldPosition="0"/>
    </format>
    <format dxfId="375">
      <pivotArea field="18" type="button" dataOnly="0" labelOnly="1" outline="0"/>
    </format>
    <format dxfId="374">
      <pivotArea dataOnly="0" labelOnly="1" outline="0" axis="axisValues" fieldPosition="0"/>
    </format>
    <format dxfId="373">
      <pivotArea dataOnly="0" labelOnly="1" outline="0" axis="axisValues" fieldPosition="0"/>
    </format>
    <format dxfId="372">
      <pivotArea field="12" type="button" dataOnly="0" labelOnly="1" outline="0"/>
    </format>
    <format dxfId="371">
      <pivotArea field="12" type="button" dataOnly="0" labelOnly="1" outline="0"/>
    </format>
    <format dxfId="370">
      <pivotArea field="12" type="button" dataOnly="0" labelOnly="1" outline="0"/>
    </format>
    <format dxfId="369">
      <pivotArea field="12" type="button" dataOnly="0" labelOnly="1" outline="0"/>
    </format>
    <format dxfId="368">
      <pivotArea dataOnly="0" labelOnly="1" outline="0" axis="axisValues" fieldPosition="0"/>
    </format>
    <format dxfId="367">
      <pivotArea dataOnly="0" labelOnly="1" outline="0" axis="axisValues" fieldPosition="0"/>
    </format>
    <format dxfId="366">
      <pivotArea dataOnly="0" labelOnly="1" outline="0" axis="axisValues" fieldPosition="0"/>
    </format>
    <format dxfId="365">
      <pivotArea dataOnly="0" labelOnly="1" outline="0" axis="axisValues" fieldPosition="0"/>
    </format>
    <format dxfId="364">
      <pivotArea field="12" type="button" dataOnly="0" labelOnly="1" outline="0"/>
    </format>
    <format dxfId="363">
      <pivotArea field="5" type="button" dataOnly="0" labelOnly="1" outline="0" axis="axisRow" fieldPosition="0"/>
    </format>
    <format dxfId="362">
      <pivotArea field="5" type="button" dataOnly="0" labelOnly="1" outline="0" axis="axisRow" fieldPosition="0"/>
    </format>
    <format dxfId="361">
      <pivotArea field="5" type="button" dataOnly="0" labelOnly="1" outline="0" axis="axisRow" fieldPosition="0"/>
    </format>
    <format dxfId="360">
      <pivotArea field="5" type="button" dataOnly="0" labelOnly="1" outline="0" axis="axisRow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Month">
  <location ref="A1:B7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axis="axisRow"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axis="axisRow" showAll="0" defaultSubtotal="0">
      <items count="5">
        <item n="0-20" sd="0" x="1"/>
        <item n="21-40" sd="0" x="2"/>
        <item n="41-60" sd="0" x="3"/>
        <item n="above 60" sd="0" x="4"/>
        <item sd="0"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9"/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baseField="0" baseItem="0"/>
  </dataFields>
  <formats count="41">
    <format dxfId="359">
      <pivotArea field="17" type="button" dataOnly="0" labelOnly="1" outline="0"/>
    </format>
    <format dxfId="358">
      <pivotArea dataOnly="0" labelOnly="1" outline="0" axis="axisValues" fieldPosition="0"/>
    </format>
    <format dxfId="357">
      <pivotArea dataOnly="0" labelOnly="1" outline="0" axis="axisValues" fieldPosition="0"/>
    </format>
    <format dxfId="356">
      <pivotArea field="17" type="button" dataOnly="0" labelOnly="1" outline="0"/>
    </format>
    <format dxfId="355">
      <pivotArea dataOnly="0" labelOnly="1" outline="0" axis="axisValues" fieldPosition="0"/>
    </format>
    <format dxfId="354">
      <pivotArea dataOnly="0" labelOnly="1" outline="0" axis="axisValues" fieldPosition="0"/>
    </format>
    <format dxfId="353">
      <pivotArea outline="0" collapsedLevelsAreSubtotals="1" fieldPosition="0"/>
    </format>
    <format dxfId="352">
      <pivotArea dataOnly="0" labelOnly="1" outline="0" axis="axisValues" fieldPosition="0"/>
    </format>
    <format dxfId="351">
      <pivotArea dataOnly="0" labelOnly="1" outline="0" axis="axisValues" fieldPosition="0"/>
    </format>
    <format dxfId="350">
      <pivotArea outline="0" collapsedLevelsAreSubtotals="1" fieldPosition="0"/>
    </format>
    <format dxfId="349">
      <pivotArea dataOnly="0" labelOnly="1" outline="0" axis="axisValues" fieldPosition="0"/>
    </format>
    <format dxfId="348">
      <pivotArea dataOnly="0" labelOnly="1" outline="0" axis="axisValues" fieldPosition="0"/>
    </format>
    <format dxfId="347">
      <pivotArea dataOnly="0" outline="0" axis="axisValues" fieldPosition="0"/>
    </format>
    <format dxfId="346">
      <pivotArea dataOnly="0" grandRow="1" fieldPosition="0"/>
    </format>
    <format dxfId="345">
      <pivotArea dataOnly="0" grandRow="1" fieldPosition="0"/>
    </format>
    <format dxfId="344">
      <pivotArea grandRow="1" outline="0" collapsedLevelsAreSubtotals="1" fieldPosition="0"/>
    </format>
    <format dxfId="343">
      <pivotArea dataOnly="0" labelOnly="1" grandRow="1" outline="0" fieldPosition="0"/>
    </format>
    <format dxfId="342">
      <pivotArea field="17" type="button" dataOnly="0" labelOnly="1" outline="0"/>
    </format>
    <format dxfId="341">
      <pivotArea dataOnly="0" labelOnly="1" outline="0" axis="axisValues" fieldPosition="0"/>
    </format>
    <format dxfId="340">
      <pivotArea dataOnly="0" labelOnly="1" outline="0" axis="axisValues" fieldPosition="0"/>
    </format>
    <format dxfId="339">
      <pivotArea field="18" type="button" dataOnly="0" labelOnly="1" outline="0"/>
    </format>
    <format dxfId="338">
      <pivotArea field="18" type="button" dataOnly="0" labelOnly="1" outline="0"/>
    </format>
    <format dxfId="337">
      <pivotArea field="18" type="button" dataOnly="0" labelOnly="1" outline="0"/>
    </format>
    <format dxfId="336">
      <pivotArea dataOnly="0" labelOnly="1" outline="0" axis="axisValues" fieldPosition="0"/>
    </format>
    <format dxfId="335">
      <pivotArea dataOnly="0" labelOnly="1" outline="0" axis="axisValues" fieldPosition="0"/>
    </format>
    <format dxfId="334">
      <pivotArea field="18" type="button" dataOnly="0" labelOnly="1" outline="0"/>
    </format>
    <format dxfId="333">
      <pivotArea dataOnly="0" labelOnly="1" outline="0" axis="axisValues" fieldPosition="0"/>
    </format>
    <format dxfId="332">
      <pivotArea dataOnly="0" labelOnly="1" outline="0" axis="axisValues" fieldPosition="0"/>
    </format>
    <format dxfId="331">
      <pivotArea field="12" type="button" dataOnly="0" labelOnly="1" outline="0"/>
    </format>
    <format dxfId="330">
      <pivotArea field="12" type="button" dataOnly="0" labelOnly="1" outline="0"/>
    </format>
    <format dxfId="329">
      <pivotArea field="12" type="button" dataOnly="0" labelOnly="1" outline="0"/>
    </format>
    <format dxfId="328">
      <pivotArea field="12" type="button" dataOnly="0" labelOnly="1" outline="0"/>
    </format>
    <format dxfId="327">
      <pivotArea dataOnly="0" labelOnly="1" outline="0" axis="axisValues" fieldPosition="0"/>
    </format>
    <format dxfId="326">
      <pivotArea dataOnly="0" labelOnly="1" outline="0" axis="axisValues" fieldPosition="0"/>
    </format>
    <format dxfId="325">
      <pivotArea dataOnly="0" labelOnly="1" outline="0" axis="axisValues" fieldPosition="0"/>
    </format>
    <format dxfId="324">
      <pivotArea dataOnly="0" labelOnly="1" outline="0" axis="axisValues" fieldPosition="0"/>
    </format>
    <format dxfId="323">
      <pivotArea field="12" type="button" dataOnly="0" labelOnly="1" outline="0"/>
    </format>
    <format dxfId="322">
      <pivotArea field="5" type="button" dataOnly="0" labelOnly="1" outline="0"/>
    </format>
    <format dxfId="321">
      <pivotArea field="5" type="button" dataOnly="0" labelOnly="1" outline="0"/>
    </format>
    <format dxfId="320">
      <pivotArea field="5" type="button" dataOnly="0" labelOnly="1" outline="0"/>
    </format>
    <format dxfId="319">
      <pivotArea field="5" type="button" dataOnly="0" labelOnly="1" outline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5" rowHeaderCaption="Nature of Violence">
  <location ref="A3:E8" firstHeaderRow="1" firstDataRow="2" firstDataCol="1"/>
  <pivotFields count="17">
    <pivotField numFmtId="165" showAll="0"/>
    <pivotField showAll="0"/>
    <pivotField axis="axisRow" showAll="0">
      <items count="4">
        <item x="0"/>
        <item x="1"/>
        <item x="2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Occurrence" fld="10" subtotal="count" baseField="0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formats count="54">
    <format dxfId="318">
      <pivotArea dataOnly="0" labelOnly="1" outline="0" axis="axisValues" fieldPosition="0"/>
    </format>
    <format dxfId="317">
      <pivotArea dataOnly="0" labelOnly="1" outline="0" axis="axisValues" fieldPosition="0"/>
    </format>
    <format dxfId="316">
      <pivotArea dataOnly="0" labelOnly="1" outline="0" axis="axisValues" fieldPosition="0"/>
    </format>
    <format dxfId="315">
      <pivotArea dataOnly="0" labelOnly="1" outline="0" axis="axisValues" fieldPosition="0"/>
    </format>
    <format dxfId="314">
      <pivotArea outline="0" collapsedLevelsAreSubtotals="1" fieldPosition="0"/>
    </format>
    <format dxfId="313">
      <pivotArea dataOnly="0" labelOnly="1" outline="0" axis="axisValues" fieldPosition="0"/>
    </format>
    <format dxfId="312">
      <pivotArea dataOnly="0" labelOnly="1" outline="0" axis="axisValues" fieldPosition="0"/>
    </format>
    <format dxfId="311">
      <pivotArea outline="0" collapsedLevelsAreSubtotals="1" fieldPosition="0"/>
    </format>
    <format dxfId="310">
      <pivotArea dataOnly="0" labelOnly="1" outline="0" axis="axisValues" fieldPosition="0"/>
    </format>
    <format dxfId="309">
      <pivotArea dataOnly="0" labelOnly="1" outline="0" axis="axisValues" fieldPosition="0"/>
    </format>
    <format dxfId="308">
      <pivotArea dataOnly="0" outline="0" axis="axisValues" fieldPosition="0"/>
    </format>
    <format dxfId="307">
      <pivotArea dataOnly="0" grandRow="1" fieldPosition="0"/>
    </format>
    <format dxfId="306">
      <pivotArea dataOnly="0" grandRow="1" fieldPosition="0"/>
    </format>
    <format dxfId="305">
      <pivotArea grandRow="1" outline="0" collapsedLevelsAreSubtotals="1" fieldPosition="0"/>
    </format>
    <format dxfId="304">
      <pivotArea dataOnly="0" labelOnly="1" grandRow="1" outline="0" fieldPosition="0"/>
    </format>
    <format dxfId="303">
      <pivotArea dataOnly="0" labelOnly="1" outline="0" axis="axisValues" fieldPosition="0"/>
    </format>
    <format dxfId="302">
      <pivotArea dataOnly="0" labelOnly="1" outline="0" axis="axisValues" fieldPosition="0"/>
    </format>
    <format dxfId="301">
      <pivotArea field="15" type="button" dataOnly="0" labelOnly="1" outline="0"/>
    </format>
    <format dxfId="300">
      <pivotArea field="15" type="button" dataOnly="0" labelOnly="1" outline="0"/>
    </format>
    <format dxfId="299">
      <pivotArea field="15" type="button" dataOnly="0" labelOnly="1" outline="0"/>
    </format>
    <format dxfId="298">
      <pivotArea dataOnly="0" labelOnly="1" outline="0" axis="axisValues" fieldPosition="0"/>
    </format>
    <format dxfId="297">
      <pivotArea dataOnly="0" labelOnly="1" outline="0" axis="axisValues" fieldPosition="0"/>
    </format>
    <format dxfId="296">
      <pivotArea field="15" type="button" dataOnly="0" labelOnly="1" outline="0"/>
    </format>
    <format dxfId="295">
      <pivotArea dataOnly="0" labelOnly="1" outline="0" axis="axisValues" fieldPosition="0"/>
    </format>
    <format dxfId="294">
      <pivotArea dataOnly="0" labelOnly="1" outline="0" axis="axisValues" fieldPosition="0"/>
    </format>
    <format dxfId="293">
      <pivotArea field="10" type="button" dataOnly="0" labelOnly="1" outline="0"/>
    </format>
    <format dxfId="292">
      <pivotArea field="10" type="button" dataOnly="0" labelOnly="1" outline="0"/>
    </format>
    <format dxfId="291">
      <pivotArea field="10" type="button" dataOnly="0" labelOnly="1" outline="0"/>
    </format>
    <format dxfId="290">
      <pivotArea field="10" type="button" dataOnly="0" labelOnly="1" outline="0"/>
    </format>
    <format dxfId="289">
      <pivotArea dataOnly="0" labelOnly="1" outline="0" axis="axisValues" fieldPosition="0"/>
    </format>
    <format dxfId="288">
      <pivotArea dataOnly="0" labelOnly="1" outline="0" axis="axisValues" fieldPosition="0"/>
    </format>
    <format dxfId="287">
      <pivotArea dataOnly="0" labelOnly="1" outline="0" axis="axisValues" fieldPosition="0"/>
    </format>
    <format dxfId="286">
      <pivotArea dataOnly="0" labelOnly="1" outline="0" axis="axisValues" fieldPosition="0"/>
    </format>
    <format dxfId="285">
      <pivotArea field="10" type="button" dataOnly="0" labelOnly="1" outline="0"/>
    </format>
    <format dxfId="284">
      <pivotArea field="3" type="button" dataOnly="0" labelOnly="1" outline="0"/>
    </format>
    <format dxfId="283">
      <pivotArea field="3" type="button" dataOnly="0" labelOnly="1" outline="0"/>
    </format>
    <format dxfId="282">
      <pivotArea field="3" type="button" dataOnly="0" labelOnly="1" outline="0"/>
    </format>
    <format dxfId="281">
      <pivotArea field="3" type="button" dataOnly="0" labelOnly="1" outline="0"/>
    </format>
    <format dxfId="280">
      <pivotArea field="2" type="button" dataOnly="0" labelOnly="1" outline="0" axis="axisRow" fieldPosition="0"/>
    </format>
    <format dxfId="279">
      <pivotArea field="2" type="button" dataOnly="0" labelOnly="1" outline="0" axis="axisRow" fieldPosition="0"/>
    </format>
    <format dxfId="278">
      <pivotArea field="2" type="button" dataOnly="0" labelOnly="1" outline="0" axis="axisRow" fieldPosition="0"/>
    </format>
    <format dxfId="277">
      <pivotArea field="2" type="button" dataOnly="0" labelOnly="1" outline="0" axis="axisRow" fieldPosition="0"/>
    </format>
    <format dxfId="276">
      <pivotArea outline="0" collapsedLevelsAreSubtotals="1" fieldPosition="0"/>
    </format>
    <format dxfId="275">
      <pivotArea field="6" type="button" dataOnly="0" labelOnly="1" outline="0" axis="axisCol" fieldPosition="0"/>
    </format>
    <format dxfId="274">
      <pivotArea type="topRight" dataOnly="0" labelOnly="1" outline="0" fieldPosition="0"/>
    </format>
    <format dxfId="273">
      <pivotArea dataOnly="0" labelOnly="1" fieldPosition="0">
        <references count="1">
          <reference field="6" count="0"/>
        </references>
      </pivotArea>
    </format>
    <format dxfId="272">
      <pivotArea dataOnly="0" labelOnly="1" grandCol="1" outline="0" fieldPosition="0"/>
    </format>
    <format dxfId="271">
      <pivotArea field="6" type="button" dataOnly="0" labelOnly="1" outline="0" axis="axisCol" fieldPosition="0"/>
    </format>
    <format dxfId="270">
      <pivotArea type="topRight" dataOnly="0" labelOnly="1" outline="0" fieldPosition="0"/>
    </format>
    <format dxfId="269">
      <pivotArea dataOnly="0" labelOnly="1" fieldPosition="0">
        <references count="1">
          <reference field="6" count="0"/>
        </references>
      </pivotArea>
    </format>
    <format dxfId="268">
      <pivotArea dataOnly="0" labelOnly="1" grandCol="1" outline="0" fieldPosition="0"/>
    </format>
    <format dxfId="267">
      <pivotArea type="origin" dataOnly="0" labelOnly="1" outline="0" fieldPosition="0"/>
    </format>
    <format dxfId="266">
      <pivotArea type="origin" dataOnly="0" labelOnly="1" outline="0" fieldPosition="0"/>
    </format>
    <format dxfId="265">
      <pivotArea outline="0" fieldPosition="0">
        <references count="1">
          <reference field="4294967294" count="1">
            <x v="0"/>
          </reference>
        </references>
      </pivotArea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0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1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2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Nature of Violence">
  <location ref="A1:B7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10">
        <item x="2"/>
        <item x="8"/>
        <item x="1"/>
        <item x="7"/>
        <item x="0"/>
        <item x="4"/>
        <item x="3"/>
        <item x="6"/>
        <item x="5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1">
        <item x="13"/>
        <item x="9"/>
        <item x="11"/>
        <item x="6"/>
        <item x="15"/>
        <item x="3"/>
        <item x="10"/>
        <item x="18"/>
        <item x="5"/>
        <item x="7"/>
        <item x="19"/>
        <item x="1"/>
        <item x="14"/>
        <item x="12"/>
        <item x="4"/>
        <item x="0"/>
        <item x="2"/>
        <item x="17"/>
        <item x="8"/>
        <item x="16"/>
        <item t="default"/>
      </items>
    </pivotField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axis="axisRow" showAll="0">
      <items count="6">
        <item x="0"/>
        <item x="4"/>
        <item x="1"/>
        <item x="2"/>
        <item x="3"/>
        <item t="default"/>
      </items>
    </pivotField>
    <pivotField showAll="0">
      <items count="20">
        <item x="10"/>
        <item x="3"/>
        <item x="2"/>
        <item x="9"/>
        <item x="5"/>
        <item x="17"/>
        <item x="6"/>
        <item x="1"/>
        <item x="18"/>
        <item x="0"/>
        <item x="15"/>
        <item x="7"/>
        <item x="14"/>
        <item x="4"/>
        <item x="8"/>
        <item x="12"/>
        <item x="16"/>
        <item x="11"/>
        <item x="13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baseField="0" baseItem="0"/>
  </dataFields>
  <formats count="54">
    <format dxfId="264">
      <pivotArea field="17" type="button" dataOnly="0" labelOnly="1" outline="0"/>
    </format>
    <format dxfId="263">
      <pivotArea dataOnly="0" labelOnly="1" outline="0" axis="axisValues" fieldPosition="0"/>
    </format>
    <format dxfId="262">
      <pivotArea dataOnly="0" labelOnly="1" outline="0" axis="axisValues" fieldPosition="0"/>
    </format>
    <format dxfId="261">
      <pivotArea field="17" type="button" dataOnly="0" labelOnly="1" outline="0"/>
    </format>
    <format dxfId="260">
      <pivotArea dataOnly="0" labelOnly="1" outline="0" axis="axisValues" fieldPosition="0"/>
    </format>
    <format dxfId="259">
      <pivotArea dataOnly="0" labelOnly="1" outline="0" axis="axisValues" fieldPosition="0"/>
    </format>
    <format dxfId="258">
      <pivotArea outline="0" collapsedLevelsAreSubtotals="1" fieldPosition="0"/>
    </format>
    <format dxfId="257">
      <pivotArea dataOnly="0" labelOnly="1" outline="0" axis="axisValues" fieldPosition="0"/>
    </format>
    <format dxfId="256">
      <pivotArea dataOnly="0" labelOnly="1" outline="0" axis="axisValues" fieldPosition="0"/>
    </format>
    <format dxfId="255">
      <pivotArea outline="0" collapsedLevelsAreSubtotals="1" fieldPosition="0"/>
    </format>
    <format dxfId="254">
      <pivotArea dataOnly="0" labelOnly="1" outline="0" axis="axisValues" fieldPosition="0"/>
    </format>
    <format dxfId="253">
      <pivotArea dataOnly="0" labelOnly="1" outline="0" axis="axisValues" fieldPosition="0"/>
    </format>
    <format dxfId="252">
      <pivotArea dataOnly="0" outline="0" axis="axisValues" fieldPosition="0"/>
    </format>
    <format dxfId="251">
      <pivotArea dataOnly="0" grandRow="1" fieldPosition="0"/>
    </format>
    <format dxfId="250">
      <pivotArea dataOnly="0" grandRow="1" fieldPosition="0"/>
    </format>
    <format dxfId="249">
      <pivotArea grandRow="1" outline="0" collapsedLevelsAreSubtotals="1" fieldPosition="0"/>
    </format>
    <format dxfId="248">
      <pivotArea dataOnly="0" labelOnly="1" grandRow="1" outline="0" fieldPosition="0"/>
    </format>
    <format dxfId="247">
      <pivotArea field="17" type="button" dataOnly="0" labelOnly="1" outline="0"/>
    </format>
    <format dxfId="246">
      <pivotArea dataOnly="0" labelOnly="1" outline="0" axis="axisValues" fieldPosition="0"/>
    </format>
    <format dxfId="245">
      <pivotArea dataOnly="0" labelOnly="1" outline="0" axis="axisValues" fieldPosition="0"/>
    </format>
    <format dxfId="244">
      <pivotArea field="18" type="button" dataOnly="0" labelOnly="1" outline="0"/>
    </format>
    <format dxfId="243">
      <pivotArea field="18" type="button" dataOnly="0" labelOnly="1" outline="0"/>
    </format>
    <format dxfId="242">
      <pivotArea field="18" type="button" dataOnly="0" labelOnly="1" outline="0"/>
    </format>
    <format dxfId="241">
      <pivotArea dataOnly="0" labelOnly="1" outline="0" axis="axisValues" fieldPosition="0"/>
    </format>
    <format dxfId="240">
      <pivotArea dataOnly="0" labelOnly="1" outline="0" axis="axisValues" fieldPosition="0"/>
    </format>
    <format dxfId="239">
      <pivotArea field="18" type="button" dataOnly="0" labelOnly="1" outline="0"/>
    </format>
    <format dxfId="238">
      <pivotArea dataOnly="0" labelOnly="1" outline="0" axis="axisValues" fieldPosition="0"/>
    </format>
    <format dxfId="237">
      <pivotArea dataOnly="0" labelOnly="1" outline="0" axis="axisValues" fieldPosition="0"/>
    </format>
    <format dxfId="236">
      <pivotArea field="12" type="button" dataOnly="0" labelOnly="1" outline="0"/>
    </format>
    <format dxfId="235">
      <pivotArea field="12" type="button" dataOnly="0" labelOnly="1" outline="0"/>
    </format>
    <format dxfId="234">
      <pivotArea field="12" type="button" dataOnly="0" labelOnly="1" outline="0"/>
    </format>
    <format dxfId="233">
      <pivotArea field="12" type="button" dataOnly="0" labelOnly="1" outline="0"/>
    </format>
    <format dxfId="232">
      <pivotArea dataOnly="0" labelOnly="1" outline="0" axis="axisValues" fieldPosition="0"/>
    </format>
    <format dxfId="231">
      <pivotArea dataOnly="0" labelOnly="1" outline="0" axis="axisValues" fieldPosition="0"/>
    </format>
    <format dxfId="230">
      <pivotArea dataOnly="0" labelOnly="1" outline="0" axis="axisValues" fieldPosition="0"/>
    </format>
    <format dxfId="229">
      <pivotArea dataOnly="0" labelOnly="1" outline="0" axis="axisValues" fieldPosition="0"/>
    </format>
    <format dxfId="228">
      <pivotArea field="12" type="button" dataOnly="0" labelOnly="1" outline="0"/>
    </format>
    <format dxfId="227">
      <pivotArea field="5" type="button" dataOnly="0" labelOnly="1" outline="0"/>
    </format>
    <format dxfId="226">
      <pivotArea field="5" type="button" dataOnly="0" labelOnly="1" outline="0"/>
    </format>
    <format dxfId="225">
      <pivotArea field="5" type="button" dataOnly="0" labelOnly="1" outline="0"/>
    </format>
    <format dxfId="224">
      <pivotArea field="5" type="button" dataOnly="0" labelOnly="1" outline="0"/>
    </format>
    <format dxfId="223">
      <pivotArea field="4" type="button" dataOnly="0" labelOnly="1" outline="0"/>
    </format>
    <format dxfId="222">
      <pivotArea field="4" type="button" dataOnly="0" labelOnly="1" outline="0"/>
    </format>
    <format dxfId="221">
      <pivotArea field="4" type="button" dataOnly="0" labelOnly="1" outline="0"/>
    </format>
    <format dxfId="220">
      <pivotArea field="4" type="button" dataOnly="0" labelOnly="1" outline="0"/>
    </format>
    <format dxfId="219">
      <pivotArea outline="0" collapsedLevelsAreSubtotals="1" fieldPosition="0"/>
    </format>
    <format dxfId="218">
      <pivotArea field="8" type="button" dataOnly="0" labelOnly="1" outline="0"/>
    </format>
    <format dxfId="217">
      <pivotArea type="topRight" dataOnly="0" labelOnly="1" outline="0" fieldPosition="0"/>
    </format>
    <format dxfId="216">
      <pivotArea dataOnly="0" labelOnly="1" grandCol="1" outline="0" fieldPosition="0"/>
    </format>
    <format dxfId="215">
      <pivotArea field="8" type="button" dataOnly="0" labelOnly="1" outline="0"/>
    </format>
    <format dxfId="214">
      <pivotArea type="topRight" dataOnly="0" labelOnly="1" outline="0" fieldPosition="0"/>
    </format>
    <format dxfId="213">
      <pivotArea dataOnly="0" labelOnly="1" grandCol="1" outline="0" fieldPosition="0"/>
    </format>
    <format dxfId="212">
      <pivotArea type="origin" dataOnly="0" labelOnly="1" outline="0" fieldPosition="0"/>
    </format>
    <format dxfId="211">
      <pivotArea type="origin" dataOnly="0" labelOnly="1" outline="0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 rowHeaderCaption="Month">
  <location ref="T21:U3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measureFilter="1" sortType="ascending">
      <items count="31">
        <item x="0"/>
        <item x="1"/>
        <item x="2"/>
        <item x="3"/>
        <item x="4"/>
        <item x="5"/>
        <item x="20"/>
        <item x="21"/>
        <item x="22"/>
        <item x="23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13">
    <i>
      <x v="10"/>
    </i>
    <i>
      <x v="25"/>
    </i>
    <i>
      <x v="11"/>
    </i>
    <i>
      <x v="12"/>
    </i>
    <i>
      <x v="17"/>
    </i>
    <i>
      <x v="20"/>
    </i>
    <i>
      <x v="13"/>
    </i>
    <i>
      <x v="3"/>
    </i>
    <i>
      <x v="2"/>
    </i>
    <i>
      <x v="5"/>
    </i>
    <i>
      <x v="21"/>
    </i>
    <i>
      <x v="24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42">
    <format dxfId="41">
      <pivotArea field="17" type="button" dataOnly="0" labelOnly="1" outline="0"/>
    </format>
    <format dxfId="40">
      <pivotArea dataOnly="0" labelOnly="1" outline="0" axis="axisValues" fieldPosition="0"/>
    </format>
    <format dxfId="39">
      <pivotArea dataOnly="0" labelOnly="1" outline="0" axis="axisValues" fieldPosition="0"/>
    </format>
    <format dxfId="38">
      <pivotArea field="17" type="button" dataOnly="0" labelOnly="1" outline="0"/>
    </format>
    <format dxfId="37">
      <pivotArea dataOnly="0" labelOnly="1" outline="0" axis="axisValues" fieldPosition="0"/>
    </format>
    <format dxfId="36">
      <pivotArea dataOnly="0" labelOnly="1" outline="0" axis="axisValues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dataOnly="0" labelOnly="1" outline="0" axis="axisValues" fieldPosition="0"/>
    </format>
    <format dxfId="32">
      <pivotArea outline="0" collapsedLevelsAreSubtotals="1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  <format dxfId="29">
      <pivotArea dataOnly="0" outline="0" axis="axisValues" fieldPosition="0"/>
    </format>
    <format dxfId="28">
      <pivotArea dataOnly="0" grandRow="1" fieldPosition="0"/>
    </format>
    <format dxfId="27">
      <pivotArea dataOnly="0" grandRow="1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  <format dxfId="24">
      <pivotArea field="17" type="button" dataOnly="0" labelOnly="1" outline="0"/>
    </format>
    <format dxfId="23">
      <pivotArea dataOnly="0" labelOnly="1" outline="0" axis="axisValues" fieldPosition="0"/>
    </format>
    <format dxfId="22">
      <pivotArea dataOnly="0" labelOnly="1" outline="0" axis="axisValues" fieldPosition="0"/>
    </format>
    <format dxfId="21">
      <pivotArea field="18" type="button" dataOnly="0" labelOnly="1" outline="0"/>
    </format>
    <format dxfId="20">
      <pivotArea field="18" type="button" dataOnly="0" labelOnly="1" outline="0"/>
    </format>
    <format dxfId="19">
      <pivotArea field="18" type="button" dataOnly="0" labelOnly="1" outline="0"/>
    </format>
    <format dxfId="18">
      <pivotArea dataOnly="0" labelOnly="1" outline="0" axis="axisValues" fieldPosition="0"/>
    </format>
    <format dxfId="17">
      <pivotArea dataOnly="0" labelOnly="1" outline="0" axis="axisValues" fieldPosition="0"/>
    </format>
    <format dxfId="16">
      <pivotArea field="18" type="button" dataOnly="0" labelOnly="1" outline="0"/>
    </format>
    <format dxfId="15">
      <pivotArea dataOnly="0" labelOnly="1" outline="0" axis="axisValues" fieldPosition="0"/>
    </format>
    <format dxfId="14">
      <pivotArea dataOnly="0" labelOnly="1" outline="0" axis="axisValues" fieldPosition="0"/>
    </format>
    <format dxfId="13">
      <pivotArea field="12" type="button" dataOnly="0" labelOnly="1" outline="0"/>
    </format>
    <format dxfId="12">
      <pivotArea field="12" type="button" dataOnly="0" labelOnly="1" outline="0"/>
    </format>
    <format dxfId="11">
      <pivotArea field="12" type="button" dataOnly="0" labelOnly="1" outline="0"/>
    </format>
    <format dxfId="10">
      <pivotArea field="12" type="button" dataOnly="0" labelOnly="1" outline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field="12" type="button" dataOnly="0" labelOnly="1" outline="0"/>
    </format>
    <format dxfId="4">
      <pivotArea field="5" type="button" dataOnly="0" labelOnly="1" outline="0" axis="axisRow" fieldPosition="0"/>
    </format>
    <format dxfId="3">
      <pivotArea field="5" type="button" dataOnly="0" labelOnly="1" outline="0" axis="axisRow" fieldPosition="0"/>
    </format>
    <format dxfId="2">
      <pivotArea field="5" type="button" dataOnly="0" labelOnly="1" outline="0" axis="axisRow" fieldPosition="0"/>
    </format>
    <format dxfId="1">
      <pivotArea field="5" type="button" dataOnly="0" labelOnly="1" outline="0" axis="axisRow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 rowHeaderCaption="Survivors age">
  <location ref="Q21:R27" firstHeaderRow="1" firstDataRow="1" firstDataCol="1"/>
  <pivotFields count="19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/>
    <pivotField showAll="0"/>
    <pivotField showAll="0"/>
    <pivotField showAll="0"/>
    <pivotField axis="axisRow"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5">
        <item n="0-10 years" sd="0" x="1"/>
        <item n="11-20 years" sd="0" x="2"/>
        <item n="11-40 years" sd="0" x="3"/>
        <item n="41-above" sd="0" x="4"/>
        <item sd="0"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7"/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1" subtotal="count" showDataAs="percentOfCol" baseField="0" baseItem="0" numFmtId="10"/>
  </dataFields>
  <formats count="31">
    <format dxfId="72">
      <pivotArea field="16" type="button" dataOnly="0" labelOnly="1" outline="0"/>
    </format>
    <format dxfId="71">
      <pivotArea dataOnly="0" labelOnly="1" outline="0" axis="axisValues" fieldPosition="0"/>
    </format>
    <format dxfId="70">
      <pivotArea dataOnly="0" labelOnly="1" outline="0" axis="axisValues" fieldPosition="0"/>
    </format>
    <format dxfId="69">
      <pivotArea field="16" type="button" dataOnly="0" labelOnly="1" outline="0"/>
    </format>
    <format dxfId="68">
      <pivotArea dataOnly="0" labelOnly="1" outline="0" axis="axisValues" fieldPosition="0"/>
    </format>
    <format dxfId="67">
      <pivotArea dataOnly="0" labelOnly="1" outline="0" axis="axisValues" fieldPosition="0"/>
    </format>
    <format dxfId="66">
      <pivotArea outline="0" collapsedLevelsAreSubtotals="1" fieldPosition="0"/>
    </format>
    <format dxfId="65">
      <pivotArea dataOnly="0" labelOnly="1" outline="0" axis="axisValues" fieldPosition="0"/>
    </format>
    <format dxfId="64">
      <pivotArea dataOnly="0" labelOnly="1" outline="0" axis="axisValues" fieldPosition="0"/>
    </format>
    <format dxfId="63">
      <pivotArea outline="0" collapsedLevelsAreSubtotals="1" fieldPosition="0"/>
    </format>
    <format dxfId="62">
      <pivotArea dataOnly="0" labelOnly="1" outline="0" axis="axisValues" fieldPosition="0"/>
    </format>
    <format dxfId="61">
      <pivotArea dataOnly="0" labelOnly="1" outline="0" axis="axisValues" fieldPosition="0"/>
    </format>
    <format dxfId="60">
      <pivotArea dataOnly="0" outline="0" axis="axisValues" fieldPosition="0"/>
    </format>
    <format dxfId="59">
      <pivotArea dataOnly="0" grandRow="1" fieldPosition="0"/>
    </format>
    <format dxfId="58">
      <pivotArea dataOnly="0" grandRow="1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55">
      <pivotArea field="16" type="button" dataOnly="0" labelOnly="1" outline="0"/>
    </format>
    <format dxfId="54">
      <pivotArea dataOnly="0" labelOnly="1" outline="0" axis="axisValues" fieldPosition="0"/>
    </format>
    <format dxfId="53">
      <pivotArea dataOnly="0" labelOnly="1" outline="0" axis="axisValues" fieldPosition="0"/>
    </format>
    <format dxfId="52">
      <pivotArea field="17" type="button" dataOnly="0" labelOnly="1" outline="0" axis="axisRow" fieldPosition="0"/>
    </format>
    <format dxfId="51">
      <pivotArea field="17" type="button" dataOnly="0" labelOnly="1" outline="0" axis="axisRow" fieldPosition="0"/>
    </format>
    <format dxfId="50">
      <pivotArea field="17" type="button" dataOnly="0" labelOnly="1" outline="0" axis="axisRow" fieldPosition="0"/>
    </format>
    <format dxfId="49">
      <pivotArea dataOnly="0" labelOnly="1" outline="0" axis="axisValues" fieldPosition="0"/>
    </format>
    <format dxfId="48">
      <pivotArea dataOnly="0" labelOnly="1" outline="0" axis="axisValues" fieldPosition="0"/>
    </format>
    <format dxfId="47">
      <pivotArea field="17" type="button" dataOnly="0" labelOnly="1" outline="0" axis="axisRow" fieldPosition="0"/>
    </format>
    <format dxfId="46">
      <pivotArea dataOnly="0" labelOnly="1" outline="0" axis="axisValues" fieldPosition="0"/>
    </format>
    <format dxfId="45">
      <pivotArea dataOnly="0" labelOnly="1" outline="0" axis="axisValues" fieldPosition="0"/>
    </format>
    <format dxfId="44">
      <pivotArea collapsedLevelsAreSubtotals="1" fieldPosition="0">
        <references count="1">
          <reference field="17" count="1">
            <x v="4"/>
          </reference>
        </references>
      </pivotArea>
    </format>
    <format dxfId="43">
      <pivotArea collapsedLevelsAreSubtotals="1" fieldPosition="0">
        <references count="2">
          <reference field="6" count="1">
            <x v="34"/>
          </reference>
          <reference field="17" count="1" selected="0">
            <x v="4"/>
          </reference>
        </references>
      </pivotArea>
    </format>
    <format dxfId="42">
      <pivotArea outline="0" fieldPosition="0">
        <references count="1">
          <reference field="4294967294" count="1">
            <x v="0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34"/>
          </reference>
          <reference field="17" count="1" selected="0">
            <x v="4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 rowHeaderCaption="Nature of Violence">
  <location ref="Q8:U19" firstHeaderRow="1" firstDataRow="2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0">
        <item x="2"/>
        <item x="8"/>
        <item x="1"/>
        <item x="7"/>
        <item x="0"/>
        <item x="4"/>
        <item x="3"/>
        <item x="6"/>
        <item x="5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Occurrence" fld="12" subtotal="count" baseField="0" baseItem="0"/>
  </dataFields>
  <formats count="56">
    <format dxfId="128">
      <pivotArea field="17" type="button" dataOnly="0" labelOnly="1" outline="0"/>
    </format>
    <format dxfId="127">
      <pivotArea dataOnly="0" labelOnly="1" outline="0" axis="axisValues" fieldPosition="0"/>
    </format>
    <format dxfId="126">
      <pivotArea dataOnly="0" labelOnly="1" outline="0" axis="axisValues" fieldPosition="0"/>
    </format>
    <format dxfId="125">
      <pivotArea field="17" type="button" dataOnly="0" labelOnly="1" outline="0"/>
    </format>
    <format dxfId="124">
      <pivotArea dataOnly="0" labelOnly="1" outline="0" axis="axisValues" fieldPosition="0"/>
    </format>
    <format dxfId="123">
      <pivotArea dataOnly="0" labelOnly="1" outline="0" axis="axisValues" fieldPosition="0"/>
    </format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dataOnly="0" labelOnly="1" outline="0" axis="axisValues" fieldPosition="0"/>
    </format>
    <format dxfId="119">
      <pivotArea outline="0" collapsedLevelsAreSubtotals="1" fieldPosition="0"/>
    </format>
    <format dxfId="118">
      <pivotArea dataOnly="0" labelOnly="1" outline="0" axis="axisValues" fieldPosition="0"/>
    </format>
    <format dxfId="117">
      <pivotArea dataOnly="0" labelOnly="1" outline="0" axis="axisValues" fieldPosition="0"/>
    </format>
    <format dxfId="116">
      <pivotArea dataOnly="0" outline="0" axis="axisValues" fieldPosition="0"/>
    </format>
    <format dxfId="115">
      <pivotArea dataOnly="0" grandRow="1" fieldPosition="0"/>
    </format>
    <format dxfId="114">
      <pivotArea dataOnly="0" grandRow="1" fieldPosition="0"/>
    </format>
    <format dxfId="113">
      <pivotArea grandRow="1" outline="0" collapsedLevelsAreSubtotals="1" fieldPosition="0"/>
    </format>
    <format dxfId="112">
      <pivotArea dataOnly="0" labelOnly="1" grandRow="1" outline="0" fieldPosition="0"/>
    </format>
    <format dxfId="111">
      <pivotArea field="17" type="button" dataOnly="0" labelOnly="1" outline="0"/>
    </format>
    <format dxfId="110">
      <pivotArea dataOnly="0" labelOnly="1" outline="0" axis="axisValues" fieldPosition="0"/>
    </format>
    <format dxfId="109">
      <pivotArea dataOnly="0" labelOnly="1" outline="0" axis="axisValues" fieldPosition="0"/>
    </format>
    <format dxfId="108">
      <pivotArea field="18" type="button" dataOnly="0" labelOnly="1" outline="0"/>
    </format>
    <format dxfId="107">
      <pivotArea field="18" type="button" dataOnly="0" labelOnly="1" outline="0"/>
    </format>
    <format dxfId="106">
      <pivotArea field="18" type="button" dataOnly="0" labelOnly="1" outline="0"/>
    </format>
    <format dxfId="105">
      <pivotArea dataOnly="0" labelOnly="1" outline="0" axis="axisValues" fieldPosition="0"/>
    </format>
    <format dxfId="104">
      <pivotArea dataOnly="0" labelOnly="1" outline="0" axis="axisValues" fieldPosition="0"/>
    </format>
    <format dxfId="103">
      <pivotArea field="18" type="button" dataOnly="0" labelOnly="1" outline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  <format dxfId="100">
      <pivotArea field="12" type="button" dataOnly="0" labelOnly="1" outline="0"/>
    </format>
    <format dxfId="99">
      <pivotArea field="12" type="button" dataOnly="0" labelOnly="1" outline="0"/>
    </format>
    <format dxfId="98">
      <pivotArea field="12" type="button" dataOnly="0" labelOnly="1" outline="0"/>
    </format>
    <format dxfId="97">
      <pivotArea field="12" type="button" dataOnly="0" labelOnly="1" outline="0"/>
    </format>
    <format dxfId="96">
      <pivotArea dataOnly="0" labelOnly="1" outline="0" axis="axisValues" fieldPosition="0"/>
    </format>
    <format dxfId="95">
      <pivotArea dataOnly="0" labelOnly="1" outline="0" axis="axisValues" fieldPosition="0"/>
    </format>
    <format dxfId="94">
      <pivotArea dataOnly="0" labelOnly="1" outline="0" axis="axisValues" fieldPosition="0"/>
    </format>
    <format dxfId="93">
      <pivotArea dataOnly="0" labelOnly="1" outline="0" axis="axisValues" fieldPosition="0"/>
    </format>
    <format dxfId="92">
      <pivotArea field="12" type="button" dataOnly="0" labelOnly="1" outline="0"/>
    </format>
    <format dxfId="91">
      <pivotArea field="5" type="button" dataOnly="0" labelOnly="1" outline="0"/>
    </format>
    <format dxfId="90">
      <pivotArea field="5" type="button" dataOnly="0" labelOnly="1" outline="0"/>
    </format>
    <format dxfId="89">
      <pivotArea field="5" type="button" dataOnly="0" labelOnly="1" outline="0"/>
    </format>
    <format dxfId="88">
      <pivotArea field="5" type="button" dataOnly="0" labelOnly="1" outline="0"/>
    </format>
    <format dxfId="87">
      <pivotArea field="4" type="button" dataOnly="0" labelOnly="1" outline="0" axis="axisRow" fieldPosition="0"/>
    </format>
    <format dxfId="86">
      <pivotArea field="4" type="button" dataOnly="0" labelOnly="1" outline="0" axis="axisRow" fieldPosition="0"/>
    </format>
    <format dxfId="85">
      <pivotArea field="4" type="button" dataOnly="0" labelOnly="1" outline="0" axis="axisRow" fieldPosition="0"/>
    </format>
    <format dxfId="84">
      <pivotArea field="4" type="button" dataOnly="0" labelOnly="1" outline="0" axis="axisRow" fieldPosition="0"/>
    </format>
    <format dxfId="83">
      <pivotArea outline="0" collapsedLevelsAreSubtotals="1" fieldPosition="0"/>
    </format>
    <format dxfId="82">
      <pivotArea field="8" type="button" dataOnly="0" labelOnly="1" outline="0" axis="axisCol" fieldPosition="0"/>
    </format>
    <format dxfId="81">
      <pivotArea type="topRight" dataOnly="0" labelOnly="1" outline="0" fieldPosition="0"/>
    </format>
    <format dxfId="80">
      <pivotArea dataOnly="0" labelOnly="1" fieldPosition="0">
        <references count="1">
          <reference field="8" count="0"/>
        </references>
      </pivotArea>
    </format>
    <format dxfId="79">
      <pivotArea dataOnly="0" labelOnly="1" grandCol="1" outline="0" fieldPosition="0"/>
    </format>
    <format dxfId="78">
      <pivotArea field="8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8" count="0"/>
        </references>
      </pivotArea>
    </format>
    <format dxfId="75">
      <pivotArea dataOnly="0" labelOnly="1" grandCol="1" outline="0" fieldPosition="0"/>
    </format>
    <format dxfId="74">
      <pivotArea type="origin" dataOnly="0" labelOnly="1" outline="0" fieldPosition="0"/>
    </format>
    <format dxfId="73">
      <pivotArea type="origin" dataOnly="0" labelOnly="1" outline="0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2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0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2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8" rowHeaderCaption="Perpetuators age">
  <location ref="Q38:R4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axis="axisRow"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axis="axisRow" showAll="0" defaultSubtotal="0">
      <items count="5">
        <item n="0-20" sd="0" x="1"/>
        <item n="21-40" sd="0" x="2"/>
        <item n="41-60" sd="0" x="3"/>
        <item n="above 60" sd="0" x="4"/>
        <item sd="0"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9"/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44">
    <format dxfId="172">
      <pivotArea field="17" type="button" dataOnly="0" labelOnly="1" outline="0"/>
    </format>
    <format dxfId="171">
      <pivotArea dataOnly="0" labelOnly="1" outline="0" axis="axisValues" fieldPosition="0"/>
    </format>
    <format dxfId="170">
      <pivotArea dataOnly="0" labelOnly="1" outline="0" axis="axisValues" fieldPosition="0"/>
    </format>
    <format dxfId="169">
      <pivotArea field="17" type="button" dataOnly="0" labelOnly="1" outline="0"/>
    </format>
    <format dxfId="168">
      <pivotArea dataOnly="0" labelOnly="1" outline="0" axis="axisValues" fieldPosition="0"/>
    </format>
    <format dxfId="167">
      <pivotArea dataOnly="0" labelOnly="1" outline="0" axis="axisValues" fieldPosition="0"/>
    </format>
    <format dxfId="166">
      <pivotArea outline="0" collapsedLevelsAreSubtotals="1" fieldPosition="0"/>
    </format>
    <format dxfId="165">
      <pivotArea dataOnly="0" labelOnly="1" outline="0" axis="axisValues" fieldPosition="0"/>
    </format>
    <format dxfId="164">
      <pivotArea dataOnly="0" labelOnly="1" outline="0" axis="axisValues" fieldPosition="0"/>
    </format>
    <format dxfId="163">
      <pivotArea outline="0" collapsedLevelsAreSubtotals="1" fieldPosition="0"/>
    </format>
    <format dxfId="162">
      <pivotArea dataOnly="0" labelOnly="1" outline="0" axis="axisValues" fieldPosition="0"/>
    </format>
    <format dxfId="161">
      <pivotArea dataOnly="0" labelOnly="1" outline="0" axis="axisValues" fieldPosition="0"/>
    </format>
    <format dxfId="160">
      <pivotArea dataOnly="0" outline="0" axis="axisValues" fieldPosition="0"/>
    </format>
    <format dxfId="159">
      <pivotArea dataOnly="0" grandRow="1" fieldPosition="0"/>
    </format>
    <format dxfId="158">
      <pivotArea dataOnly="0" grandRow="1" fieldPosition="0"/>
    </format>
    <format dxfId="157">
      <pivotArea grandRow="1" outline="0" collapsedLevelsAreSubtotals="1" fieldPosition="0"/>
    </format>
    <format dxfId="156">
      <pivotArea dataOnly="0" labelOnly="1" grandRow="1" outline="0" fieldPosition="0"/>
    </format>
    <format dxfId="155">
      <pivotArea field="17" type="button" dataOnly="0" labelOnly="1" outline="0"/>
    </format>
    <format dxfId="154">
      <pivotArea dataOnly="0" labelOnly="1" outline="0" axis="axisValues" fieldPosition="0"/>
    </format>
    <format dxfId="153">
      <pivotArea dataOnly="0" labelOnly="1" outline="0" axis="axisValues" fieldPosition="0"/>
    </format>
    <format dxfId="152">
      <pivotArea field="18" type="button" dataOnly="0" labelOnly="1" outline="0"/>
    </format>
    <format dxfId="151">
      <pivotArea field="18" type="button" dataOnly="0" labelOnly="1" outline="0"/>
    </format>
    <format dxfId="150">
      <pivotArea field="18" type="button" dataOnly="0" labelOnly="1" outline="0"/>
    </format>
    <format dxfId="149">
      <pivotArea dataOnly="0" labelOnly="1" outline="0" axis="axisValues" fieldPosition="0"/>
    </format>
    <format dxfId="148">
      <pivotArea dataOnly="0" labelOnly="1" outline="0" axis="axisValues" fieldPosition="0"/>
    </format>
    <format dxfId="147">
      <pivotArea field="18" type="button" dataOnly="0" labelOnly="1" outline="0"/>
    </format>
    <format dxfId="146">
      <pivotArea dataOnly="0" labelOnly="1" outline="0" axis="axisValues" fieldPosition="0"/>
    </format>
    <format dxfId="145">
      <pivotArea dataOnly="0" labelOnly="1" outline="0" axis="axisValues" fieldPosition="0"/>
    </format>
    <format dxfId="144">
      <pivotArea field="12" type="button" dataOnly="0" labelOnly="1" outline="0"/>
    </format>
    <format dxfId="143">
      <pivotArea field="12" type="button" dataOnly="0" labelOnly="1" outline="0"/>
    </format>
    <format dxfId="142">
      <pivotArea field="12" type="button" dataOnly="0" labelOnly="1" outline="0"/>
    </format>
    <format dxfId="141">
      <pivotArea field="12" type="button" dataOnly="0" labelOnly="1" outline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  <format dxfId="138">
      <pivotArea dataOnly="0" labelOnly="1" outline="0" axis="axisValues" fieldPosition="0"/>
    </format>
    <format dxfId="137">
      <pivotArea dataOnly="0" labelOnly="1" outline="0" axis="axisValues" fieldPosition="0"/>
    </format>
    <format dxfId="136">
      <pivotArea field="12" type="button" dataOnly="0" labelOnly="1" outline="0"/>
    </format>
    <format dxfId="135">
      <pivotArea field="5" type="button" dataOnly="0" labelOnly="1" outline="0"/>
    </format>
    <format dxfId="134">
      <pivotArea field="5" type="button" dataOnly="0" labelOnly="1" outline="0"/>
    </format>
    <format dxfId="133">
      <pivotArea field="5" type="button" dataOnly="0" labelOnly="1" outline="0"/>
    </format>
    <format dxfId="132">
      <pivotArea field="5" type="button" dataOnly="0" labelOnly="1" outline="0"/>
    </format>
    <format dxfId="131">
      <pivotArea field="19" type="button" dataOnly="0" labelOnly="1" outline="0" axis="axisRow" fieldPosition="0"/>
    </format>
    <format dxfId="130">
      <pivotArea field="19" type="button" dataOnly="0" labelOnly="1" outline="0" axis="axisRow" fieldPosition="0"/>
    </format>
    <format dxfId="129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 rowHeaderCaption="Perpetuators">
  <location ref="Q30:R3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axis="axisRow"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38">
    <format dxfId="210">
      <pivotArea field="17" type="button" dataOnly="0" labelOnly="1" outline="0"/>
    </format>
    <format dxfId="209">
      <pivotArea dataOnly="0" labelOnly="1" outline="0" axis="axisValues" fieldPosition="0"/>
    </format>
    <format dxfId="208">
      <pivotArea dataOnly="0" labelOnly="1" outline="0" axis="axisValues" fieldPosition="0"/>
    </format>
    <format dxfId="207">
      <pivotArea field="17" type="button" dataOnly="0" labelOnly="1" outline="0"/>
    </format>
    <format dxfId="206">
      <pivotArea dataOnly="0" labelOnly="1" outline="0" axis="axisValues" fieldPosition="0"/>
    </format>
    <format dxfId="205">
      <pivotArea dataOnly="0" labelOnly="1" outline="0" axis="axisValues" fieldPosition="0"/>
    </format>
    <format dxfId="204">
      <pivotArea outline="0" collapsedLevelsAreSubtotals="1" fieldPosition="0"/>
    </format>
    <format dxfId="203">
      <pivotArea dataOnly="0" labelOnly="1" outline="0" axis="axisValues" fieldPosition="0"/>
    </format>
    <format dxfId="202">
      <pivotArea dataOnly="0" labelOnly="1" outline="0" axis="axisValues" fieldPosition="0"/>
    </format>
    <format dxfId="201">
      <pivotArea outline="0" collapsedLevelsAreSubtotals="1" fieldPosition="0"/>
    </format>
    <format dxfId="200">
      <pivotArea dataOnly="0" labelOnly="1" outline="0" axis="axisValues" fieldPosition="0"/>
    </format>
    <format dxfId="199">
      <pivotArea dataOnly="0" labelOnly="1" outline="0" axis="axisValues" fieldPosition="0"/>
    </format>
    <format dxfId="198">
      <pivotArea dataOnly="0" outline="0" axis="axisValues" fieldPosition="0"/>
    </format>
    <format dxfId="197">
      <pivotArea dataOnly="0" grandRow="1" fieldPosition="0"/>
    </format>
    <format dxfId="196">
      <pivotArea dataOnly="0" grandRow="1" fieldPosition="0"/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field="17" type="button" dataOnly="0" labelOnly="1" outline="0"/>
    </format>
    <format dxfId="192">
      <pivotArea dataOnly="0" labelOnly="1" outline="0" axis="axisValues" fieldPosition="0"/>
    </format>
    <format dxfId="191">
      <pivotArea dataOnly="0" labelOnly="1" outline="0" axis="axisValues" fieldPosition="0"/>
    </format>
    <format dxfId="190">
      <pivotArea field="18" type="button" dataOnly="0" labelOnly="1" outline="0"/>
    </format>
    <format dxfId="189">
      <pivotArea field="18" type="button" dataOnly="0" labelOnly="1" outline="0"/>
    </format>
    <format dxfId="188">
      <pivotArea field="18" type="button" dataOnly="0" labelOnly="1" outline="0"/>
    </format>
    <format dxfId="187">
      <pivotArea dataOnly="0" labelOnly="1" outline="0" axis="axisValues" fieldPosition="0"/>
    </format>
    <format dxfId="186">
      <pivotArea dataOnly="0" labelOnly="1" outline="0" axis="axisValues" fieldPosition="0"/>
    </format>
    <format dxfId="185">
      <pivotArea field="18" type="button" dataOnly="0" labelOnly="1" outline="0"/>
    </format>
    <format dxfId="184">
      <pivotArea dataOnly="0" labelOnly="1" outline="0" axis="axisValues" fieldPosition="0"/>
    </format>
    <format dxfId="183">
      <pivotArea dataOnly="0" labelOnly="1" outline="0" axis="axisValues" fieldPosition="0"/>
    </format>
    <format dxfId="182">
      <pivotArea field="12" type="button" dataOnly="0" labelOnly="1" outline="0" axis="axisRow" fieldPosition="0"/>
    </format>
    <format dxfId="181">
      <pivotArea field="12" type="button" dataOnly="0" labelOnly="1" outline="0" axis="axisRow" fieldPosition="0"/>
    </format>
    <format dxfId="180">
      <pivotArea field="12" type="button" dataOnly="0" labelOnly="1" outline="0" axis="axisRow" fieldPosition="0"/>
    </format>
    <format dxfId="179">
      <pivotArea field="12" type="button" dataOnly="0" labelOnly="1" outline="0" axis="axisRow" fieldPosition="0"/>
    </format>
    <format dxfId="178">
      <pivotArea dataOnly="0" labelOnly="1" outline="0" axis="axisValues" fieldPosition="0"/>
    </format>
    <format dxfId="177">
      <pivotArea dataOnly="0" labelOnly="1" outline="0" axis="axisValues" fieldPosition="0"/>
    </format>
    <format dxfId="176">
      <pivotArea dataOnly="0" labelOnly="1" outline="0" axis="axisValues" fieldPosition="0"/>
    </format>
    <format dxfId="175">
      <pivotArea dataOnly="0" labelOnly="1" outline="0" axis="axisValues" fieldPosition="0"/>
    </format>
    <format dxfId="174">
      <pivotArea field="12" type="button" dataOnly="0" labelOnly="1" outline="0" axis="axisRow" fieldPosition="0"/>
    </format>
    <format dxfId="173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 Table 5" cacheId="10" applyNumberFormats="0" applyBorderFormats="0" applyFontFormats="0" applyPatternFormats="0" applyAlignmentFormats="0" applyWidthHeightFormats="0" dataCaption="" updatedVersion="6" compact="0" compactData="0">
  <location ref="A1:B37" firstHeaderRow="1" firstDataRow="1" firstDataCol="1"/>
  <pivotFields count="17">
    <pivotField name="S/N" compact="0" outline="0" multipleItemSelectionAllowed="1" showAll="0"/>
    <pivotField name="Date" compact="0" numFmtId="164" outline="0" multipleItemSelectionAllowed="1" showAll="0"/>
    <pivotField name="Month" compact="0" numFmtId="165" outline="0" multipleItemSelectionAllowed="1" showAll="0"/>
    <pivotField name=" " compact="0" outline="0" multipleItemSelectionAllowed="1" showAll="0"/>
    <pivotField name="Nature of Violence" dataField="1" compact="0" outline="0" multipleItemSelectionAllowed="1" showAll="0"/>
    <pivotField name="Location of Violence" compact="0" outline="0" multipleItemSelectionAllowed="1" showAll="0"/>
    <pivotField name="Perpetrator's Name " compact="0" outline="0" multipleItemSelectionAllowed="1" showAll="0"/>
    <pivotField name="Survivors' Age" axis="axisRow" compact="0" outline="0" multipleItemSelectionAllowed="1" showAll="0" sortType="ascending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name="Marital Status (S)" compact="0" outline="0" multipleItemSelectionAllowed="1" showAll="0"/>
    <pivotField name="Survivors occupation" compact="0" outline="0" multipleItemSelectionAllowed="1" showAll="0"/>
    <pivotField name="Perpetrator's Occupation" compact="0" outline="0" multipleItemSelectionAllowed="1" showAll="0"/>
    <pivotField name="Perpetrator's Age" compact="0" outline="0" multipleItemSelectionAllowed="1" showAll="0"/>
    <pivotField name="Perpetrator's Gender" compact="0" outline="0" multipleItemSelectionAllowed="1" showAll="0"/>
    <pivotField name="Perpetrator's Marrital Status" compact="0" outline="0" multipleItemSelectionAllowed="1" showAll="0"/>
    <pivotField name="Perpetrators occupation" compact="0" outline="0" multipleItemSelectionAllowed="1" showAll="0"/>
    <pivotField name="Relationship with Survivor" compact="0" outline="0" multipleItemSelectionAllowed="1" showAll="0"/>
    <pivotField name="Action(s) Taken (legal etc.)" compact="0" outline="0" multipleItemSelectionAllowed="1" showAll="0"/>
  </pivotFields>
  <rowFields count="1">
    <field x="7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Frequency" fld="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 Table 1" cacheId="7" applyNumberFormats="0" applyBorderFormats="0" applyFontFormats="0" applyPatternFormats="0" applyAlignmentFormats="0" applyWidthHeightFormats="0" dataCaption="" updatedVersion="6" compact="0" compactData="0">
  <location ref="A1:B31" firstHeaderRow="1" firstDataRow="1" firstDataCol="1"/>
  <pivotFields count="17">
    <pivotField name="S/N" compact="0" outline="0" multipleItemSelectionAllowed="1" showAll="0"/>
    <pivotField name="Date" compact="0" numFmtId="164" outline="0" multipleItemSelectionAllowed="1" showAll="0"/>
    <pivotField name="Month" compact="0" numFmtId="165" outline="0" multipleItemSelectionAllowed="1" showAll="0"/>
    <pivotField name=" " compact="0" outline="0" multipleItemSelectionAllowed="1" showAll="0"/>
    <pivotField name="Nature of Violence" compact="0" outline="0" multipleItemSelectionAllowed="1" showAll="0"/>
    <pivotField name="Location of Violence" axis="axisRow" dataField="1" compact="0" outline="0" multipleItemSelectionAllowed="1" showAll="0" sortType="ascending">
      <items count="31">
        <item x="0"/>
        <item x="1"/>
        <item x="2"/>
        <item x="3"/>
        <item x="4"/>
        <item x="5"/>
        <item m="1" x="29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erpetrator's Name " compact="0" outline="0" multipleItemSelectionAllowed="1" showAll="0"/>
    <pivotField name="Survivors' Age" compact="0" outline="0" multipleItemSelectionAllowed="1" showAll="0"/>
    <pivotField name="Marital Status (S)" compact="0" outline="0" multipleItemSelectionAllowed="1" showAll="0"/>
    <pivotField name="Survivors occupation" compact="0" outline="0" multipleItemSelectionAllowed="1" showAll="0"/>
    <pivotField name="Perpetrator's Occupation" compact="0" outline="0" multipleItemSelectionAllowed="1" showAll="0"/>
    <pivotField name="Perpetrator's Age" compact="0" outline="0" multipleItemSelectionAllowed="1" showAll="0"/>
    <pivotField name="Perpetrator's Gender" compact="0" outline="0" multipleItemSelectionAllowed="1" showAll="0"/>
    <pivotField name="Perpetrator's Marrital Status" compact="0" outline="0" multipleItemSelectionAllowed="1" showAll="0"/>
    <pivotField name="Perpetrators occupation" compact="0" outline="0" multipleItemSelectionAllowed="1" showAll="0"/>
    <pivotField name="Relationship with Survivor" compact="0" outline="0" multipleItemSelectionAllowed="1" showAll="0"/>
    <pivotField name="Action(s) Taken (legal etc.)" compact="0" outline="0" multipleItemSelectionAllowed="1" showAll="0"/>
  </pivotFields>
  <rowFields count="1">
    <field x="5"/>
  </rowFields>
  <rowItems count="3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A of Location of Violence" fld="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_1" displayName="Table_1" ref="A1:W4" headerRowCount="0">
  <tableColumns count="2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  <tableStyleInfo name="Detail1-Osu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9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punchng.com/70-year-old-carpenter-allegedly-defiles-10-year-old-girl/" TargetMode="External"/><Relationship Id="rId2" Type="http://schemas.openxmlformats.org/officeDocument/2006/relationships/hyperlink" Target="https://thenigerialawyer.com/lagos-to-prosecute-man-who-boasted-of-beating-wife-on-social-media/" TargetMode="External"/><Relationship Id="rId1" Type="http://schemas.openxmlformats.org/officeDocument/2006/relationships/hyperlink" Target="http://lindaikejisblog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"/>
  <sheetViews>
    <sheetView tabSelected="1" workbookViewId="0">
      <pane ySplit="1" topLeftCell="A2" activePane="bottomLeft" state="frozen"/>
      <selection pane="bottomLeft" activeCell="Q105" sqref="A1:Q105"/>
    </sheetView>
  </sheetViews>
  <sheetFormatPr defaultColWidth="14.42578125" defaultRowHeight="15.75" customHeight="1" outlineLevelRow="1"/>
  <cols>
    <col min="4" max="4" width="10" customWidth="1"/>
    <col min="5" max="5" width="36" customWidth="1"/>
    <col min="6" max="6" width="23.28515625" customWidth="1"/>
    <col min="7" max="7" width="25.85546875" customWidth="1"/>
    <col min="8" max="8" width="24.140625" customWidth="1"/>
    <col min="9" max="9" width="24.85546875" customWidth="1"/>
    <col min="10" max="10" width="24.28515625" customWidth="1"/>
    <col min="11" max="11" width="51.85546875" customWidth="1"/>
    <col min="12" max="12" width="23.5703125" customWidth="1"/>
    <col min="13" max="13" width="24" customWidth="1"/>
    <col min="14" max="14" width="35.28515625" customWidth="1"/>
    <col min="15" max="15" width="24" customWidth="1"/>
    <col min="16" max="16" width="31.28515625" customWidth="1"/>
    <col min="17" max="17" width="46.140625" customWidth="1"/>
    <col min="20" max="20" width="29.85546875" customWidth="1"/>
    <col min="22" max="22" width="15.140625" customWidth="1"/>
  </cols>
  <sheetData>
    <row r="1" spans="1:23" s="40" customFormat="1" ht="31.5" customHeight="1">
      <c r="A1" s="93" t="s">
        <v>0</v>
      </c>
      <c r="B1" s="93" t="s">
        <v>1</v>
      </c>
      <c r="C1" s="93" t="s">
        <v>2</v>
      </c>
      <c r="D1" s="94" t="s">
        <v>3</v>
      </c>
      <c r="E1" s="95" t="s">
        <v>4</v>
      </c>
      <c r="F1" s="95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  <c r="M1" s="94" t="s">
        <v>12</v>
      </c>
      <c r="N1" s="94" t="s">
        <v>13</v>
      </c>
      <c r="O1" s="96" t="s">
        <v>14</v>
      </c>
      <c r="P1" s="96" t="s">
        <v>15</v>
      </c>
      <c r="Q1" s="94" t="s">
        <v>16</v>
      </c>
      <c r="R1" s="39"/>
      <c r="S1" s="39"/>
      <c r="T1" s="39"/>
      <c r="U1" s="39"/>
      <c r="V1" s="39"/>
      <c r="W1" s="39"/>
    </row>
    <row r="2" spans="1:23" ht="12.75">
      <c r="A2" s="38">
        <v>1</v>
      </c>
      <c r="B2" s="97">
        <v>43834</v>
      </c>
      <c r="C2" s="98">
        <v>43834</v>
      </c>
      <c r="D2" s="38">
        <f>MONTH(B2)</f>
        <v>1</v>
      </c>
      <c r="E2" s="38" t="s">
        <v>17</v>
      </c>
      <c r="F2" s="38" t="s">
        <v>18</v>
      </c>
      <c r="G2" s="38" t="s">
        <v>19</v>
      </c>
      <c r="H2" s="99">
        <v>15</v>
      </c>
      <c r="I2" s="38" t="s">
        <v>20</v>
      </c>
      <c r="J2" s="38" t="s">
        <v>21</v>
      </c>
      <c r="K2" s="100" t="s">
        <v>22</v>
      </c>
      <c r="L2" s="101">
        <v>43</v>
      </c>
      <c r="M2" s="38" t="s">
        <v>23</v>
      </c>
      <c r="N2" s="38" t="s">
        <v>24</v>
      </c>
      <c r="O2" s="26" t="s">
        <v>25</v>
      </c>
      <c r="P2" s="38" t="s">
        <v>26</v>
      </c>
      <c r="Q2" s="38" t="s">
        <v>27</v>
      </c>
    </row>
    <row r="3" spans="1:23" ht="12.75" outlineLevel="1">
      <c r="A3" s="38">
        <v>2</v>
      </c>
      <c r="B3" s="102">
        <v>43836</v>
      </c>
      <c r="C3" s="98">
        <v>43836</v>
      </c>
      <c r="D3" s="38">
        <v>6</v>
      </c>
      <c r="E3" s="38" t="s">
        <v>17</v>
      </c>
      <c r="F3" s="103" t="s">
        <v>18</v>
      </c>
      <c r="G3" s="38" t="s">
        <v>19</v>
      </c>
      <c r="H3" s="99">
        <v>2</v>
      </c>
      <c r="I3" s="38" t="s">
        <v>20</v>
      </c>
      <c r="J3" s="26" t="s">
        <v>25</v>
      </c>
      <c r="K3" s="103" t="s">
        <v>29</v>
      </c>
      <c r="L3" s="104" t="s">
        <v>25</v>
      </c>
      <c r="M3" s="38" t="s">
        <v>23</v>
      </c>
      <c r="N3" s="38" t="s">
        <v>24</v>
      </c>
      <c r="O3" s="27" t="s">
        <v>25</v>
      </c>
      <c r="P3" s="38" t="s">
        <v>26</v>
      </c>
      <c r="Q3" s="38" t="s">
        <v>27</v>
      </c>
    </row>
    <row r="4" spans="1:23" ht="12.75" outlineLevel="1">
      <c r="A4" s="38">
        <v>3</v>
      </c>
      <c r="B4" s="97">
        <v>43836</v>
      </c>
      <c r="C4" s="98">
        <v>43836</v>
      </c>
      <c r="D4" s="38">
        <f>MONTH(B4)</f>
        <v>1</v>
      </c>
      <c r="E4" s="38" t="s">
        <v>17</v>
      </c>
      <c r="F4" s="100" t="s">
        <v>30</v>
      </c>
      <c r="G4" s="38" t="s">
        <v>19</v>
      </c>
      <c r="H4" s="99">
        <v>17</v>
      </c>
      <c r="I4" s="38" t="s">
        <v>20</v>
      </c>
      <c r="J4" s="38" t="s">
        <v>21</v>
      </c>
      <c r="K4" s="103" t="s">
        <v>31</v>
      </c>
      <c r="L4" s="101">
        <v>42</v>
      </c>
      <c r="M4" s="38" t="s">
        <v>23</v>
      </c>
      <c r="N4" s="38" t="s">
        <v>24</v>
      </c>
      <c r="O4" s="27" t="s">
        <v>25</v>
      </c>
      <c r="P4" s="38" t="s">
        <v>26</v>
      </c>
      <c r="Q4" s="38" t="s">
        <v>27</v>
      </c>
    </row>
    <row r="5" spans="1:23" ht="12.75" outlineLevel="1">
      <c r="A5" s="38">
        <v>4</v>
      </c>
      <c r="B5" s="97">
        <v>43836</v>
      </c>
      <c r="C5" s="98">
        <v>43836</v>
      </c>
      <c r="D5" s="38">
        <f>MONTH(B5)</f>
        <v>1</v>
      </c>
      <c r="E5" s="38" t="s">
        <v>17</v>
      </c>
      <c r="F5" s="38" t="s">
        <v>32</v>
      </c>
      <c r="G5" s="38" t="s">
        <v>19</v>
      </c>
      <c r="H5" s="99">
        <v>28</v>
      </c>
      <c r="I5" s="38" t="s">
        <v>20</v>
      </c>
      <c r="J5" s="26" t="s">
        <v>25</v>
      </c>
      <c r="K5" s="105" t="s">
        <v>33</v>
      </c>
      <c r="L5" s="101">
        <v>30</v>
      </c>
      <c r="M5" s="38" t="s">
        <v>23</v>
      </c>
      <c r="N5" s="26" t="s">
        <v>25</v>
      </c>
      <c r="O5" s="27" t="s">
        <v>25</v>
      </c>
      <c r="P5" s="26" t="s">
        <v>25</v>
      </c>
      <c r="Q5" s="38" t="s">
        <v>27</v>
      </c>
    </row>
    <row r="6" spans="1:23" ht="12.75" outlineLevel="1">
      <c r="A6" s="38">
        <v>5</v>
      </c>
      <c r="B6" s="106">
        <v>43849</v>
      </c>
      <c r="C6" s="98">
        <v>43849</v>
      </c>
      <c r="D6" s="38">
        <v>6</v>
      </c>
      <c r="E6" s="38" t="s">
        <v>17</v>
      </c>
      <c r="F6" s="38" t="s">
        <v>34</v>
      </c>
      <c r="G6" s="38" t="s">
        <v>19</v>
      </c>
      <c r="H6" s="99">
        <v>10</v>
      </c>
      <c r="I6" s="38" t="s">
        <v>20</v>
      </c>
      <c r="J6" s="38" t="s">
        <v>21</v>
      </c>
      <c r="K6" s="105" t="s">
        <v>35</v>
      </c>
      <c r="L6" s="101">
        <v>22</v>
      </c>
      <c r="M6" s="38" t="s">
        <v>23</v>
      </c>
      <c r="N6" s="38" t="s">
        <v>20</v>
      </c>
      <c r="O6" s="27" t="s">
        <v>25</v>
      </c>
      <c r="P6" s="26" t="s">
        <v>25</v>
      </c>
      <c r="Q6" s="38" t="s">
        <v>27</v>
      </c>
    </row>
    <row r="7" spans="1:23" ht="12.75" outlineLevel="1">
      <c r="A7" s="38">
        <v>6</v>
      </c>
      <c r="B7" s="97">
        <v>43856</v>
      </c>
      <c r="C7" s="98">
        <v>43856</v>
      </c>
      <c r="D7" s="38">
        <f t="shared" ref="D7:D21" si="0">MONTH(B7)</f>
        <v>1</v>
      </c>
      <c r="E7" s="38" t="s">
        <v>17</v>
      </c>
      <c r="F7" s="107" t="s">
        <v>34</v>
      </c>
      <c r="G7" s="38" t="s">
        <v>19</v>
      </c>
      <c r="H7" s="99">
        <v>7</v>
      </c>
      <c r="I7" s="38" t="s">
        <v>20</v>
      </c>
      <c r="J7" s="38" t="s">
        <v>21</v>
      </c>
      <c r="K7" s="108" t="s">
        <v>36</v>
      </c>
      <c r="L7" s="101">
        <v>32</v>
      </c>
      <c r="M7" s="38" t="s">
        <v>23</v>
      </c>
      <c r="N7" s="26" t="s">
        <v>25</v>
      </c>
      <c r="O7" s="27" t="s">
        <v>25</v>
      </c>
      <c r="P7" s="26" t="s">
        <v>25</v>
      </c>
      <c r="Q7" s="38" t="s">
        <v>27</v>
      </c>
    </row>
    <row r="8" spans="1:23" ht="12.75" outlineLevel="1">
      <c r="A8" s="38">
        <v>7</v>
      </c>
      <c r="B8" s="97">
        <v>43860</v>
      </c>
      <c r="C8" s="98">
        <v>43860</v>
      </c>
      <c r="D8" s="38">
        <f t="shared" si="0"/>
        <v>1</v>
      </c>
      <c r="E8" s="38" t="s">
        <v>17</v>
      </c>
      <c r="F8" s="107" t="s">
        <v>34</v>
      </c>
      <c r="G8" s="38" t="s">
        <v>19</v>
      </c>
      <c r="H8" s="99">
        <v>12</v>
      </c>
      <c r="I8" s="38" t="s">
        <v>20</v>
      </c>
      <c r="J8" s="38" t="s">
        <v>21</v>
      </c>
      <c r="K8" s="107" t="s">
        <v>37</v>
      </c>
      <c r="L8" s="101">
        <v>29</v>
      </c>
      <c r="M8" s="38" t="s">
        <v>23</v>
      </c>
      <c r="N8" s="27" t="s">
        <v>25</v>
      </c>
      <c r="O8" s="27" t="s">
        <v>25</v>
      </c>
      <c r="P8" s="26" t="s">
        <v>25</v>
      </c>
      <c r="Q8" s="38" t="s">
        <v>27</v>
      </c>
    </row>
    <row r="9" spans="1:23" ht="12.75" outlineLevel="1">
      <c r="A9" s="38">
        <v>8</v>
      </c>
      <c r="B9" s="97">
        <v>43861</v>
      </c>
      <c r="C9" s="98">
        <v>43861</v>
      </c>
      <c r="D9" s="38">
        <f t="shared" si="0"/>
        <v>1</v>
      </c>
      <c r="E9" s="38" t="s">
        <v>17</v>
      </c>
      <c r="F9" s="38" t="s">
        <v>34</v>
      </c>
      <c r="G9" s="38" t="s">
        <v>19</v>
      </c>
      <c r="H9" s="99">
        <v>36</v>
      </c>
      <c r="I9" s="26" t="s">
        <v>25</v>
      </c>
      <c r="J9" s="26" t="s">
        <v>25</v>
      </c>
      <c r="K9" s="105" t="s">
        <v>38</v>
      </c>
      <c r="L9" s="101">
        <v>28</v>
      </c>
      <c r="M9" s="38" t="s">
        <v>23</v>
      </c>
      <c r="N9" s="38" t="s">
        <v>20</v>
      </c>
      <c r="O9" s="27" t="s">
        <v>25</v>
      </c>
      <c r="P9" s="26" t="s">
        <v>25</v>
      </c>
      <c r="Q9" s="38" t="s">
        <v>27</v>
      </c>
    </row>
    <row r="10" spans="1:23" ht="12.75" outlineLevel="1">
      <c r="A10" s="38">
        <v>9</v>
      </c>
      <c r="B10" s="97">
        <v>43866</v>
      </c>
      <c r="C10" s="98">
        <v>43866</v>
      </c>
      <c r="D10" s="38">
        <f t="shared" si="0"/>
        <v>2</v>
      </c>
      <c r="E10" s="38" t="s">
        <v>17</v>
      </c>
      <c r="F10" s="38" t="s">
        <v>34</v>
      </c>
      <c r="G10" s="38" t="s">
        <v>23</v>
      </c>
      <c r="H10" s="99">
        <v>10</v>
      </c>
      <c r="I10" s="38" t="s">
        <v>20</v>
      </c>
      <c r="J10" s="38" t="s">
        <v>39</v>
      </c>
      <c r="K10" s="108" t="s">
        <v>40</v>
      </c>
      <c r="L10" s="101">
        <v>38</v>
      </c>
      <c r="M10" s="38" t="s">
        <v>23</v>
      </c>
      <c r="N10" s="38" t="s">
        <v>20</v>
      </c>
      <c r="O10" s="27" t="s">
        <v>25</v>
      </c>
      <c r="P10" s="26" t="s">
        <v>25</v>
      </c>
      <c r="Q10" s="38" t="s">
        <v>27</v>
      </c>
    </row>
    <row r="11" spans="1:23" ht="12.75" outlineLevel="1">
      <c r="A11" s="38">
        <v>10</v>
      </c>
      <c r="B11" s="97">
        <v>43869</v>
      </c>
      <c r="C11" s="98">
        <v>43869</v>
      </c>
      <c r="D11" s="38">
        <f t="shared" si="0"/>
        <v>2</v>
      </c>
      <c r="E11" s="38" t="s">
        <v>264</v>
      </c>
      <c r="F11" s="105" t="s">
        <v>34</v>
      </c>
      <c r="G11" s="38" t="s">
        <v>19</v>
      </c>
      <c r="H11" s="99">
        <v>9</v>
      </c>
      <c r="I11" s="38" t="s">
        <v>20</v>
      </c>
      <c r="J11" s="38" t="s">
        <v>21</v>
      </c>
      <c r="K11" s="105" t="s">
        <v>42</v>
      </c>
      <c r="L11" s="101">
        <v>40</v>
      </c>
      <c r="M11" s="38" t="s">
        <v>23</v>
      </c>
      <c r="N11" s="27" t="s">
        <v>25</v>
      </c>
      <c r="O11" s="27" t="s">
        <v>25</v>
      </c>
      <c r="P11" s="38" t="s">
        <v>43</v>
      </c>
      <c r="Q11" s="38" t="s">
        <v>27</v>
      </c>
    </row>
    <row r="12" spans="1:23" ht="12.75" outlineLevel="1">
      <c r="A12" s="38">
        <v>11</v>
      </c>
      <c r="B12" s="106">
        <v>43880</v>
      </c>
      <c r="C12" s="98">
        <v>43880</v>
      </c>
      <c r="D12" s="38">
        <f t="shared" si="0"/>
        <v>2</v>
      </c>
      <c r="E12" s="38" t="s">
        <v>17</v>
      </c>
      <c r="F12" s="38" t="s">
        <v>44</v>
      </c>
      <c r="G12" s="38" t="s">
        <v>19</v>
      </c>
      <c r="H12" s="99">
        <v>15</v>
      </c>
      <c r="I12" s="38" t="s">
        <v>20</v>
      </c>
      <c r="J12" s="26" t="s">
        <v>25</v>
      </c>
      <c r="K12" s="38" t="s">
        <v>45</v>
      </c>
      <c r="L12" s="104" t="s">
        <v>25</v>
      </c>
      <c r="M12" s="38" t="s">
        <v>23</v>
      </c>
      <c r="N12" s="27" t="s">
        <v>25</v>
      </c>
      <c r="O12" s="27" t="s">
        <v>25</v>
      </c>
      <c r="P12" s="26" t="s">
        <v>25</v>
      </c>
      <c r="Q12" s="26" t="s">
        <v>25</v>
      </c>
    </row>
    <row r="13" spans="1:23" ht="15" outlineLevel="1">
      <c r="A13" s="38">
        <v>12</v>
      </c>
      <c r="B13" s="97">
        <v>43885</v>
      </c>
      <c r="C13" s="98">
        <v>43885</v>
      </c>
      <c r="D13" s="38">
        <f t="shared" si="0"/>
        <v>2</v>
      </c>
      <c r="E13" s="38" t="s">
        <v>17</v>
      </c>
      <c r="F13" s="109" t="s">
        <v>46</v>
      </c>
      <c r="G13" s="38" t="s">
        <v>19</v>
      </c>
      <c r="H13" s="99">
        <v>12</v>
      </c>
      <c r="I13" s="38" t="s">
        <v>20</v>
      </c>
      <c r="J13" s="26" t="s">
        <v>25</v>
      </c>
      <c r="K13" s="103" t="s">
        <v>47</v>
      </c>
      <c r="L13" s="101">
        <v>42</v>
      </c>
      <c r="M13" s="38" t="s">
        <v>23</v>
      </c>
      <c r="N13" s="27" t="s">
        <v>25</v>
      </c>
      <c r="O13" s="26" t="s">
        <v>25</v>
      </c>
      <c r="P13" s="26" t="s">
        <v>25</v>
      </c>
      <c r="Q13" s="107" t="s">
        <v>48</v>
      </c>
      <c r="T13" s="1" t="s">
        <v>4</v>
      </c>
      <c r="U13" s="1" t="s">
        <v>222</v>
      </c>
      <c r="V13" s="30" t="s">
        <v>243</v>
      </c>
    </row>
    <row r="14" spans="1:23" ht="12.75" outlineLevel="1">
      <c r="A14" s="38">
        <v>13</v>
      </c>
      <c r="B14" s="97">
        <v>43894</v>
      </c>
      <c r="C14" s="98">
        <v>43894</v>
      </c>
      <c r="D14" s="38">
        <f t="shared" si="0"/>
        <v>3</v>
      </c>
      <c r="E14" s="38" t="s">
        <v>17</v>
      </c>
      <c r="F14" s="109" t="s">
        <v>46</v>
      </c>
      <c r="G14" s="38" t="s">
        <v>19</v>
      </c>
      <c r="H14" s="99">
        <v>11</v>
      </c>
      <c r="I14" s="38" t="s">
        <v>20</v>
      </c>
      <c r="J14" s="38" t="s">
        <v>49</v>
      </c>
      <c r="K14" s="38" t="s">
        <v>50</v>
      </c>
      <c r="L14" s="104" t="s">
        <v>25</v>
      </c>
      <c r="M14" s="38" t="s">
        <v>23</v>
      </c>
      <c r="N14" s="38" t="s">
        <v>24</v>
      </c>
      <c r="O14" s="38" t="s">
        <v>51</v>
      </c>
      <c r="P14" s="38" t="s">
        <v>52</v>
      </c>
      <c r="Q14" s="38" t="s">
        <v>27</v>
      </c>
      <c r="T14" s="3" t="s">
        <v>17</v>
      </c>
      <c r="U14" s="31">
        <f>COUNTIFS($E$2:$E$102,T14)</f>
        <v>70</v>
      </c>
      <c r="V14" s="32">
        <f>U14/$U$23</f>
        <v>0.41666666666666669</v>
      </c>
    </row>
    <row r="15" spans="1:23" ht="12.75" outlineLevel="1">
      <c r="A15" s="38">
        <v>14</v>
      </c>
      <c r="B15" s="97">
        <v>43896</v>
      </c>
      <c r="C15" s="98">
        <v>43896</v>
      </c>
      <c r="D15" s="38">
        <f t="shared" si="0"/>
        <v>3</v>
      </c>
      <c r="E15" s="38" t="s">
        <v>17</v>
      </c>
      <c r="F15" s="109" t="s">
        <v>46</v>
      </c>
      <c r="G15" s="26"/>
      <c r="H15" s="99">
        <v>0.6</v>
      </c>
      <c r="I15" s="38" t="s">
        <v>20</v>
      </c>
      <c r="J15" s="26" t="s">
        <v>25</v>
      </c>
      <c r="K15" s="103" t="s">
        <v>53</v>
      </c>
      <c r="L15" s="104" t="s">
        <v>25</v>
      </c>
      <c r="M15" s="38" t="s">
        <v>23</v>
      </c>
      <c r="N15" s="38" t="s">
        <v>24</v>
      </c>
      <c r="O15" s="26" t="s">
        <v>25</v>
      </c>
      <c r="P15" s="26" t="s">
        <v>25</v>
      </c>
      <c r="Q15" s="38" t="s">
        <v>27</v>
      </c>
      <c r="T15" s="3" t="s">
        <v>264</v>
      </c>
      <c r="U15" s="31">
        <f t="shared" ref="U15:U22" si="1">COUNTIFS($E$2:$E$102,T15)</f>
        <v>28</v>
      </c>
      <c r="V15" s="32">
        <f t="shared" ref="V15:V22" si="2">U15/$U$23</f>
        <v>0.16666666666666666</v>
      </c>
    </row>
    <row r="16" spans="1:23" ht="12.75" outlineLevel="1">
      <c r="A16" s="38">
        <v>15</v>
      </c>
      <c r="B16" s="97">
        <v>43897</v>
      </c>
      <c r="C16" s="98">
        <v>43897</v>
      </c>
      <c r="D16" s="38">
        <f t="shared" si="0"/>
        <v>3</v>
      </c>
      <c r="E16" s="38" t="s">
        <v>17</v>
      </c>
      <c r="F16" s="109" t="s">
        <v>46</v>
      </c>
      <c r="G16" s="38" t="s">
        <v>19</v>
      </c>
      <c r="H16" s="99">
        <v>6</v>
      </c>
      <c r="I16" s="38" t="s">
        <v>20</v>
      </c>
      <c r="J16" s="38" t="s">
        <v>21</v>
      </c>
      <c r="K16" s="103" t="s">
        <v>54</v>
      </c>
      <c r="L16" s="101">
        <v>28</v>
      </c>
      <c r="M16" s="38" t="s">
        <v>23</v>
      </c>
      <c r="N16" s="38" t="s">
        <v>20</v>
      </c>
      <c r="O16" s="26" t="s">
        <v>25</v>
      </c>
      <c r="P16" s="38" t="s">
        <v>25</v>
      </c>
      <c r="Q16" s="38" t="s">
        <v>27</v>
      </c>
      <c r="T16" s="3" t="s">
        <v>67</v>
      </c>
      <c r="U16" s="31">
        <f t="shared" si="1"/>
        <v>0</v>
      </c>
      <c r="V16" s="32">
        <f t="shared" si="2"/>
        <v>0</v>
      </c>
    </row>
    <row r="17" spans="1:22" ht="12.75" outlineLevel="1">
      <c r="A17" s="38">
        <v>16</v>
      </c>
      <c r="B17" s="97">
        <v>43899</v>
      </c>
      <c r="C17" s="98">
        <v>43899</v>
      </c>
      <c r="D17" s="38">
        <f t="shared" si="0"/>
        <v>3</v>
      </c>
      <c r="E17" s="38" t="s">
        <v>264</v>
      </c>
      <c r="F17" s="109" t="s">
        <v>46</v>
      </c>
      <c r="G17" s="38" t="s">
        <v>19</v>
      </c>
      <c r="H17" s="110" t="s">
        <v>25</v>
      </c>
      <c r="I17" s="38" t="s">
        <v>24</v>
      </c>
      <c r="J17" s="26" t="s">
        <v>25</v>
      </c>
      <c r="K17" s="38" t="s">
        <v>55</v>
      </c>
      <c r="L17" s="101">
        <v>42</v>
      </c>
      <c r="M17" s="38" t="s">
        <v>23</v>
      </c>
      <c r="N17" s="38" t="s">
        <v>24</v>
      </c>
      <c r="O17" s="38" t="s">
        <v>56</v>
      </c>
      <c r="P17" s="38" t="s">
        <v>57</v>
      </c>
      <c r="Q17" s="38" t="s">
        <v>27</v>
      </c>
      <c r="T17" s="2" t="s">
        <v>78</v>
      </c>
      <c r="U17" s="31">
        <f t="shared" si="1"/>
        <v>0</v>
      </c>
      <c r="V17" s="32">
        <f t="shared" si="2"/>
        <v>0</v>
      </c>
    </row>
    <row r="18" spans="1:22" ht="12.75" outlineLevel="1">
      <c r="A18" s="38">
        <v>17</v>
      </c>
      <c r="B18" s="111">
        <v>43904</v>
      </c>
      <c r="C18" s="98">
        <v>43904</v>
      </c>
      <c r="D18" s="38">
        <f t="shared" si="0"/>
        <v>3</v>
      </c>
      <c r="E18" s="38" t="s">
        <v>17</v>
      </c>
      <c r="F18" s="112" t="s">
        <v>58</v>
      </c>
      <c r="G18" s="38" t="s">
        <v>19</v>
      </c>
      <c r="H18" s="99">
        <v>15</v>
      </c>
      <c r="I18" s="38" t="s">
        <v>20</v>
      </c>
      <c r="J18" s="38" t="s">
        <v>21</v>
      </c>
      <c r="K18" s="112" t="s">
        <v>59</v>
      </c>
      <c r="L18" s="101">
        <v>14</v>
      </c>
      <c r="M18" s="38" t="s">
        <v>23</v>
      </c>
      <c r="N18" s="38" t="s">
        <v>20</v>
      </c>
      <c r="O18" s="27" t="s">
        <v>25</v>
      </c>
      <c r="P18" s="26" t="s">
        <v>25</v>
      </c>
      <c r="Q18" s="38" t="s">
        <v>27</v>
      </c>
      <c r="T18" s="2" t="s">
        <v>17</v>
      </c>
      <c r="U18" s="31">
        <f t="shared" si="1"/>
        <v>70</v>
      </c>
      <c r="V18" s="32">
        <f t="shared" si="2"/>
        <v>0.41666666666666669</v>
      </c>
    </row>
    <row r="19" spans="1:22" ht="12.75" outlineLevel="1">
      <c r="A19" s="38">
        <v>18</v>
      </c>
      <c r="B19" s="97">
        <v>43919</v>
      </c>
      <c r="C19" s="98">
        <v>43919</v>
      </c>
      <c r="D19" s="38">
        <f t="shared" si="0"/>
        <v>3</v>
      </c>
      <c r="E19" s="38" t="s">
        <v>17</v>
      </c>
      <c r="F19" s="107" t="s">
        <v>58</v>
      </c>
      <c r="G19" s="38" t="s">
        <v>19</v>
      </c>
      <c r="H19" s="99">
        <v>14</v>
      </c>
      <c r="I19" s="38" t="s">
        <v>20</v>
      </c>
      <c r="J19" s="38" t="s">
        <v>21</v>
      </c>
      <c r="K19" s="107" t="s">
        <v>60</v>
      </c>
      <c r="L19" s="101">
        <v>18</v>
      </c>
      <c r="M19" s="38" t="s">
        <v>23</v>
      </c>
      <c r="N19" s="38" t="s">
        <v>20</v>
      </c>
      <c r="O19" s="27" t="s">
        <v>25</v>
      </c>
      <c r="P19" s="26" t="s">
        <v>25</v>
      </c>
      <c r="Q19" s="38" t="s">
        <v>27</v>
      </c>
      <c r="T19" s="2" t="s">
        <v>148</v>
      </c>
      <c r="U19" s="31">
        <f t="shared" si="1"/>
        <v>0</v>
      </c>
      <c r="V19" s="32">
        <f t="shared" si="2"/>
        <v>0</v>
      </c>
    </row>
    <row r="20" spans="1:22" ht="12.75" outlineLevel="1">
      <c r="A20" s="38">
        <v>19</v>
      </c>
      <c r="B20" s="97">
        <v>43921</v>
      </c>
      <c r="C20" s="98">
        <v>43921</v>
      </c>
      <c r="D20" s="38">
        <f t="shared" si="0"/>
        <v>3</v>
      </c>
      <c r="E20" s="38" t="s">
        <v>264</v>
      </c>
      <c r="F20" s="38" t="s">
        <v>58</v>
      </c>
      <c r="G20" s="38" t="s">
        <v>19</v>
      </c>
      <c r="H20" s="99">
        <v>11</v>
      </c>
      <c r="I20" s="38" t="s">
        <v>20</v>
      </c>
      <c r="J20" s="38" t="s">
        <v>21</v>
      </c>
      <c r="K20" s="38" t="s">
        <v>61</v>
      </c>
      <c r="L20" s="101">
        <v>28</v>
      </c>
      <c r="M20" s="38" t="s">
        <v>23</v>
      </c>
      <c r="N20" s="27" t="s">
        <v>25</v>
      </c>
      <c r="O20" s="27" t="s">
        <v>25</v>
      </c>
      <c r="P20" s="38" t="s">
        <v>62</v>
      </c>
      <c r="Q20" s="38" t="s">
        <v>63</v>
      </c>
      <c r="T20" s="3" t="s">
        <v>150</v>
      </c>
      <c r="U20" s="31">
        <f t="shared" si="1"/>
        <v>0</v>
      </c>
      <c r="V20" s="32">
        <f t="shared" si="2"/>
        <v>0</v>
      </c>
    </row>
    <row r="21" spans="1:22" ht="12.75" outlineLevel="1">
      <c r="A21" s="38">
        <v>20</v>
      </c>
      <c r="B21" s="113">
        <v>43924</v>
      </c>
      <c r="C21" s="98">
        <v>43924</v>
      </c>
      <c r="D21" s="38">
        <f t="shared" si="0"/>
        <v>4</v>
      </c>
      <c r="E21" s="38" t="s">
        <v>17</v>
      </c>
      <c r="F21" s="38" t="s">
        <v>64</v>
      </c>
      <c r="G21" s="38" t="s">
        <v>19</v>
      </c>
      <c r="H21" s="99">
        <v>22</v>
      </c>
      <c r="I21" s="38" t="s">
        <v>20</v>
      </c>
      <c r="J21" s="38" t="s">
        <v>21</v>
      </c>
      <c r="K21" s="38" t="s">
        <v>65</v>
      </c>
      <c r="L21" s="104" t="s">
        <v>25</v>
      </c>
      <c r="M21" s="26" t="s">
        <v>25</v>
      </c>
      <c r="N21" s="27" t="s">
        <v>25</v>
      </c>
      <c r="O21" s="27" t="s">
        <v>25</v>
      </c>
      <c r="P21" s="26" t="s">
        <v>25</v>
      </c>
      <c r="Q21" s="38" t="s">
        <v>66</v>
      </c>
      <c r="T21" s="29" t="s">
        <v>265</v>
      </c>
      <c r="U21" s="31">
        <f t="shared" si="1"/>
        <v>0</v>
      </c>
      <c r="V21" s="32">
        <f t="shared" si="2"/>
        <v>0</v>
      </c>
    </row>
    <row r="22" spans="1:22" ht="13.5" outlineLevel="1" thickBot="1">
      <c r="A22" s="38">
        <v>21</v>
      </c>
      <c r="B22" s="97">
        <v>43925</v>
      </c>
      <c r="C22" s="98">
        <v>43925</v>
      </c>
      <c r="D22" s="38">
        <v>5</v>
      </c>
      <c r="E22" s="109" t="s">
        <v>264</v>
      </c>
      <c r="F22" s="38" t="s">
        <v>64</v>
      </c>
      <c r="G22" s="38" t="s">
        <v>19</v>
      </c>
      <c r="H22" s="99">
        <v>30</v>
      </c>
      <c r="I22" s="38" t="s">
        <v>24</v>
      </c>
      <c r="J22" s="26" t="s">
        <v>25</v>
      </c>
      <c r="K22" s="114" t="s">
        <v>68</v>
      </c>
      <c r="L22" s="101">
        <v>36</v>
      </c>
      <c r="M22" s="38" t="s">
        <v>23</v>
      </c>
      <c r="N22" s="38" t="s">
        <v>24</v>
      </c>
      <c r="O22" s="27" t="s">
        <v>25</v>
      </c>
      <c r="P22" s="38" t="s">
        <v>57</v>
      </c>
      <c r="Q22" s="38" t="s">
        <v>27</v>
      </c>
      <c r="T22" s="28" t="s">
        <v>213</v>
      </c>
      <c r="U22" s="33">
        <f t="shared" si="1"/>
        <v>0</v>
      </c>
      <c r="V22" s="34">
        <f t="shared" si="2"/>
        <v>0</v>
      </c>
    </row>
    <row r="23" spans="1:22" ht="13.5" outlineLevel="1" thickBot="1">
      <c r="A23" s="38">
        <v>22</v>
      </c>
      <c r="B23" s="97">
        <v>43925</v>
      </c>
      <c r="C23" s="98">
        <v>43925</v>
      </c>
      <c r="D23" s="38">
        <f t="shared" ref="D23:D30" si="3">MONTH(B23)</f>
        <v>4</v>
      </c>
      <c r="E23" s="38" t="s">
        <v>17</v>
      </c>
      <c r="F23" s="115" t="s">
        <v>69</v>
      </c>
      <c r="G23" s="38" t="s">
        <v>19</v>
      </c>
      <c r="H23" s="99">
        <v>17</v>
      </c>
      <c r="I23" s="38" t="s">
        <v>20</v>
      </c>
      <c r="J23" s="38" t="s">
        <v>21</v>
      </c>
      <c r="K23" s="38" t="s">
        <v>70</v>
      </c>
      <c r="L23" s="104" t="s">
        <v>25</v>
      </c>
      <c r="M23" s="38" t="s">
        <v>23</v>
      </c>
      <c r="N23" s="26" t="s">
        <v>25</v>
      </c>
      <c r="O23" s="26" t="s">
        <v>25</v>
      </c>
      <c r="P23" s="26" t="s">
        <v>71</v>
      </c>
      <c r="Q23" s="38" t="s">
        <v>27</v>
      </c>
      <c r="T23" s="35" t="s">
        <v>242</v>
      </c>
      <c r="U23" s="36">
        <f>SUM(U14:U22)</f>
        <v>168</v>
      </c>
      <c r="V23" s="37">
        <f>U23/$U$23</f>
        <v>1</v>
      </c>
    </row>
    <row r="24" spans="1:22" ht="12.75" outlineLevel="1">
      <c r="A24" s="38">
        <v>23</v>
      </c>
      <c r="B24" s="106">
        <v>43927</v>
      </c>
      <c r="C24" s="98">
        <v>43927</v>
      </c>
      <c r="D24" s="38">
        <f t="shared" si="3"/>
        <v>4</v>
      </c>
      <c r="E24" s="38" t="s">
        <v>17</v>
      </c>
      <c r="F24" s="115" t="s">
        <v>69</v>
      </c>
      <c r="G24" s="38" t="s">
        <v>19</v>
      </c>
      <c r="H24" s="99">
        <v>3</v>
      </c>
      <c r="I24" s="38" t="s">
        <v>20</v>
      </c>
      <c r="J24" s="38" t="s">
        <v>72</v>
      </c>
      <c r="K24" s="38" t="s">
        <v>25</v>
      </c>
      <c r="L24" s="104" t="s">
        <v>25</v>
      </c>
      <c r="M24" s="38" t="s">
        <v>23</v>
      </c>
      <c r="N24" s="38" t="s">
        <v>20</v>
      </c>
      <c r="O24" s="26" t="s">
        <v>25</v>
      </c>
      <c r="P24" s="38" t="s">
        <v>73</v>
      </c>
      <c r="Q24" s="38" t="s">
        <v>27</v>
      </c>
    </row>
    <row r="25" spans="1:22" ht="12.75" outlineLevel="1">
      <c r="A25" s="38">
        <v>24</v>
      </c>
      <c r="B25" s="97">
        <v>43933</v>
      </c>
      <c r="C25" s="98">
        <v>43933</v>
      </c>
      <c r="D25" s="38">
        <f t="shared" si="3"/>
        <v>4</v>
      </c>
      <c r="E25" s="38" t="s">
        <v>17</v>
      </c>
      <c r="F25" s="38" t="s">
        <v>69</v>
      </c>
      <c r="G25" s="38" t="s">
        <v>19</v>
      </c>
      <c r="H25" s="99">
        <v>13</v>
      </c>
      <c r="I25" s="38" t="s">
        <v>20</v>
      </c>
      <c r="J25" s="38" t="s">
        <v>21</v>
      </c>
      <c r="K25" s="38" t="s">
        <v>45</v>
      </c>
      <c r="L25" s="101">
        <v>53</v>
      </c>
      <c r="M25" s="38" t="s">
        <v>23</v>
      </c>
      <c r="N25" s="26" t="s">
        <v>25</v>
      </c>
      <c r="O25" s="38" t="s">
        <v>74</v>
      </c>
      <c r="P25" s="26" t="s">
        <v>25</v>
      </c>
      <c r="Q25" s="38" t="s">
        <v>27</v>
      </c>
    </row>
    <row r="26" spans="1:22" ht="12.75" outlineLevel="1">
      <c r="A26" s="38">
        <v>25</v>
      </c>
      <c r="B26" s="97">
        <v>43935</v>
      </c>
      <c r="C26" s="98">
        <v>43935</v>
      </c>
      <c r="D26" s="38">
        <f t="shared" si="3"/>
        <v>4</v>
      </c>
      <c r="E26" s="38" t="s">
        <v>17</v>
      </c>
      <c r="F26" s="116" t="s">
        <v>69</v>
      </c>
      <c r="G26" s="38" t="s">
        <v>19</v>
      </c>
      <c r="H26" s="99">
        <v>6</v>
      </c>
      <c r="I26" s="38" t="s">
        <v>20</v>
      </c>
      <c r="J26" s="38" t="s">
        <v>75</v>
      </c>
      <c r="K26" s="116" t="s">
        <v>76</v>
      </c>
      <c r="L26" s="101">
        <v>25</v>
      </c>
      <c r="M26" s="38" t="s">
        <v>23</v>
      </c>
      <c r="N26" s="38" t="s">
        <v>20</v>
      </c>
      <c r="O26" s="26" t="s">
        <v>25</v>
      </c>
      <c r="P26" s="26" t="s">
        <v>25</v>
      </c>
      <c r="Q26" s="38" t="s">
        <v>77</v>
      </c>
    </row>
    <row r="27" spans="1:22" ht="12.75" outlineLevel="1">
      <c r="A27" s="38">
        <v>26</v>
      </c>
      <c r="B27" s="117">
        <v>43936</v>
      </c>
      <c r="C27" s="98">
        <v>43936</v>
      </c>
      <c r="D27" s="38">
        <f t="shared" si="3"/>
        <v>4</v>
      </c>
      <c r="E27" s="118" t="s">
        <v>263</v>
      </c>
      <c r="F27" s="38" t="s">
        <v>79</v>
      </c>
      <c r="G27" s="38" t="s">
        <v>19</v>
      </c>
      <c r="H27" s="110" t="s">
        <v>25</v>
      </c>
      <c r="I27" s="38" t="s">
        <v>25</v>
      </c>
      <c r="J27" s="38" t="s">
        <v>80</v>
      </c>
      <c r="K27" s="119" t="s">
        <v>81</v>
      </c>
      <c r="L27" s="104" t="s">
        <v>25</v>
      </c>
      <c r="M27" s="26" t="s">
        <v>25</v>
      </c>
      <c r="N27" s="26" t="s">
        <v>25</v>
      </c>
      <c r="O27" s="38" t="s">
        <v>82</v>
      </c>
      <c r="P27" s="26" t="s">
        <v>73</v>
      </c>
      <c r="Q27" s="120" t="s">
        <v>83</v>
      </c>
    </row>
    <row r="28" spans="1:22" ht="12.75" outlineLevel="1">
      <c r="A28" s="38">
        <v>27</v>
      </c>
      <c r="B28" s="97">
        <v>43936</v>
      </c>
      <c r="C28" s="98">
        <v>43936</v>
      </c>
      <c r="D28" s="38">
        <f t="shared" si="3"/>
        <v>4</v>
      </c>
      <c r="E28" s="38" t="s">
        <v>17</v>
      </c>
      <c r="F28" s="121" t="s">
        <v>79</v>
      </c>
      <c r="G28" s="38" t="s">
        <v>19</v>
      </c>
      <c r="H28" s="99">
        <v>68</v>
      </c>
      <c r="I28" s="26" t="s">
        <v>25</v>
      </c>
      <c r="J28" s="38" t="s">
        <v>74</v>
      </c>
      <c r="K28" s="121" t="s">
        <v>84</v>
      </c>
      <c r="L28" s="104" t="s">
        <v>25</v>
      </c>
      <c r="M28" s="38" t="s">
        <v>23</v>
      </c>
      <c r="N28" s="26" t="s">
        <v>25</v>
      </c>
      <c r="O28" s="38" t="s">
        <v>85</v>
      </c>
      <c r="P28" s="38" t="s">
        <v>73</v>
      </c>
      <c r="Q28" s="38" t="s">
        <v>27</v>
      </c>
    </row>
    <row r="29" spans="1:22" ht="12.75" outlineLevel="1">
      <c r="A29" s="38">
        <v>28</v>
      </c>
      <c r="B29" s="106">
        <v>43937</v>
      </c>
      <c r="C29" s="98">
        <v>43937</v>
      </c>
      <c r="D29" s="38">
        <f t="shared" si="3"/>
        <v>4</v>
      </c>
      <c r="E29" s="38" t="s">
        <v>17</v>
      </c>
      <c r="F29" s="38" t="s">
        <v>79</v>
      </c>
      <c r="G29" s="38" t="s">
        <v>19</v>
      </c>
      <c r="H29" s="99">
        <v>13</v>
      </c>
      <c r="I29" s="38" t="s">
        <v>20</v>
      </c>
      <c r="J29" s="38" t="s">
        <v>39</v>
      </c>
      <c r="K29" s="38" t="s">
        <v>86</v>
      </c>
      <c r="L29" s="104" t="s">
        <v>25</v>
      </c>
      <c r="M29" s="26" t="s">
        <v>25</v>
      </c>
      <c r="N29" s="26" t="s">
        <v>25</v>
      </c>
      <c r="O29" s="26" t="s">
        <v>25</v>
      </c>
      <c r="P29" s="26" t="s">
        <v>25</v>
      </c>
      <c r="Q29" s="38" t="s">
        <v>27</v>
      </c>
    </row>
    <row r="30" spans="1:22" ht="12.75" outlineLevel="1">
      <c r="A30" s="38">
        <v>29</v>
      </c>
      <c r="B30" s="97">
        <v>43940</v>
      </c>
      <c r="C30" s="98">
        <v>43940</v>
      </c>
      <c r="D30" s="38">
        <f t="shared" si="3"/>
        <v>4</v>
      </c>
      <c r="E30" s="38" t="s">
        <v>17</v>
      </c>
      <c r="F30" s="38" t="s">
        <v>79</v>
      </c>
      <c r="G30" s="38" t="s">
        <v>19</v>
      </c>
      <c r="H30" s="99">
        <v>12</v>
      </c>
      <c r="I30" s="38" t="s">
        <v>20</v>
      </c>
      <c r="J30" s="38" t="s">
        <v>39</v>
      </c>
      <c r="K30" s="112" t="s">
        <v>87</v>
      </c>
      <c r="L30" s="101">
        <v>46</v>
      </c>
      <c r="M30" s="38" t="s">
        <v>23</v>
      </c>
      <c r="N30" s="26" t="s">
        <v>25</v>
      </c>
      <c r="O30" s="26" t="s">
        <v>25</v>
      </c>
      <c r="P30" s="26" t="s">
        <v>25</v>
      </c>
      <c r="Q30" s="38" t="s">
        <v>27</v>
      </c>
    </row>
    <row r="31" spans="1:22" ht="12.75" outlineLevel="1">
      <c r="A31" s="38">
        <v>30</v>
      </c>
      <c r="B31" s="97">
        <v>43941</v>
      </c>
      <c r="C31" s="98">
        <v>43941</v>
      </c>
      <c r="D31" s="38">
        <v>1</v>
      </c>
      <c r="E31" s="38" t="s">
        <v>17</v>
      </c>
      <c r="F31" s="38" t="s">
        <v>88</v>
      </c>
      <c r="G31" s="38" t="s">
        <v>19</v>
      </c>
      <c r="H31" s="99">
        <v>13</v>
      </c>
      <c r="I31" s="38" t="s">
        <v>20</v>
      </c>
      <c r="J31" s="38" t="s">
        <v>89</v>
      </c>
      <c r="K31" s="115" t="s">
        <v>90</v>
      </c>
      <c r="L31" s="101">
        <v>71</v>
      </c>
      <c r="M31" s="38" t="s">
        <v>23</v>
      </c>
      <c r="N31" s="26" t="s">
        <v>25</v>
      </c>
      <c r="O31" s="38" t="s">
        <v>91</v>
      </c>
      <c r="P31" s="26" t="s">
        <v>92</v>
      </c>
      <c r="Q31" s="38" t="s">
        <v>27</v>
      </c>
    </row>
    <row r="32" spans="1:22" ht="12.75" outlineLevel="1">
      <c r="A32" s="38">
        <v>31</v>
      </c>
      <c r="B32" s="97">
        <v>43948</v>
      </c>
      <c r="C32" s="98">
        <v>43948</v>
      </c>
      <c r="D32" s="38">
        <f t="shared" ref="D32:D39" si="4">MONTH(B32)</f>
        <v>4</v>
      </c>
      <c r="E32" s="38" t="s">
        <v>264</v>
      </c>
      <c r="F32" s="107" t="s">
        <v>93</v>
      </c>
      <c r="G32" s="38" t="s">
        <v>19</v>
      </c>
      <c r="H32" s="99">
        <v>8</v>
      </c>
      <c r="I32" s="38" t="s">
        <v>20</v>
      </c>
      <c r="J32" s="38" t="s">
        <v>21</v>
      </c>
      <c r="K32" s="38" t="s">
        <v>86</v>
      </c>
      <c r="L32" s="104" t="s">
        <v>25</v>
      </c>
      <c r="M32" s="27" t="s">
        <v>25</v>
      </c>
      <c r="N32" s="26" t="s">
        <v>25</v>
      </c>
      <c r="O32" s="27" t="s">
        <v>25</v>
      </c>
      <c r="P32" s="26" t="s">
        <v>25</v>
      </c>
      <c r="Q32" s="38" t="s">
        <v>95</v>
      </c>
    </row>
    <row r="33" spans="1:17" ht="12.75" outlineLevel="1">
      <c r="A33" s="38">
        <v>32</v>
      </c>
      <c r="B33" s="97">
        <v>43950</v>
      </c>
      <c r="C33" s="98">
        <v>43950</v>
      </c>
      <c r="D33" s="38">
        <f t="shared" si="4"/>
        <v>4</v>
      </c>
      <c r="E33" s="118" t="s">
        <v>17</v>
      </c>
      <c r="F33" s="107" t="s">
        <v>93</v>
      </c>
      <c r="G33" s="38" t="s">
        <v>19</v>
      </c>
      <c r="H33" s="99">
        <v>21</v>
      </c>
      <c r="I33" s="38" t="s">
        <v>20</v>
      </c>
      <c r="J33" s="38" t="s">
        <v>21</v>
      </c>
      <c r="K33" s="38" t="s">
        <v>86</v>
      </c>
      <c r="L33" s="104" t="s">
        <v>25</v>
      </c>
      <c r="M33" s="27" t="s">
        <v>25</v>
      </c>
      <c r="N33" s="38" t="s">
        <v>20</v>
      </c>
      <c r="O33" s="27" t="s">
        <v>25</v>
      </c>
      <c r="P33" s="26" t="s">
        <v>25</v>
      </c>
      <c r="Q33" s="38" t="s">
        <v>97</v>
      </c>
    </row>
    <row r="34" spans="1:17" ht="12.75" outlineLevel="1">
      <c r="A34" s="38">
        <v>33</v>
      </c>
      <c r="B34" s="97">
        <v>43952</v>
      </c>
      <c r="C34" s="98">
        <v>43952</v>
      </c>
      <c r="D34" s="38">
        <f t="shared" si="4"/>
        <v>5</v>
      </c>
      <c r="E34" s="118" t="s">
        <v>17</v>
      </c>
      <c r="F34" s="38" t="s">
        <v>98</v>
      </c>
      <c r="G34" s="38" t="s">
        <v>19</v>
      </c>
      <c r="H34" s="99">
        <v>45</v>
      </c>
      <c r="I34" s="26" t="s">
        <v>25</v>
      </c>
      <c r="J34" s="38" t="s">
        <v>74</v>
      </c>
      <c r="K34" s="38" t="s">
        <v>86</v>
      </c>
      <c r="L34" s="104" t="s">
        <v>25</v>
      </c>
      <c r="M34" s="27" t="s">
        <v>25</v>
      </c>
      <c r="N34" s="26" t="s">
        <v>25</v>
      </c>
      <c r="O34" s="27" t="s">
        <v>25</v>
      </c>
      <c r="P34" s="26" t="s">
        <v>25</v>
      </c>
      <c r="Q34" s="26" t="s">
        <v>25</v>
      </c>
    </row>
    <row r="35" spans="1:17" ht="12.75" outlineLevel="1">
      <c r="A35" s="38">
        <v>34</v>
      </c>
      <c r="B35" s="97">
        <v>43952</v>
      </c>
      <c r="C35" s="98">
        <v>43952</v>
      </c>
      <c r="D35" s="38">
        <f t="shared" si="4"/>
        <v>5</v>
      </c>
      <c r="E35" s="38" t="s">
        <v>17</v>
      </c>
      <c r="F35" s="105" t="s">
        <v>98</v>
      </c>
      <c r="G35" s="38" t="s">
        <v>19</v>
      </c>
      <c r="H35" s="99">
        <v>11</v>
      </c>
      <c r="I35" s="38" t="s">
        <v>20</v>
      </c>
      <c r="J35" s="38" t="s">
        <v>39</v>
      </c>
      <c r="K35" s="105" t="s">
        <v>99</v>
      </c>
      <c r="L35" s="101">
        <v>23</v>
      </c>
      <c r="M35" s="38" t="s">
        <v>23</v>
      </c>
      <c r="N35" s="38" t="s">
        <v>20</v>
      </c>
      <c r="O35" s="27" t="s">
        <v>25</v>
      </c>
      <c r="P35" s="26" t="s">
        <v>100</v>
      </c>
      <c r="Q35" s="38" t="s">
        <v>27</v>
      </c>
    </row>
    <row r="36" spans="1:17" ht="12.75" outlineLevel="1">
      <c r="A36" s="38">
        <v>35</v>
      </c>
      <c r="B36" s="97">
        <v>43952</v>
      </c>
      <c r="C36" s="98">
        <v>43952</v>
      </c>
      <c r="D36" s="38">
        <f t="shared" si="4"/>
        <v>5</v>
      </c>
      <c r="E36" s="38" t="s">
        <v>17</v>
      </c>
      <c r="F36" s="105" t="s">
        <v>98</v>
      </c>
      <c r="G36" s="38" t="s">
        <v>19</v>
      </c>
      <c r="H36" s="99">
        <v>9</v>
      </c>
      <c r="I36" s="38" t="s">
        <v>20</v>
      </c>
      <c r="J36" s="38" t="s">
        <v>39</v>
      </c>
      <c r="K36" s="105" t="s">
        <v>99</v>
      </c>
      <c r="L36" s="101">
        <v>23</v>
      </c>
      <c r="M36" s="38" t="s">
        <v>23</v>
      </c>
      <c r="N36" s="38" t="s">
        <v>20</v>
      </c>
      <c r="O36" s="27" t="s">
        <v>25</v>
      </c>
      <c r="P36" s="26" t="s">
        <v>100</v>
      </c>
      <c r="Q36" s="38" t="s">
        <v>27</v>
      </c>
    </row>
    <row r="37" spans="1:17" ht="12.75" outlineLevel="1">
      <c r="A37" s="38">
        <v>36</v>
      </c>
      <c r="B37" s="97">
        <v>43953</v>
      </c>
      <c r="C37" s="98">
        <v>43953</v>
      </c>
      <c r="D37" s="38">
        <f t="shared" si="4"/>
        <v>5</v>
      </c>
      <c r="E37" s="38" t="s">
        <v>17</v>
      </c>
      <c r="F37" s="107" t="s">
        <v>98</v>
      </c>
      <c r="G37" s="38" t="s">
        <v>19</v>
      </c>
      <c r="H37" s="99">
        <v>2</v>
      </c>
      <c r="I37" s="38" t="s">
        <v>20</v>
      </c>
      <c r="J37" s="26" t="s">
        <v>25</v>
      </c>
      <c r="K37" s="107" t="s">
        <v>101</v>
      </c>
      <c r="L37" s="122" t="s">
        <v>25</v>
      </c>
      <c r="M37" s="38" t="s">
        <v>23</v>
      </c>
      <c r="N37" s="26" t="s">
        <v>25</v>
      </c>
      <c r="O37" s="38" t="s">
        <v>102</v>
      </c>
      <c r="P37" s="26" t="s">
        <v>25</v>
      </c>
      <c r="Q37" s="38" t="s">
        <v>103</v>
      </c>
    </row>
    <row r="38" spans="1:17" ht="12.75" outlineLevel="1">
      <c r="A38" s="38">
        <v>37</v>
      </c>
      <c r="B38" s="111">
        <v>43956</v>
      </c>
      <c r="C38" s="98">
        <v>43956</v>
      </c>
      <c r="D38" s="38">
        <f t="shared" si="4"/>
        <v>5</v>
      </c>
      <c r="E38" s="38" t="s">
        <v>17</v>
      </c>
      <c r="F38" s="107" t="s">
        <v>104</v>
      </c>
      <c r="G38" s="38" t="s">
        <v>19</v>
      </c>
      <c r="H38" s="99">
        <v>12</v>
      </c>
      <c r="I38" s="38" t="s">
        <v>20</v>
      </c>
      <c r="J38" s="38" t="s">
        <v>21</v>
      </c>
      <c r="K38" s="38" t="s">
        <v>105</v>
      </c>
      <c r="L38" s="101">
        <v>57</v>
      </c>
      <c r="M38" s="38" t="s">
        <v>23</v>
      </c>
      <c r="N38" s="26" t="s">
        <v>25</v>
      </c>
      <c r="O38" s="26" t="s">
        <v>25</v>
      </c>
      <c r="P38" s="26" t="s">
        <v>25</v>
      </c>
      <c r="Q38" s="38" t="s">
        <v>27</v>
      </c>
    </row>
    <row r="39" spans="1:17" ht="12.75" outlineLevel="1">
      <c r="A39" s="38">
        <v>38</v>
      </c>
      <c r="B39" s="97">
        <v>43956</v>
      </c>
      <c r="C39" s="98">
        <v>43956</v>
      </c>
      <c r="D39" s="38">
        <f t="shared" si="4"/>
        <v>5</v>
      </c>
      <c r="E39" s="38" t="s">
        <v>17</v>
      </c>
      <c r="F39" s="38" t="s">
        <v>106</v>
      </c>
      <c r="G39" s="38" t="s">
        <v>19</v>
      </c>
      <c r="H39" s="99">
        <v>18</v>
      </c>
      <c r="I39" s="38" t="s">
        <v>20</v>
      </c>
      <c r="J39" s="38" t="s">
        <v>21</v>
      </c>
      <c r="K39" s="38" t="s">
        <v>107</v>
      </c>
      <c r="L39" s="104" t="s">
        <v>25</v>
      </c>
      <c r="M39" s="38" t="s">
        <v>23</v>
      </c>
      <c r="N39" s="26" t="s">
        <v>25</v>
      </c>
      <c r="O39" s="26" t="s">
        <v>25</v>
      </c>
      <c r="P39" s="26" t="s">
        <v>25</v>
      </c>
      <c r="Q39" s="38" t="s">
        <v>27</v>
      </c>
    </row>
    <row r="40" spans="1:17" ht="12.75" outlineLevel="1">
      <c r="A40" s="38">
        <v>39</v>
      </c>
      <c r="B40" s="97">
        <v>43956</v>
      </c>
      <c r="C40" s="98">
        <v>43956</v>
      </c>
      <c r="D40" s="38">
        <v>3</v>
      </c>
      <c r="E40" s="38" t="s">
        <v>17</v>
      </c>
      <c r="F40" s="38" t="s">
        <v>108</v>
      </c>
      <c r="G40" s="38" t="s">
        <v>19</v>
      </c>
      <c r="H40" s="99">
        <v>13</v>
      </c>
      <c r="I40" s="38" t="s">
        <v>20</v>
      </c>
      <c r="J40" s="26" t="s">
        <v>25</v>
      </c>
      <c r="K40" s="38" t="s">
        <v>45</v>
      </c>
      <c r="L40" s="101">
        <v>60</v>
      </c>
      <c r="M40" s="38" t="s">
        <v>23</v>
      </c>
      <c r="N40" s="26" t="s">
        <v>25</v>
      </c>
      <c r="O40" s="38" t="s">
        <v>109</v>
      </c>
      <c r="P40" s="26" t="s">
        <v>25</v>
      </c>
      <c r="Q40" s="38" t="s">
        <v>27</v>
      </c>
    </row>
    <row r="41" spans="1:17" ht="12.75" outlineLevel="1">
      <c r="A41" s="38">
        <v>40</v>
      </c>
      <c r="B41" s="97">
        <v>43957</v>
      </c>
      <c r="C41" s="98">
        <v>43957</v>
      </c>
      <c r="D41" s="38">
        <f>MONTH(B41)</f>
        <v>5</v>
      </c>
      <c r="E41" s="38" t="s">
        <v>17</v>
      </c>
      <c r="F41" s="38" t="s">
        <v>108</v>
      </c>
      <c r="G41" s="38" t="s">
        <v>19</v>
      </c>
      <c r="H41" s="99">
        <v>7</v>
      </c>
      <c r="I41" s="38" t="s">
        <v>20</v>
      </c>
      <c r="J41" s="38" t="s">
        <v>39</v>
      </c>
      <c r="K41" s="123" t="s">
        <v>110</v>
      </c>
      <c r="L41" s="104" t="s">
        <v>25</v>
      </c>
      <c r="M41" s="38" t="s">
        <v>23</v>
      </c>
      <c r="N41" s="26" t="s">
        <v>25</v>
      </c>
      <c r="O41" s="26" t="s">
        <v>25</v>
      </c>
      <c r="P41" s="26" t="s">
        <v>25</v>
      </c>
      <c r="Q41" s="38" t="s">
        <v>27</v>
      </c>
    </row>
    <row r="42" spans="1:17" ht="12.75" outlineLevel="1">
      <c r="A42" s="38">
        <v>41</v>
      </c>
      <c r="B42" s="97">
        <v>43957</v>
      </c>
      <c r="C42" s="98">
        <v>43957</v>
      </c>
      <c r="D42" s="38">
        <f>MONTH(B42)</f>
        <v>5</v>
      </c>
      <c r="E42" s="107" t="s">
        <v>264</v>
      </c>
      <c r="F42" s="38" t="s">
        <v>108</v>
      </c>
      <c r="G42" s="38" t="s">
        <v>19</v>
      </c>
      <c r="H42" s="99">
        <v>20</v>
      </c>
      <c r="I42" s="38" t="s">
        <v>20</v>
      </c>
      <c r="J42" s="26" t="s">
        <v>25</v>
      </c>
      <c r="K42" s="103" t="s">
        <v>111</v>
      </c>
      <c r="L42" s="104" t="s">
        <v>25</v>
      </c>
      <c r="M42" s="38" t="s">
        <v>23</v>
      </c>
      <c r="N42" s="26" t="s">
        <v>25</v>
      </c>
      <c r="O42" s="26" t="s">
        <v>25</v>
      </c>
      <c r="P42" s="26" t="s">
        <v>25</v>
      </c>
      <c r="Q42" s="38" t="s">
        <v>27</v>
      </c>
    </row>
    <row r="43" spans="1:17" ht="12.75" outlineLevel="1">
      <c r="A43" s="38">
        <v>42</v>
      </c>
      <c r="B43" s="97">
        <v>43960</v>
      </c>
      <c r="C43" s="98">
        <v>43960</v>
      </c>
      <c r="D43" s="38">
        <v>6</v>
      </c>
      <c r="E43" s="38" t="s">
        <v>17</v>
      </c>
      <c r="F43" s="124" t="s">
        <v>108</v>
      </c>
      <c r="G43" s="38" t="s">
        <v>19</v>
      </c>
      <c r="H43" s="99">
        <v>40</v>
      </c>
      <c r="I43" s="26" t="s">
        <v>25</v>
      </c>
      <c r="J43" s="26" t="s">
        <v>25</v>
      </c>
      <c r="K43" s="125" t="s">
        <v>112</v>
      </c>
      <c r="L43" s="104" t="s">
        <v>25</v>
      </c>
      <c r="M43" s="38" t="s">
        <v>23</v>
      </c>
      <c r="N43" s="26" t="s">
        <v>25</v>
      </c>
      <c r="O43" s="26" t="s">
        <v>25</v>
      </c>
      <c r="P43" s="38" t="s">
        <v>73</v>
      </c>
      <c r="Q43" s="38" t="s">
        <v>27</v>
      </c>
    </row>
    <row r="44" spans="1:17" ht="12.75" outlineLevel="1">
      <c r="A44" s="38">
        <v>43</v>
      </c>
      <c r="B44" s="97">
        <v>43963</v>
      </c>
      <c r="C44" s="98">
        <v>43963</v>
      </c>
      <c r="D44" s="38">
        <f>MONTH(B44)</f>
        <v>5</v>
      </c>
      <c r="E44" s="38" t="s">
        <v>17</v>
      </c>
      <c r="F44" s="38" t="s">
        <v>113</v>
      </c>
      <c r="G44" s="38" t="s">
        <v>19</v>
      </c>
      <c r="H44" s="99">
        <v>10</v>
      </c>
      <c r="I44" s="38" t="s">
        <v>20</v>
      </c>
      <c r="J44" s="38" t="s">
        <v>21</v>
      </c>
      <c r="K44" s="38" t="s">
        <v>114</v>
      </c>
      <c r="L44" s="101">
        <v>35</v>
      </c>
      <c r="M44" s="38" t="s">
        <v>23</v>
      </c>
      <c r="N44" s="26" t="s">
        <v>25</v>
      </c>
      <c r="O44" s="38" t="s">
        <v>115</v>
      </c>
      <c r="P44" s="38" t="s">
        <v>115</v>
      </c>
      <c r="Q44" s="38" t="s">
        <v>27</v>
      </c>
    </row>
    <row r="45" spans="1:17" ht="12.75" outlineLevel="1">
      <c r="A45" s="38">
        <v>44</v>
      </c>
      <c r="B45" s="97">
        <v>43964</v>
      </c>
      <c r="C45" s="98">
        <v>43964</v>
      </c>
      <c r="D45" s="38">
        <v>6</v>
      </c>
      <c r="E45" s="38" t="s">
        <v>264</v>
      </c>
      <c r="F45" s="38" t="s">
        <v>113</v>
      </c>
      <c r="G45" s="38" t="s">
        <v>19</v>
      </c>
      <c r="H45" s="99">
        <v>21</v>
      </c>
      <c r="I45" s="38" t="s">
        <v>24</v>
      </c>
      <c r="J45" s="26" t="s">
        <v>25</v>
      </c>
      <c r="K45" s="107" t="s">
        <v>116</v>
      </c>
      <c r="L45" s="101">
        <v>40</v>
      </c>
      <c r="M45" s="38" t="s">
        <v>23</v>
      </c>
      <c r="N45" s="38" t="s">
        <v>24</v>
      </c>
      <c r="O45" s="26" t="s">
        <v>25</v>
      </c>
      <c r="P45" s="38" t="s">
        <v>57</v>
      </c>
      <c r="Q45" s="38" t="s">
        <v>27</v>
      </c>
    </row>
    <row r="46" spans="1:17" ht="12.75" outlineLevel="1">
      <c r="A46" s="38">
        <v>45</v>
      </c>
      <c r="B46" s="97">
        <v>43964</v>
      </c>
      <c r="C46" s="98">
        <v>43964</v>
      </c>
      <c r="D46" s="38">
        <v>6</v>
      </c>
      <c r="E46" s="38" t="s">
        <v>17</v>
      </c>
      <c r="F46" s="107" t="s">
        <v>113</v>
      </c>
      <c r="G46" s="38" t="s">
        <v>19</v>
      </c>
      <c r="H46" s="99">
        <v>8</v>
      </c>
      <c r="I46" s="38" t="s">
        <v>20</v>
      </c>
      <c r="J46" s="26" t="s">
        <v>25</v>
      </c>
      <c r="K46" s="107" t="s">
        <v>117</v>
      </c>
      <c r="L46" s="101">
        <v>65</v>
      </c>
      <c r="M46" s="38" t="s">
        <v>23</v>
      </c>
      <c r="N46" s="38" t="s">
        <v>24</v>
      </c>
      <c r="O46" s="26" t="s">
        <v>25</v>
      </c>
      <c r="P46" s="26" t="s">
        <v>25</v>
      </c>
      <c r="Q46" s="38" t="s">
        <v>27</v>
      </c>
    </row>
    <row r="47" spans="1:17" ht="12.75" outlineLevel="1">
      <c r="A47" s="38">
        <v>46</v>
      </c>
      <c r="B47" s="97">
        <v>43965</v>
      </c>
      <c r="C47" s="98">
        <v>43965</v>
      </c>
      <c r="D47" s="38">
        <v>6</v>
      </c>
      <c r="E47" s="38" t="s">
        <v>17</v>
      </c>
      <c r="F47" s="38" t="s">
        <v>113</v>
      </c>
      <c r="G47" s="38" t="s">
        <v>23</v>
      </c>
      <c r="H47" s="110" t="s">
        <v>25</v>
      </c>
      <c r="I47" s="38" t="s">
        <v>20</v>
      </c>
      <c r="J47" s="26" t="s">
        <v>25</v>
      </c>
      <c r="K47" s="107" t="s">
        <v>118</v>
      </c>
      <c r="L47" s="101">
        <v>65</v>
      </c>
      <c r="M47" s="38" t="s">
        <v>23</v>
      </c>
      <c r="N47" s="26" t="s">
        <v>25</v>
      </c>
      <c r="O47" s="26" t="s">
        <v>25</v>
      </c>
      <c r="P47" s="26" t="s">
        <v>25</v>
      </c>
      <c r="Q47" s="26" t="s">
        <v>25</v>
      </c>
    </row>
    <row r="48" spans="1:17" ht="12.75" outlineLevel="1">
      <c r="A48" s="38">
        <v>47</v>
      </c>
      <c r="B48" s="97">
        <v>43968</v>
      </c>
      <c r="C48" s="98">
        <v>43968</v>
      </c>
      <c r="D48" s="38">
        <v>6</v>
      </c>
      <c r="E48" s="38" t="s">
        <v>17</v>
      </c>
      <c r="F48" s="38" t="s">
        <v>113</v>
      </c>
      <c r="G48" s="38" t="s">
        <v>19</v>
      </c>
      <c r="H48" s="99">
        <v>10</v>
      </c>
      <c r="I48" s="38" t="s">
        <v>20</v>
      </c>
      <c r="J48" s="38" t="s">
        <v>119</v>
      </c>
      <c r="K48" s="38" t="s">
        <v>120</v>
      </c>
      <c r="L48" s="101">
        <v>70</v>
      </c>
      <c r="M48" s="38" t="s">
        <v>23</v>
      </c>
      <c r="N48" s="26" t="s">
        <v>25</v>
      </c>
      <c r="O48" s="26" t="s">
        <v>25</v>
      </c>
      <c r="P48" s="26" t="s">
        <v>25</v>
      </c>
      <c r="Q48" s="38" t="s">
        <v>27</v>
      </c>
    </row>
    <row r="49" spans="1:17" ht="12.75" outlineLevel="1">
      <c r="A49" s="38">
        <v>49</v>
      </c>
      <c r="B49" s="97">
        <v>43974</v>
      </c>
      <c r="C49" s="98">
        <v>43974</v>
      </c>
      <c r="D49" s="38">
        <f>MONTH(B49)</f>
        <v>5</v>
      </c>
      <c r="E49" s="26" t="s">
        <v>17</v>
      </c>
      <c r="F49" s="38" t="s">
        <v>121</v>
      </c>
      <c r="G49" s="38" t="s">
        <v>19</v>
      </c>
      <c r="H49" s="110" t="s">
        <v>25</v>
      </c>
      <c r="I49" s="26" t="s">
        <v>25</v>
      </c>
      <c r="J49" s="26" t="s">
        <v>25</v>
      </c>
      <c r="K49" s="103" t="s">
        <v>122</v>
      </c>
      <c r="L49" s="122" t="s">
        <v>25</v>
      </c>
      <c r="M49" s="38" t="s">
        <v>23</v>
      </c>
      <c r="N49" s="38" t="s">
        <v>24</v>
      </c>
      <c r="O49" s="26" t="s">
        <v>123</v>
      </c>
      <c r="P49" s="26" t="s">
        <v>25</v>
      </c>
      <c r="Q49" s="38" t="s">
        <v>103</v>
      </c>
    </row>
    <row r="50" spans="1:17" ht="12.75" outlineLevel="1">
      <c r="A50" s="38">
        <v>50</v>
      </c>
      <c r="B50" s="126">
        <v>43975</v>
      </c>
      <c r="C50" s="98">
        <v>43975</v>
      </c>
      <c r="D50" s="38">
        <v>6</v>
      </c>
      <c r="E50" s="38" t="s">
        <v>17</v>
      </c>
      <c r="F50" s="38" t="s">
        <v>124</v>
      </c>
      <c r="G50" s="38" t="s">
        <v>19</v>
      </c>
      <c r="H50" s="110" t="s">
        <v>25</v>
      </c>
      <c r="I50" s="38" t="s">
        <v>20</v>
      </c>
      <c r="J50" s="38" t="s">
        <v>125</v>
      </c>
      <c r="K50" s="107" t="s">
        <v>126</v>
      </c>
      <c r="L50" s="101">
        <v>20</v>
      </c>
      <c r="M50" s="38" t="s">
        <v>23</v>
      </c>
      <c r="N50" s="26" t="s">
        <v>25</v>
      </c>
      <c r="O50" s="26" t="s">
        <v>25</v>
      </c>
      <c r="P50" s="26" t="s">
        <v>25</v>
      </c>
      <c r="Q50" s="107" t="s">
        <v>127</v>
      </c>
    </row>
    <row r="51" spans="1:17" ht="12.75" outlineLevel="1">
      <c r="A51" s="38">
        <v>51</v>
      </c>
      <c r="B51" s="97">
        <v>43977</v>
      </c>
      <c r="C51" s="98">
        <v>43977</v>
      </c>
      <c r="D51" s="38">
        <f t="shared" ref="D51:D62" si="5">MONTH(B51)</f>
        <v>5</v>
      </c>
      <c r="E51" s="38" t="s">
        <v>264</v>
      </c>
      <c r="F51" s="38" t="s">
        <v>128</v>
      </c>
      <c r="G51" s="38" t="s">
        <v>19</v>
      </c>
      <c r="H51" s="99">
        <v>17</v>
      </c>
      <c r="I51" s="38" t="s">
        <v>20</v>
      </c>
      <c r="J51" s="38" t="s">
        <v>21</v>
      </c>
      <c r="K51" s="38" t="s">
        <v>45</v>
      </c>
      <c r="L51" s="104" t="s">
        <v>25</v>
      </c>
      <c r="M51" s="38" t="s">
        <v>23</v>
      </c>
      <c r="N51" s="26" t="s">
        <v>25</v>
      </c>
      <c r="O51" s="38" t="s">
        <v>129</v>
      </c>
      <c r="P51" s="26" t="s">
        <v>25</v>
      </c>
      <c r="Q51" s="38" t="s">
        <v>27</v>
      </c>
    </row>
    <row r="52" spans="1:17" ht="12.75" outlineLevel="1">
      <c r="A52" s="38">
        <v>52</v>
      </c>
      <c r="B52" s="97">
        <v>43977</v>
      </c>
      <c r="C52" s="98">
        <v>43977</v>
      </c>
      <c r="D52" s="38">
        <f t="shared" si="5"/>
        <v>5</v>
      </c>
      <c r="E52" s="38" t="s">
        <v>264</v>
      </c>
      <c r="F52" s="38" t="s">
        <v>128</v>
      </c>
      <c r="G52" s="38" t="s">
        <v>19</v>
      </c>
      <c r="H52" s="99">
        <v>25</v>
      </c>
      <c r="I52" s="38" t="s">
        <v>20</v>
      </c>
      <c r="J52" s="26" t="s">
        <v>25</v>
      </c>
      <c r="K52" s="125" t="s">
        <v>130</v>
      </c>
      <c r="L52" s="101">
        <v>39</v>
      </c>
      <c r="M52" s="38" t="s">
        <v>23</v>
      </c>
      <c r="N52" s="38" t="s">
        <v>131</v>
      </c>
      <c r="O52" s="26" t="s">
        <v>25</v>
      </c>
      <c r="P52" s="38" t="s">
        <v>132</v>
      </c>
      <c r="Q52" s="38" t="s">
        <v>95</v>
      </c>
    </row>
    <row r="53" spans="1:17" ht="12.75" outlineLevel="1">
      <c r="A53" s="38">
        <v>53</v>
      </c>
      <c r="B53" s="97">
        <v>43977</v>
      </c>
      <c r="C53" s="98">
        <v>43977</v>
      </c>
      <c r="D53" s="38">
        <f t="shared" si="5"/>
        <v>5</v>
      </c>
      <c r="E53" s="38" t="s">
        <v>264</v>
      </c>
      <c r="F53" s="38" t="s">
        <v>128</v>
      </c>
      <c r="G53" s="38" t="s">
        <v>19</v>
      </c>
      <c r="H53" s="99">
        <v>17</v>
      </c>
      <c r="I53" s="38" t="s">
        <v>20</v>
      </c>
      <c r="J53" s="38" t="s">
        <v>133</v>
      </c>
      <c r="K53" s="100" t="s">
        <v>134</v>
      </c>
      <c r="L53" s="101">
        <v>41</v>
      </c>
      <c r="M53" s="38" t="s">
        <v>19</v>
      </c>
      <c r="N53" s="26" t="s">
        <v>25</v>
      </c>
      <c r="O53" s="26" t="s">
        <v>25</v>
      </c>
      <c r="P53" s="107" t="s">
        <v>52</v>
      </c>
      <c r="Q53" s="38" t="s">
        <v>27</v>
      </c>
    </row>
    <row r="54" spans="1:17" ht="12.75" outlineLevel="1">
      <c r="A54" s="38">
        <v>54</v>
      </c>
      <c r="B54" s="97">
        <v>43978</v>
      </c>
      <c r="C54" s="98">
        <v>43978</v>
      </c>
      <c r="D54" s="38">
        <f t="shared" si="5"/>
        <v>5</v>
      </c>
      <c r="E54" s="38" t="s">
        <v>264</v>
      </c>
      <c r="F54" s="38" t="s">
        <v>128</v>
      </c>
      <c r="G54" s="38" t="s">
        <v>19</v>
      </c>
      <c r="H54" s="99">
        <v>18</v>
      </c>
      <c r="I54" s="38" t="s">
        <v>20</v>
      </c>
      <c r="J54" s="38" t="s">
        <v>133</v>
      </c>
      <c r="K54" s="114" t="s">
        <v>135</v>
      </c>
      <c r="L54" s="41" t="s">
        <v>25</v>
      </c>
      <c r="M54" s="38" t="s">
        <v>19</v>
      </c>
      <c r="N54" s="38" t="s">
        <v>24</v>
      </c>
      <c r="O54" s="26" t="s">
        <v>25</v>
      </c>
      <c r="P54" s="38" t="s">
        <v>52</v>
      </c>
      <c r="Q54" s="38" t="s">
        <v>27</v>
      </c>
    </row>
    <row r="55" spans="1:17" ht="12.75" outlineLevel="1">
      <c r="A55" s="38">
        <v>55</v>
      </c>
      <c r="B55" s="97">
        <v>43979</v>
      </c>
      <c r="C55" s="98">
        <v>43979</v>
      </c>
      <c r="D55" s="38">
        <f t="shared" si="5"/>
        <v>5</v>
      </c>
      <c r="E55" s="38" t="s">
        <v>264</v>
      </c>
      <c r="F55" s="38" t="s">
        <v>128</v>
      </c>
      <c r="G55" s="38" t="s">
        <v>19</v>
      </c>
      <c r="H55" s="127" t="s">
        <v>25</v>
      </c>
      <c r="I55" s="38" t="s">
        <v>24</v>
      </c>
      <c r="J55" s="26" t="s">
        <v>25</v>
      </c>
      <c r="K55" s="114" t="s">
        <v>136</v>
      </c>
      <c r="L55" s="41" t="s">
        <v>25</v>
      </c>
      <c r="M55" s="38" t="s">
        <v>23</v>
      </c>
      <c r="N55" s="38" t="s">
        <v>24</v>
      </c>
      <c r="O55" s="26" t="s">
        <v>25</v>
      </c>
      <c r="P55" s="38" t="s">
        <v>57</v>
      </c>
      <c r="Q55" s="38" t="s">
        <v>103</v>
      </c>
    </row>
    <row r="56" spans="1:17" ht="12.75" outlineLevel="1">
      <c r="A56" s="38">
        <v>56</v>
      </c>
      <c r="B56" s="97">
        <v>43983</v>
      </c>
      <c r="C56" s="98">
        <v>43983</v>
      </c>
      <c r="D56" s="38">
        <f t="shared" si="5"/>
        <v>6</v>
      </c>
      <c r="E56" s="38" t="s">
        <v>264</v>
      </c>
      <c r="F56" s="107" t="s">
        <v>128</v>
      </c>
      <c r="G56" s="38" t="s">
        <v>19</v>
      </c>
      <c r="H56" s="99">
        <v>33</v>
      </c>
      <c r="I56" s="38" t="s">
        <v>24</v>
      </c>
      <c r="J56" s="26" t="s">
        <v>25</v>
      </c>
      <c r="K56" s="107" t="s">
        <v>137</v>
      </c>
      <c r="L56" s="41" t="s">
        <v>25</v>
      </c>
      <c r="M56" s="38" t="s">
        <v>23</v>
      </c>
      <c r="N56" s="38" t="s">
        <v>24</v>
      </c>
      <c r="O56" s="26" t="s">
        <v>25</v>
      </c>
      <c r="P56" s="38" t="s">
        <v>57</v>
      </c>
      <c r="Q56" s="38" t="s">
        <v>138</v>
      </c>
    </row>
    <row r="57" spans="1:17" ht="12.75" outlineLevel="1">
      <c r="A57" s="38">
        <v>57</v>
      </c>
      <c r="B57" s="97">
        <v>43983</v>
      </c>
      <c r="C57" s="98">
        <v>43983</v>
      </c>
      <c r="D57" s="38">
        <f t="shared" si="5"/>
        <v>6</v>
      </c>
      <c r="E57" s="38" t="s">
        <v>264</v>
      </c>
      <c r="F57" s="112" t="s">
        <v>128</v>
      </c>
      <c r="G57" s="38" t="s">
        <v>19</v>
      </c>
      <c r="H57" s="110" t="s">
        <v>25</v>
      </c>
      <c r="I57" s="38" t="s">
        <v>24</v>
      </c>
      <c r="J57" s="38" t="s">
        <v>139</v>
      </c>
      <c r="K57" s="128" t="s">
        <v>140</v>
      </c>
      <c r="L57" s="104" t="s">
        <v>25</v>
      </c>
      <c r="M57" s="38" t="s">
        <v>23</v>
      </c>
      <c r="N57" s="38" t="s">
        <v>24</v>
      </c>
      <c r="O57" s="26" t="s">
        <v>25</v>
      </c>
      <c r="P57" s="38" t="s">
        <v>57</v>
      </c>
      <c r="Q57" s="38" t="s">
        <v>27</v>
      </c>
    </row>
    <row r="58" spans="1:17" ht="12.75" outlineLevel="1">
      <c r="A58" s="38">
        <v>58</v>
      </c>
      <c r="B58" s="97">
        <v>43983</v>
      </c>
      <c r="C58" s="98">
        <v>43983</v>
      </c>
      <c r="D58" s="38">
        <f t="shared" si="5"/>
        <v>6</v>
      </c>
      <c r="E58" s="38" t="s">
        <v>264</v>
      </c>
      <c r="F58" s="38" t="s">
        <v>128</v>
      </c>
      <c r="G58" s="38" t="s">
        <v>19</v>
      </c>
      <c r="H58" s="110" t="s">
        <v>25</v>
      </c>
      <c r="I58" s="38" t="s">
        <v>24</v>
      </c>
      <c r="J58" s="26" t="s">
        <v>25</v>
      </c>
      <c r="K58" s="100" t="s">
        <v>141</v>
      </c>
      <c r="L58" s="104" t="s">
        <v>25</v>
      </c>
      <c r="M58" s="38" t="s">
        <v>23</v>
      </c>
      <c r="N58" s="38" t="s">
        <v>24</v>
      </c>
      <c r="O58" s="26" t="s">
        <v>25</v>
      </c>
      <c r="P58" s="38" t="s">
        <v>57</v>
      </c>
      <c r="Q58" s="107" t="s">
        <v>138</v>
      </c>
    </row>
    <row r="59" spans="1:17" ht="12.75" outlineLevel="1">
      <c r="A59" s="38">
        <v>59</v>
      </c>
      <c r="B59" s="97">
        <v>43983</v>
      </c>
      <c r="C59" s="98">
        <v>43983</v>
      </c>
      <c r="D59" s="38">
        <f t="shared" si="5"/>
        <v>6</v>
      </c>
      <c r="E59" s="38" t="s">
        <v>17</v>
      </c>
      <c r="F59" s="103" t="s">
        <v>128</v>
      </c>
      <c r="G59" s="38" t="s">
        <v>19</v>
      </c>
      <c r="H59" s="99">
        <v>19</v>
      </c>
      <c r="I59" s="38" t="s">
        <v>20</v>
      </c>
      <c r="J59" s="38" t="s">
        <v>21</v>
      </c>
      <c r="K59" s="107" t="s">
        <v>142</v>
      </c>
      <c r="L59" s="101">
        <v>61</v>
      </c>
      <c r="M59" s="38" t="s">
        <v>23</v>
      </c>
      <c r="N59" s="38" t="s">
        <v>24</v>
      </c>
      <c r="O59" s="26" t="s">
        <v>25</v>
      </c>
      <c r="P59" s="38" t="s">
        <v>26</v>
      </c>
      <c r="Q59" s="38" t="s">
        <v>27</v>
      </c>
    </row>
    <row r="60" spans="1:17" ht="12.75" outlineLevel="1">
      <c r="A60" s="38">
        <v>60</v>
      </c>
      <c r="B60" s="97">
        <v>43984</v>
      </c>
      <c r="C60" s="98">
        <v>43984</v>
      </c>
      <c r="D60" s="38">
        <f t="shared" si="5"/>
        <v>6</v>
      </c>
      <c r="E60" s="38" t="s">
        <v>17</v>
      </c>
      <c r="F60" s="38" t="s">
        <v>128</v>
      </c>
      <c r="G60" s="38" t="s">
        <v>19</v>
      </c>
      <c r="H60" s="99">
        <v>14</v>
      </c>
      <c r="I60" s="38" t="s">
        <v>20</v>
      </c>
      <c r="J60" s="38" t="s">
        <v>21</v>
      </c>
      <c r="K60" s="107" t="s">
        <v>143</v>
      </c>
      <c r="L60" s="101">
        <v>33</v>
      </c>
      <c r="M60" s="38" t="s">
        <v>23</v>
      </c>
      <c r="N60" s="38" t="s">
        <v>24</v>
      </c>
      <c r="O60" s="26" t="s">
        <v>25</v>
      </c>
      <c r="P60" s="38" t="s">
        <v>26</v>
      </c>
      <c r="Q60" s="38" t="s">
        <v>27</v>
      </c>
    </row>
    <row r="61" spans="1:17" ht="12.75" outlineLevel="1">
      <c r="A61" s="38">
        <v>61</v>
      </c>
      <c r="B61" s="97">
        <v>43984</v>
      </c>
      <c r="C61" s="98">
        <v>43984</v>
      </c>
      <c r="D61" s="38">
        <f t="shared" si="5"/>
        <v>6</v>
      </c>
      <c r="E61" s="38" t="s">
        <v>17</v>
      </c>
      <c r="F61" s="38" t="s">
        <v>128</v>
      </c>
      <c r="G61" s="38" t="s">
        <v>19</v>
      </c>
      <c r="H61" s="99">
        <v>12</v>
      </c>
      <c r="I61" s="38" t="s">
        <v>20</v>
      </c>
      <c r="J61" s="38" t="s">
        <v>21</v>
      </c>
      <c r="K61" s="129" t="s">
        <v>144</v>
      </c>
      <c r="L61" s="101">
        <v>26</v>
      </c>
      <c r="M61" s="38" t="s">
        <v>23</v>
      </c>
      <c r="N61" s="38" t="s">
        <v>20</v>
      </c>
      <c r="O61" s="38" t="s">
        <v>145</v>
      </c>
      <c r="P61" s="26" t="s">
        <v>100</v>
      </c>
      <c r="Q61" s="38" t="s">
        <v>27</v>
      </c>
    </row>
    <row r="62" spans="1:17" ht="12.75" outlineLevel="1">
      <c r="A62" s="38">
        <v>62</v>
      </c>
      <c r="B62" s="97">
        <v>43984</v>
      </c>
      <c r="C62" s="98">
        <v>43984</v>
      </c>
      <c r="D62" s="38">
        <f t="shared" si="5"/>
        <v>6</v>
      </c>
      <c r="E62" s="38" t="s">
        <v>17</v>
      </c>
      <c r="F62" s="38" t="s">
        <v>128</v>
      </c>
      <c r="G62" s="38" t="s">
        <v>19</v>
      </c>
      <c r="H62" s="99">
        <v>12</v>
      </c>
      <c r="I62" s="38" t="s">
        <v>20</v>
      </c>
      <c r="J62" s="38" t="s">
        <v>21</v>
      </c>
      <c r="K62" s="129" t="s">
        <v>144</v>
      </c>
      <c r="L62" s="101">
        <v>26</v>
      </c>
      <c r="M62" s="38" t="s">
        <v>23</v>
      </c>
      <c r="N62" s="38" t="s">
        <v>20</v>
      </c>
      <c r="O62" s="38" t="s">
        <v>145</v>
      </c>
      <c r="P62" s="26" t="s">
        <v>100</v>
      </c>
      <c r="Q62" s="38" t="s">
        <v>27</v>
      </c>
    </row>
    <row r="63" spans="1:17" ht="12.75" outlineLevel="1">
      <c r="A63" s="38">
        <v>63</v>
      </c>
      <c r="B63" s="97">
        <v>43984</v>
      </c>
      <c r="C63" s="98">
        <v>43984</v>
      </c>
      <c r="D63" s="38">
        <v>6</v>
      </c>
      <c r="E63" s="38" t="s">
        <v>17</v>
      </c>
      <c r="F63" s="38" t="s">
        <v>128</v>
      </c>
      <c r="G63" s="38" t="s">
        <v>19</v>
      </c>
      <c r="H63" s="99">
        <v>13</v>
      </c>
      <c r="I63" s="38" t="s">
        <v>20</v>
      </c>
      <c r="J63" s="38" t="s">
        <v>21</v>
      </c>
      <c r="K63" s="38" t="s">
        <v>94</v>
      </c>
      <c r="L63" s="101">
        <v>43</v>
      </c>
      <c r="M63" s="38" t="s">
        <v>23</v>
      </c>
      <c r="N63" s="38" t="s">
        <v>24</v>
      </c>
      <c r="O63" s="26" t="s">
        <v>25</v>
      </c>
      <c r="P63" s="38" t="s">
        <v>146</v>
      </c>
      <c r="Q63" s="38" t="s">
        <v>147</v>
      </c>
    </row>
    <row r="64" spans="1:17" ht="12.75" outlineLevel="1">
      <c r="A64" s="38">
        <v>64</v>
      </c>
      <c r="B64" s="97">
        <v>43985</v>
      </c>
      <c r="C64" s="98">
        <v>43985</v>
      </c>
      <c r="D64" s="38">
        <v>6</v>
      </c>
      <c r="E64" s="67" t="s">
        <v>263</v>
      </c>
      <c r="F64" s="38" t="s">
        <v>128</v>
      </c>
      <c r="G64" s="38" t="s">
        <v>19</v>
      </c>
      <c r="H64" s="99">
        <v>2</v>
      </c>
      <c r="I64" s="38" t="s">
        <v>20</v>
      </c>
      <c r="J64" s="26" t="s">
        <v>25</v>
      </c>
      <c r="K64" s="38" t="s">
        <v>94</v>
      </c>
      <c r="L64" s="104" t="s">
        <v>25</v>
      </c>
      <c r="M64" s="38" t="s">
        <v>23</v>
      </c>
      <c r="N64" s="27" t="s">
        <v>25</v>
      </c>
      <c r="O64" s="26" t="s">
        <v>25</v>
      </c>
      <c r="P64" s="26" t="s">
        <v>25</v>
      </c>
      <c r="Q64" s="38" t="s">
        <v>149</v>
      </c>
    </row>
    <row r="65" spans="1:23" ht="12.75" outlineLevel="1">
      <c r="A65" s="38">
        <v>65</v>
      </c>
      <c r="B65" s="97">
        <v>43985</v>
      </c>
      <c r="C65" s="98">
        <v>43985</v>
      </c>
      <c r="D65" s="38">
        <f>MONTH(B65)</f>
        <v>6</v>
      </c>
      <c r="E65" s="67" t="s">
        <v>263</v>
      </c>
      <c r="F65" s="130" t="s">
        <v>128</v>
      </c>
      <c r="G65" s="38" t="s">
        <v>19</v>
      </c>
      <c r="H65" s="110" t="s">
        <v>25</v>
      </c>
      <c r="I65" s="26" t="s">
        <v>25</v>
      </c>
      <c r="J65" s="26" t="s">
        <v>25</v>
      </c>
      <c r="K65" s="131" t="s">
        <v>151</v>
      </c>
      <c r="L65" s="104" t="s">
        <v>25</v>
      </c>
      <c r="M65" s="38" t="s">
        <v>23</v>
      </c>
      <c r="N65" s="27" t="s">
        <v>25</v>
      </c>
      <c r="O65" s="132" t="s">
        <v>151</v>
      </c>
      <c r="P65" s="26" t="s">
        <v>25</v>
      </c>
      <c r="Q65" s="38" t="s">
        <v>152</v>
      </c>
    </row>
    <row r="66" spans="1:23" ht="12.75" outlineLevel="1">
      <c r="A66" s="38">
        <v>66</v>
      </c>
      <c r="B66" s="133">
        <v>43985</v>
      </c>
      <c r="C66" s="98">
        <v>43985</v>
      </c>
      <c r="D66" s="38">
        <v>6</v>
      </c>
      <c r="E66" s="38" t="s">
        <v>264</v>
      </c>
      <c r="F66" s="38" t="s">
        <v>128</v>
      </c>
      <c r="G66" s="38" t="s">
        <v>19</v>
      </c>
      <c r="H66" s="110" t="s">
        <v>25</v>
      </c>
      <c r="I66" s="38" t="s">
        <v>24</v>
      </c>
      <c r="J66" s="38" t="s">
        <v>153</v>
      </c>
      <c r="K66" s="103" t="s">
        <v>154</v>
      </c>
      <c r="L66" s="101">
        <v>32</v>
      </c>
      <c r="M66" s="38" t="s">
        <v>23</v>
      </c>
      <c r="N66" s="27" t="s">
        <v>25</v>
      </c>
      <c r="O66" s="26" t="s">
        <v>25</v>
      </c>
      <c r="P66" s="26" t="s">
        <v>25</v>
      </c>
      <c r="Q66" s="38" t="s">
        <v>27</v>
      </c>
    </row>
    <row r="67" spans="1:23" ht="12.75" outlineLevel="1">
      <c r="A67" s="38">
        <v>67</v>
      </c>
      <c r="B67" s="97">
        <v>43985</v>
      </c>
      <c r="C67" s="98">
        <v>43985</v>
      </c>
      <c r="D67" s="38">
        <v>5</v>
      </c>
      <c r="E67" s="38" t="s">
        <v>17</v>
      </c>
      <c r="F67" s="105" t="s">
        <v>155</v>
      </c>
      <c r="G67" s="38" t="s">
        <v>19</v>
      </c>
      <c r="H67" s="99">
        <v>0.3</v>
      </c>
      <c r="I67" s="109" t="s">
        <v>20</v>
      </c>
      <c r="J67" s="38" t="s">
        <v>156</v>
      </c>
      <c r="K67" s="38" t="s">
        <v>157</v>
      </c>
      <c r="L67" s="101">
        <v>27</v>
      </c>
      <c r="M67" s="38" t="s">
        <v>23</v>
      </c>
      <c r="N67" s="27" t="s">
        <v>25</v>
      </c>
      <c r="O67" s="26" t="s">
        <v>25</v>
      </c>
      <c r="P67" s="26" t="s">
        <v>25</v>
      </c>
      <c r="Q67" s="38" t="s">
        <v>27</v>
      </c>
    </row>
    <row r="68" spans="1:23" ht="12.75" outlineLevel="1">
      <c r="A68" s="38">
        <v>68</v>
      </c>
      <c r="B68" s="97">
        <v>43988</v>
      </c>
      <c r="C68" s="98">
        <v>43988</v>
      </c>
      <c r="D68" s="38">
        <f>MONTH(B68)</f>
        <v>6</v>
      </c>
      <c r="E68" s="38" t="s">
        <v>17</v>
      </c>
      <c r="F68" s="105" t="s">
        <v>158</v>
      </c>
      <c r="G68" s="38" t="s">
        <v>19</v>
      </c>
      <c r="H68" s="99">
        <v>85</v>
      </c>
      <c r="I68" s="38" t="s">
        <v>20</v>
      </c>
      <c r="J68" s="26" t="s">
        <v>25</v>
      </c>
      <c r="K68" s="105" t="s">
        <v>159</v>
      </c>
      <c r="L68" s="101">
        <v>25</v>
      </c>
      <c r="M68" s="38" t="s">
        <v>23</v>
      </c>
      <c r="N68" s="27" t="s">
        <v>25</v>
      </c>
      <c r="O68" s="26" t="s">
        <v>25</v>
      </c>
      <c r="P68" s="26" t="s">
        <v>25</v>
      </c>
      <c r="Q68" s="38" t="s">
        <v>27</v>
      </c>
    </row>
    <row r="69" spans="1:23" ht="12.75" outlineLevel="1">
      <c r="A69" s="38">
        <v>69</v>
      </c>
      <c r="B69" s="97">
        <v>43988</v>
      </c>
      <c r="C69" s="98">
        <v>43988</v>
      </c>
      <c r="D69" s="38">
        <f>MONTH(B69)</f>
        <v>6</v>
      </c>
      <c r="E69" s="38" t="s">
        <v>264</v>
      </c>
      <c r="F69" s="38" t="s">
        <v>160</v>
      </c>
      <c r="G69" s="38" t="s">
        <v>19</v>
      </c>
      <c r="H69" s="110" t="s">
        <v>25</v>
      </c>
      <c r="I69" s="38" t="s">
        <v>24</v>
      </c>
      <c r="J69" s="26" t="s">
        <v>25</v>
      </c>
      <c r="K69" s="107" t="s">
        <v>161</v>
      </c>
      <c r="L69" s="101">
        <v>40</v>
      </c>
      <c r="M69" s="38" t="s">
        <v>23</v>
      </c>
      <c r="N69" s="26" t="s">
        <v>24</v>
      </c>
      <c r="O69" s="26" t="s">
        <v>25</v>
      </c>
      <c r="P69" s="38" t="s">
        <v>162</v>
      </c>
      <c r="Q69" s="38" t="s">
        <v>27</v>
      </c>
    </row>
    <row r="70" spans="1:23" ht="12.75" outlineLevel="1">
      <c r="A70" s="38">
        <v>70</v>
      </c>
      <c r="B70" s="97">
        <v>43988</v>
      </c>
      <c r="C70" s="98">
        <v>43988</v>
      </c>
      <c r="D70" s="38">
        <f>MONTH(B70)</f>
        <v>6</v>
      </c>
      <c r="E70" s="38" t="s">
        <v>264</v>
      </c>
      <c r="F70" s="38" t="s">
        <v>160</v>
      </c>
      <c r="G70" s="38" t="s">
        <v>19</v>
      </c>
      <c r="H70" s="110" t="s">
        <v>25</v>
      </c>
      <c r="I70" s="38" t="s">
        <v>24</v>
      </c>
      <c r="J70" s="26" t="s">
        <v>25</v>
      </c>
      <c r="K70" s="121" t="s">
        <v>163</v>
      </c>
      <c r="L70" s="101">
        <v>71</v>
      </c>
      <c r="M70" s="38" t="s">
        <v>23</v>
      </c>
      <c r="N70" s="26" t="s">
        <v>24</v>
      </c>
      <c r="O70" s="38" t="s">
        <v>74</v>
      </c>
      <c r="P70" s="38" t="s">
        <v>57</v>
      </c>
      <c r="Q70" s="38" t="s">
        <v>27</v>
      </c>
    </row>
    <row r="71" spans="1:23" ht="12.75" outlineLevel="1">
      <c r="A71" s="38">
        <v>71</v>
      </c>
      <c r="B71" s="97">
        <v>43991</v>
      </c>
      <c r="C71" s="98">
        <v>43991</v>
      </c>
      <c r="D71" s="38">
        <v>4</v>
      </c>
      <c r="E71" s="38" t="s">
        <v>264</v>
      </c>
      <c r="F71" s="38" t="s">
        <v>164</v>
      </c>
      <c r="G71" s="38" t="s">
        <v>19</v>
      </c>
      <c r="H71" s="110" t="s">
        <v>25</v>
      </c>
      <c r="I71" s="38" t="s">
        <v>24</v>
      </c>
      <c r="J71" s="38" t="s">
        <v>165</v>
      </c>
      <c r="K71" s="107" t="s">
        <v>166</v>
      </c>
      <c r="L71" s="41" t="s">
        <v>25</v>
      </c>
      <c r="M71" s="38" t="s">
        <v>23</v>
      </c>
      <c r="N71" s="26" t="s">
        <v>24</v>
      </c>
      <c r="O71" s="38" t="s">
        <v>167</v>
      </c>
      <c r="P71" s="38" t="s">
        <v>57</v>
      </c>
      <c r="Q71" s="38" t="s">
        <v>27</v>
      </c>
    </row>
    <row r="72" spans="1:23" ht="12.75" outlineLevel="1">
      <c r="A72" s="38">
        <v>72</v>
      </c>
      <c r="B72" s="134">
        <v>43991</v>
      </c>
      <c r="C72" s="98">
        <v>43991</v>
      </c>
      <c r="D72" s="38">
        <f>MONTH(B72)</f>
        <v>6</v>
      </c>
      <c r="E72" s="38" t="s">
        <v>264</v>
      </c>
      <c r="F72" s="123" t="s">
        <v>168</v>
      </c>
      <c r="G72" s="38" t="s">
        <v>19</v>
      </c>
      <c r="H72" s="110" t="s">
        <v>25</v>
      </c>
      <c r="I72" s="26" t="s">
        <v>25</v>
      </c>
      <c r="J72" s="26" t="s">
        <v>25</v>
      </c>
      <c r="K72" s="123" t="s">
        <v>169</v>
      </c>
      <c r="L72" s="41" t="s">
        <v>25</v>
      </c>
      <c r="M72" s="38" t="s">
        <v>23</v>
      </c>
      <c r="N72" s="27" t="s">
        <v>25</v>
      </c>
      <c r="O72" s="38" t="s">
        <v>170</v>
      </c>
      <c r="P72" s="26" t="s">
        <v>25</v>
      </c>
      <c r="Q72" s="38" t="s">
        <v>171</v>
      </c>
    </row>
    <row r="73" spans="1:23" ht="12.75" outlineLevel="1">
      <c r="A73" s="38">
        <v>73</v>
      </c>
      <c r="B73" s="97">
        <v>43991</v>
      </c>
      <c r="C73" s="98">
        <v>43991</v>
      </c>
      <c r="D73" s="38">
        <f>MONTH(B73)</f>
        <v>6</v>
      </c>
      <c r="E73" s="38" t="s">
        <v>17</v>
      </c>
      <c r="F73" s="105" t="s">
        <v>168</v>
      </c>
      <c r="G73" s="38" t="s">
        <v>19</v>
      </c>
      <c r="H73" s="99">
        <v>17</v>
      </c>
      <c r="I73" s="38" t="s">
        <v>20</v>
      </c>
      <c r="J73" s="26" t="s">
        <v>25</v>
      </c>
      <c r="K73" s="105" t="s">
        <v>172</v>
      </c>
      <c r="L73" s="41" t="s">
        <v>25</v>
      </c>
      <c r="M73" s="38" t="s">
        <v>23</v>
      </c>
      <c r="N73" s="27" t="s">
        <v>25</v>
      </c>
      <c r="O73" s="26" t="s">
        <v>25</v>
      </c>
      <c r="P73" s="26" t="s">
        <v>25</v>
      </c>
      <c r="Q73" s="38" t="s">
        <v>77</v>
      </c>
    </row>
    <row r="74" spans="1:23" ht="12.75" outlineLevel="1">
      <c r="A74" s="38">
        <v>74</v>
      </c>
      <c r="B74" s="97">
        <v>43991</v>
      </c>
      <c r="C74" s="98">
        <v>43991</v>
      </c>
      <c r="D74" s="38">
        <v>6</v>
      </c>
      <c r="E74" s="38" t="s">
        <v>17</v>
      </c>
      <c r="F74" s="123" t="s">
        <v>168</v>
      </c>
      <c r="G74" s="38" t="s">
        <v>19</v>
      </c>
      <c r="H74" s="99">
        <v>15</v>
      </c>
      <c r="I74" s="38" t="s">
        <v>20</v>
      </c>
      <c r="J74" s="38" t="s">
        <v>173</v>
      </c>
      <c r="K74" s="123" t="s">
        <v>174</v>
      </c>
      <c r="L74" s="101">
        <v>75</v>
      </c>
      <c r="M74" s="38" t="s">
        <v>23</v>
      </c>
      <c r="N74" s="27" t="s">
        <v>25</v>
      </c>
      <c r="O74" s="26" t="s">
        <v>25</v>
      </c>
      <c r="P74" s="38" t="s">
        <v>175</v>
      </c>
      <c r="Q74" s="38" t="s">
        <v>138</v>
      </c>
    </row>
    <row r="75" spans="1:23" ht="12.75" outlineLevel="1">
      <c r="A75" s="38">
        <v>75</v>
      </c>
      <c r="B75" s="97">
        <v>43994</v>
      </c>
      <c r="C75" s="98">
        <v>43994</v>
      </c>
      <c r="D75" s="38">
        <f t="shared" ref="D75:D105" si="6">MONTH(B75)</f>
        <v>6</v>
      </c>
      <c r="E75" s="38" t="s">
        <v>17</v>
      </c>
      <c r="F75" s="38" t="s">
        <v>176</v>
      </c>
      <c r="G75" s="38" t="s">
        <v>19</v>
      </c>
      <c r="H75" s="99">
        <v>18</v>
      </c>
      <c r="I75" s="109" t="s">
        <v>20</v>
      </c>
      <c r="J75" s="38" t="s">
        <v>21</v>
      </c>
      <c r="K75" s="38" t="s">
        <v>177</v>
      </c>
      <c r="L75" s="104" t="s">
        <v>25</v>
      </c>
      <c r="M75" s="38" t="s">
        <v>23</v>
      </c>
      <c r="N75" s="27" t="s">
        <v>25</v>
      </c>
      <c r="O75" s="26" t="s">
        <v>25</v>
      </c>
      <c r="P75" s="26" t="s">
        <v>25</v>
      </c>
      <c r="Q75" s="38" t="s">
        <v>178</v>
      </c>
    </row>
    <row r="76" spans="1:23" ht="12.75" outlineLevel="1">
      <c r="A76" s="38">
        <v>76</v>
      </c>
      <c r="B76" s="106">
        <v>43994</v>
      </c>
      <c r="C76" s="98">
        <v>43994</v>
      </c>
      <c r="D76" s="38">
        <f t="shared" si="6"/>
        <v>6</v>
      </c>
      <c r="E76" s="118" t="s">
        <v>264</v>
      </c>
      <c r="F76" s="135" t="s">
        <v>176</v>
      </c>
      <c r="G76" s="38" t="s">
        <v>19</v>
      </c>
      <c r="H76" s="99">
        <v>21</v>
      </c>
      <c r="I76" s="38" t="s">
        <v>20</v>
      </c>
      <c r="J76" s="38" t="s">
        <v>21</v>
      </c>
      <c r="K76" s="38" t="s">
        <v>94</v>
      </c>
      <c r="L76" s="104" t="s">
        <v>25</v>
      </c>
      <c r="M76" s="38" t="s">
        <v>94</v>
      </c>
      <c r="N76" s="27" t="s">
        <v>25</v>
      </c>
      <c r="O76" s="26" t="s">
        <v>25</v>
      </c>
      <c r="P76" s="26" t="s">
        <v>25</v>
      </c>
      <c r="Q76" s="38" t="s">
        <v>86</v>
      </c>
    </row>
    <row r="77" spans="1:23" ht="12.75" outlineLevel="1">
      <c r="A77" s="38">
        <v>77</v>
      </c>
      <c r="B77" s="97">
        <v>43995</v>
      </c>
      <c r="C77" s="98">
        <v>43995</v>
      </c>
      <c r="D77" s="38">
        <f t="shared" si="6"/>
        <v>6</v>
      </c>
      <c r="E77" s="38" t="s">
        <v>17</v>
      </c>
      <c r="F77" s="116" t="s">
        <v>180</v>
      </c>
      <c r="G77" s="38" t="s">
        <v>19</v>
      </c>
      <c r="H77" s="99">
        <v>15</v>
      </c>
      <c r="I77" s="38" t="s">
        <v>20</v>
      </c>
      <c r="J77" s="38" t="s">
        <v>39</v>
      </c>
      <c r="K77" s="105" t="s">
        <v>181</v>
      </c>
      <c r="L77" s="101">
        <v>33</v>
      </c>
      <c r="M77" s="38" t="s">
        <v>23</v>
      </c>
      <c r="N77" s="26" t="s">
        <v>25</v>
      </c>
      <c r="O77" s="38" t="s">
        <v>182</v>
      </c>
      <c r="P77" s="38" t="s">
        <v>182</v>
      </c>
      <c r="Q77" s="38" t="s">
        <v>27</v>
      </c>
    </row>
    <row r="78" spans="1:23" ht="12.75" outlineLevel="1">
      <c r="A78" s="38">
        <v>78</v>
      </c>
      <c r="B78" s="97">
        <v>43995</v>
      </c>
      <c r="C78" s="98">
        <v>43995</v>
      </c>
      <c r="D78" s="38">
        <f t="shared" si="6"/>
        <v>6</v>
      </c>
      <c r="E78" s="38" t="s">
        <v>264</v>
      </c>
      <c r="F78" s="136" t="s">
        <v>183</v>
      </c>
      <c r="G78" s="38" t="s">
        <v>19</v>
      </c>
      <c r="H78" s="99">
        <v>20</v>
      </c>
      <c r="I78" s="38" t="s">
        <v>24</v>
      </c>
      <c r="J78" s="38" t="s">
        <v>167</v>
      </c>
      <c r="K78" s="137" t="s">
        <v>184</v>
      </c>
      <c r="L78" s="101">
        <v>22</v>
      </c>
      <c r="M78" s="38" t="s">
        <v>23</v>
      </c>
      <c r="N78" s="38" t="s">
        <v>24</v>
      </c>
      <c r="O78" s="26" t="s">
        <v>25</v>
      </c>
      <c r="P78" s="38" t="s">
        <v>57</v>
      </c>
      <c r="Q78" s="38" t="s">
        <v>27</v>
      </c>
    </row>
    <row r="79" spans="1:23" ht="12.75" outlineLevel="1">
      <c r="A79" s="38">
        <v>79</v>
      </c>
      <c r="B79" s="97">
        <v>43995</v>
      </c>
      <c r="C79" s="98">
        <v>43995</v>
      </c>
      <c r="D79" s="38">
        <f t="shared" si="6"/>
        <v>6</v>
      </c>
      <c r="E79" s="118" t="s">
        <v>264</v>
      </c>
      <c r="F79" s="114" t="s">
        <v>185</v>
      </c>
      <c r="G79" s="38" t="s">
        <v>19</v>
      </c>
      <c r="H79" s="127" t="s">
        <v>25</v>
      </c>
      <c r="I79" s="38" t="s">
        <v>24</v>
      </c>
      <c r="J79" s="26" t="s">
        <v>25</v>
      </c>
      <c r="K79" s="114" t="s">
        <v>186</v>
      </c>
      <c r="L79" s="101">
        <v>25</v>
      </c>
      <c r="M79" s="38" t="s">
        <v>23</v>
      </c>
      <c r="N79" s="38" t="s">
        <v>20</v>
      </c>
      <c r="O79" s="26" t="s">
        <v>25</v>
      </c>
      <c r="P79" s="38" t="s">
        <v>187</v>
      </c>
      <c r="Q79" s="38" t="s">
        <v>27</v>
      </c>
      <c r="T79" s="4"/>
      <c r="U79" s="4"/>
    </row>
    <row r="80" spans="1:23" ht="12.75" outlineLevel="1">
      <c r="A80" s="38">
        <v>80</v>
      </c>
      <c r="B80" s="97">
        <v>43995</v>
      </c>
      <c r="C80" s="98">
        <v>43995</v>
      </c>
      <c r="D80" s="38">
        <f t="shared" si="6"/>
        <v>6</v>
      </c>
      <c r="E80" s="38" t="s">
        <v>17</v>
      </c>
      <c r="F80" s="27" t="s">
        <v>32</v>
      </c>
      <c r="G80" s="38" t="s">
        <v>19</v>
      </c>
      <c r="H80" s="99">
        <v>14</v>
      </c>
      <c r="I80" s="38" t="s">
        <v>20</v>
      </c>
      <c r="J80" s="38" t="s">
        <v>21</v>
      </c>
      <c r="K80" s="138" t="s">
        <v>188</v>
      </c>
      <c r="L80" s="101">
        <v>23</v>
      </c>
      <c r="M80" s="38" t="s">
        <v>23</v>
      </c>
      <c r="N80" s="38" t="s">
        <v>178</v>
      </c>
      <c r="O80" s="38" t="s">
        <v>25</v>
      </c>
      <c r="P80" s="38" t="s">
        <v>26</v>
      </c>
      <c r="Q80" s="38" t="s">
        <v>27</v>
      </c>
      <c r="R80" s="4"/>
      <c r="S80" s="4"/>
      <c r="T80" s="4"/>
      <c r="U80" s="4"/>
      <c r="V80" s="4"/>
      <c r="W80" s="4"/>
    </row>
    <row r="81" spans="1:23" ht="12.75" outlineLevel="1">
      <c r="A81" s="38">
        <v>81</v>
      </c>
      <c r="B81" s="97">
        <v>43996</v>
      </c>
      <c r="C81" s="98">
        <v>43996</v>
      </c>
      <c r="D81" s="38">
        <f t="shared" si="6"/>
        <v>6</v>
      </c>
      <c r="E81" s="38" t="s">
        <v>17</v>
      </c>
      <c r="F81" s="27" t="s">
        <v>32</v>
      </c>
      <c r="G81" s="38" t="s">
        <v>19</v>
      </c>
      <c r="H81" s="99">
        <v>5</v>
      </c>
      <c r="I81" s="38" t="s">
        <v>20</v>
      </c>
      <c r="J81" s="38" t="s">
        <v>21</v>
      </c>
      <c r="K81" s="107" t="s">
        <v>189</v>
      </c>
      <c r="L81" s="101">
        <v>29</v>
      </c>
      <c r="M81" s="38" t="s">
        <v>23</v>
      </c>
      <c r="N81" s="38" t="s">
        <v>24</v>
      </c>
      <c r="O81" s="38" t="s">
        <v>25</v>
      </c>
      <c r="P81" s="38" t="s">
        <v>26</v>
      </c>
      <c r="Q81" s="38" t="s">
        <v>27</v>
      </c>
      <c r="R81" s="4"/>
      <c r="S81" s="4"/>
      <c r="T81" s="4"/>
      <c r="U81" s="4"/>
      <c r="V81" s="4"/>
      <c r="W81" s="4"/>
    </row>
    <row r="82" spans="1:23" ht="12.75" outlineLevel="1">
      <c r="A82" s="38">
        <v>82</v>
      </c>
      <c r="B82" s="97">
        <v>43996</v>
      </c>
      <c r="C82" s="98">
        <v>43996</v>
      </c>
      <c r="D82" s="38">
        <f t="shared" si="6"/>
        <v>6</v>
      </c>
      <c r="E82" s="38" t="s">
        <v>17</v>
      </c>
      <c r="F82" s="27" t="s">
        <v>32</v>
      </c>
      <c r="G82" s="38" t="s">
        <v>19</v>
      </c>
      <c r="H82" s="99">
        <v>21</v>
      </c>
      <c r="I82" s="38" t="s">
        <v>20</v>
      </c>
      <c r="J82" s="38" t="s">
        <v>21</v>
      </c>
      <c r="K82" s="139" t="s">
        <v>190</v>
      </c>
      <c r="L82" s="101">
        <v>5</v>
      </c>
      <c r="M82" s="38" t="s">
        <v>23</v>
      </c>
      <c r="N82" s="38" t="s">
        <v>20</v>
      </c>
      <c r="O82" s="38" t="s">
        <v>25</v>
      </c>
      <c r="P82" s="26" t="s">
        <v>25</v>
      </c>
      <c r="Q82" s="38" t="s">
        <v>27</v>
      </c>
      <c r="R82" s="4"/>
      <c r="S82" s="4"/>
      <c r="T82" s="4"/>
      <c r="U82" s="4"/>
      <c r="V82" s="4"/>
      <c r="W82" s="4"/>
    </row>
    <row r="83" spans="1:23" ht="12.75" outlineLevel="1">
      <c r="A83" s="38">
        <v>83</v>
      </c>
      <c r="B83" s="106">
        <v>43996</v>
      </c>
      <c r="C83" s="98">
        <v>43996</v>
      </c>
      <c r="D83" s="38">
        <f t="shared" si="6"/>
        <v>6</v>
      </c>
      <c r="E83" s="38" t="s">
        <v>17</v>
      </c>
      <c r="F83" s="27" t="s">
        <v>32</v>
      </c>
      <c r="G83" s="38" t="s">
        <v>19</v>
      </c>
      <c r="H83" s="99">
        <v>16</v>
      </c>
      <c r="I83" s="38" t="s">
        <v>20</v>
      </c>
      <c r="J83" s="38" t="s">
        <v>25</v>
      </c>
      <c r="K83" s="107" t="s">
        <v>191</v>
      </c>
      <c r="L83" s="101">
        <v>21</v>
      </c>
      <c r="M83" s="38" t="s">
        <v>23</v>
      </c>
      <c r="N83" s="38" t="s">
        <v>20</v>
      </c>
      <c r="O83" s="38" t="s">
        <v>25</v>
      </c>
      <c r="P83" s="26" t="s">
        <v>25</v>
      </c>
      <c r="Q83" s="38" t="s">
        <v>27</v>
      </c>
      <c r="R83" s="4"/>
      <c r="S83" s="4"/>
      <c r="T83" s="4"/>
      <c r="U83" s="4"/>
      <c r="V83" s="4"/>
      <c r="W83" s="4"/>
    </row>
    <row r="84" spans="1:23" ht="14.25" outlineLevel="1">
      <c r="A84" s="38">
        <v>84</v>
      </c>
      <c r="B84" s="97">
        <v>43997</v>
      </c>
      <c r="C84" s="98">
        <v>43997</v>
      </c>
      <c r="D84" s="38">
        <f t="shared" si="6"/>
        <v>6</v>
      </c>
      <c r="E84" s="38" t="s">
        <v>17</v>
      </c>
      <c r="F84" s="38" t="s">
        <v>128</v>
      </c>
      <c r="G84" s="38" t="s">
        <v>19</v>
      </c>
      <c r="H84" s="99" t="s">
        <v>25</v>
      </c>
      <c r="I84" s="38" t="s">
        <v>20</v>
      </c>
      <c r="J84" s="38" t="s">
        <v>21</v>
      </c>
      <c r="K84" s="140" t="s">
        <v>192</v>
      </c>
      <c r="L84" s="101">
        <v>16</v>
      </c>
      <c r="M84" s="38" t="s">
        <v>23</v>
      </c>
      <c r="N84" s="38" t="s">
        <v>20</v>
      </c>
      <c r="O84" s="38" t="s">
        <v>25</v>
      </c>
      <c r="P84" s="38" t="s">
        <v>26</v>
      </c>
      <c r="Q84" s="38" t="s">
        <v>27</v>
      </c>
      <c r="R84" s="4"/>
      <c r="S84" s="4"/>
      <c r="T84" s="4"/>
      <c r="U84" s="4"/>
      <c r="V84" s="4"/>
      <c r="W84" s="4"/>
    </row>
    <row r="85" spans="1:23" ht="12.75" outlineLevel="1">
      <c r="A85" s="38">
        <v>85</v>
      </c>
      <c r="B85" s="97">
        <v>43998</v>
      </c>
      <c r="C85" s="98">
        <v>43998</v>
      </c>
      <c r="D85" s="38">
        <f t="shared" si="6"/>
        <v>6</v>
      </c>
      <c r="E85" s="38" t="s">
        <v>264</v>
      </c>
      <c r="F85" s="38" t="s">
        <v>164</v>
      </c>
      <c r="G85" s="38" t="s">
        <v>19</v>
      </c>
      <c r="H85" s="99">
        <v>16</v>
      </c>
      <c r="I85" s="38" t="s">
        <v>24</v>
      </c>
      <c r="J85" s="38" t="s">
        <v>25</v>
      </c>
      <c r="K85" s="141" t="s">
        <v>193</v>
      </c>
      <c r="L85" s="104" t="s">
        <v>25</v>
      </c>
      <c r="M85" s="38" t="s">
        <v>23</v>
      </c>
      <c r="N85" s="38" t="s">
        <v>24</v>
      </c>
      <c r="O85" s="38" t="s">
        <v>25</v>
      </c>
      <c r="P85" s="38" t="s">
        <v>57</v>
      </c>
      <c r="Q85" s="38" t="s">
        <v>27</v>
      </c>
      <c r="R85" s="4"/>
      <c r="S85" s="4"/>
      <c r="T85" s="4"/>
      <c r="U85" s="4"/>
      <c r="V85" s="4"/>
      <c r="W85" s="4"/>
    </row>
    <row r="86" spans="1:23" ht="12.75" outlineLevel="1">
      <c r="A86" s="38">
        <v>86</v>
      </c>
      <c r="B86" s="97">
        <v>43998</v>
      </c>
      <c r="C86" s="98">
        <v>43998</v>
      </c>
      <c r="D86" s="38">
        <f t="shared" si="6"/>
        <v>6</v>
      </c>
      <c r="E86" s="38" t="s">
        <v>17</v>
      </c>
      <c r="F86" s="38" t="s">
        <v>46</v>
      </c>
      <c r="G86" s="38" t="s">
        <v>19</v>
      </c>
      <c r="H86" s="99">
        <v>7</v>
      </c>
      <c r="I86" s="38" t="s">
        <v>20</v>
      </c>
      <c r="J86" s="38" t="s">
        <v>194</v>
      </c>
      <c r="K86" s="103" t="s">
        <v>195</v>
      </c>
      <c r="L86" s="101">
        <v>19</v>
      </c>
      <c r="M86" s="38" t="s">
        <v>23</v>
      </c>
      <c r="N86" s="38" t="s">
        <v>20</v>
      </c>
      <c r="O86" s="38" t="s">
        <v>21</v>
      </c>
      <c r="P86" s="38" t="s">
        <v>196</v>
      </c>
      <c r="Q86" s="38" t="s">
        <v>147</v>
      </c>
      <c r="R86" s="4"/>
      <c r="S86" s="4"/>
      <c r="T86" s="4"/>
      <c r="U86" s="4"/>
      <c r="V86" s="4"/>
      <c r="W86" s="4"/>
    </row>
    <row r="87" spans="1:23" ht="12.75" outlineLevel="1">
      <c r="A87" s="38">
        <v>87</v>
      </c>
      <c r="B87" s="97">
        <v>44000</v>
      </c>
      <c r="C87" s="98">
        <v>44000</v>
      </c>
      <c r="D87" s="38">
        <f t="shared" si="6"/>
        <v>6</v>
      </c>
      <c r="E87" s="38" t="s">
        <v>17</v>
      </c>
      <c r="F87" s="38" t="s">
        <v>46</v>
      </c>
      <c r="G87" s="38" t="s">
        <v>19</v>
      </c>
      <c r="H87" s="99">
        <v>15</v>
      </c>
      <c r="I87" s="38" t="s">
        <v>20</v>
      </c>
      <c r="J87" s="38" t="s">
        <v>21</v>
      </c>
      <c r="K87" s="103" t="s">
        <v>197</v>
      </c>
      <c r="L87" s="101">
        <v>27</v>
      </c>
      <c r="M87" s="38" t="s">
        <v>23</v>
      </c>
      <c r="N87" s="38" t="s">
        <v>20</v>
      </c>
      <c r="O87" s="38" t="s">
        <v>25</v>
      </c>
      <c r="P87" s="38" t="s">
        <v>73</v>
      </c>
      <c r="Q87" s="38" t="s">
        <v>198</v>
      </c>
      <c r="R87" s="4"/>
      <c r="S87" s="4"/>
      <c r="T87" s="4"/>
      <c r="U87" s="4"/>
      <c r="V87" s="4"/>
      <c r="W87" s="4"/>
    </row>
    <row r="88" spans="1:23" ht="12.75" outlineLevel="1">
      <c r="A88" s="38">
        <v>88</v>
      </c>
      <c r="B88" s="97">
        <v>44000</v>
      </c>
      <c r="C88" s="98">
        <v>44000</v>
      </c>
      <c r="D88" s="38">
        <f t="shared" si="6"/>
        <v>6</v>
      </c>
      <c r="E88" s="38" t="s">
        <v>17</v>
      </c>
      <c r="F88" s="38" t="s">
        <v>46</v>
      </c>
      <c r="G88" s="38" t="s">
        <v>19</v>
      </c>
      <c r="H88" s="99">
        <v>15</v>
      </c>
      <c r="I88" s="38" t="s">
        <v>20</v>
      </c>
      <c r="J88" s="38" t="s">
        <v>74</v>
      </c>
      <c r="K88" s="142" t="s">
        <v>199</v>
      </c>
      <c r="L88" s="104" t="s">
        <v>25</v>
      </c>
      <c r="M88" s="38" t="s">
        <v>23</v>
      </c>
      <c r="N88" s="38" t="s">
        <v>20</v>
      </c>
      <c r="O88" s="38" t="s">
        <v>25</v>
      </c>
      <c r="P88" s="38" t="s">
        <v>73</v>
      </c>
      <c r="Q88" s="38" t="s">
        <v>27</v>
      </c>
      <c r="R88" s="4"/>
      <c r="S88" s="4"/>
      <c r="T88" s="4"/>
      <c r="U88" s="4"/>
      <c r="V88" s="4"/>
      <c r="W88" s="4"/>
    </row>
    <row r="89" spans="1:23" ht="12.75" outlineLevel="1">
      <c r="A89" s="38">
        <v>89</v>
      </c>
      <c r="B89" s="143">
        <v>44000</v>
      </c>
      <c r="C89" s="98">
        <v>44000</v>
      </c>
      <c r="D89" s="38">
        <f t="shared" si="6"/>
        <v>6</v>
      </c>
      <c r="E89" s="38" t="s">
        <v>17</v>
      </c>
      <c r="F89" s="38" t="s">
        <v>46</v>
      </c>
      <c r="G89" s="38" t="s">
        <v>19</v>
      </c>
      <c r="H89" s="99">
        <v>14</v>
      </c>
      <c r="I89" s="38" t="s">
        <v>20</v>
      </c>
      <c r="J89" s="38" t="s">
        <v>200</v>
      </c>
      <c r="K89" s="107" t="s">
        <v>201</v>
      </c>
      <c r="L89" s="101">
        <v>35</v>
      </c>
      <c r="M89" s="38" t="s">
        <v>23</v>
      </c>
      <c r="N89" s="38" t="s">
        <v>24</v>
      </c>
      <c r="O89" s="38" t="s">
        <v>200</v>
      </c>
      <c r="P89" s="38" t="s">
        <v>200</v>
      </c>
      <c r="Q89" s="38" t="s">
        <v>27</v>
      </c>
      <c r="R89" s="4"/>
      <c r="S89" s="4"/>
      <c r="T89" s="4"/>
      <c r="U89" s="4"/>
      <c r="V89" s="4"/>
      <c r="W89" s="4"/>
    </row>
    <row r="90" spans="1:23" ht="12.75" outlineLevel="1">
      <c r="A90" s="38">
        <v>90</v>
      </c>
      <c r="B90" s="106">
        <v>44002</v>
      </c>
      <c r="C90" s="98">
        <v>44002</v>
      </c>
      <c r="D90" s="38">
        <f t="shared" si="6"/>
        <v>6</v>
      </c>
      <c r="E90" s="27" t="s">
        <v>17</v>
      </c>
      <c r="F90" s="38" t="s">
        <v>46</v>
      </c>
      <c r="G90" s="38" t="s">
        <v>19</v>
      </c>
      <c r="H90" s="99">
        <v>14</v>
      </c>
      <c r="I90" s="38" t="s">
        <v>20</v>
      </c>
      <c r="J90" s="38" t="s">
        <v>21</v>
      </c>
      <c r="K90" s="100" t="s">
        <v>202</v>
      </c>
      <c r="L90" s="101">
        <v>22</v>
      </c>
      <c r="M90" s="38" t="s">
        <v>23</v>
      </c>
      <c r="N90" s="38" t="s">
        <v>20</v>
      </c>
      <c r="O90" s="38" t="s">
        <v>25</v>
      </c>
      <c r="P90" s="38" t="s">
        <v>73</v>
      </c>
      <c r="Q90" s="38" t="s">
        <v>203</v>
      </c>
      <c r="R90" s="4"/>
      <c r="S90" s="4"/>
      <c r="T90" s="4"/>
      <c r="U90" s="4"/>
      <c r="V90" s="4"/>
      <c r="W90" s="4"/>
    </row>
    <row r="91" spans="1:23" ht="12.75" outlineLevel="1">
      <c r="A91" s="38">
        <v>91</v>
      </c>
      <c r="B91" s="144">
        <v>44002</v>
      </c>
      <c r="C91" s="98">
        <v>44002</v>
      </c>
      <c r="D91" s="38">
        <f t="shared" si="6"/>
        <v>6</v>
      </c>
      <c r="E91" s="27" t="s">
        <v>17</v>
      </c>
      <c r="F91" s="38" t="s">
        <v>128</v>
      </c>
      <c r="G91" s="38" t="s">
        <v>19</v>
      </c>
      <c r="H91" s="99">
        <v>4</v>
      </c>
      <c r="I91" s="38" t="s">
        <v>20</v>
      </c>
      <c r="J91" s="38" t="s">
        <v>21</v>
      </c>
      <c r="K91" s="103" t="s">
        <v>204</v>
      </c>
      <c r="L91" s="101">
        <v>28</v>
      </c>
      <c r="M91" s="38" t="s">
        <v>23</v>
      </c>
      <c r="N91" s="38" t="s">
        <v>24</v>
      </c>
      <c r="O91" s="38" t="s">
        <v>25</v>
      </c>
      <c r="P91" s="38" t="s">
        <v>73</v>
      </c>
      <c r="Q91" s="38" t="s">
        <v>27</v>
      </c>
      <c r="R91" s="4"/>
      <c r="S91" s="4"/>
      <c r="T91" s="4"/>
      <c r="U91" s="4"/>
      <c r="V91" s="4"/>
      <c r="W91" s="4"/>
    </row>
    <row r="92" spans="1:23" ht="14.25" outlineLevel="1">
      <c r="A92" s="38">
        <v>92</v>
      </c>
      <c r="B92" s="145">
        <v>44002</v>
      </c>
      <c r="C92" s="146">
        <v>44002</v>
      </c>
      <c r="D92" s="38">
        <f t="shared" si="6"/>
        <v>6</v>
      </c>
      <c r="E92" s="27" t="s">
        <v>17</v>
      </c>
      <c r="F92" s="38" t="s">
        <v>205</v>
      </c>
      <c r="G92" s="38" t="s">
        <v>19</v>
      </c>
      <c r="H92" s="99">
        <v>21</v>
      </c>
      <c r="I92" s="38" t="s">
        <v>20</v>
      </c>
      <c r="J92" s="38" t="s">
        <v>21</v>
      </c>
      <c r="K92" s="114" t="s">
        <v>206</v>
      </c>
      <c r="L92" s="101">
        <v>35</v>
      </c>
      <c r="M92" s="38" t="s">
        <v>23</v>
      </c>
      <c r="N92" s="38" t="s">
        <v>24</v>
      </c>
      <c r="O92" s="38" t="s">
        <v>25</v>
      </c>
      <c r="P92" s="38" t="s">
        <v>26</v>
      </c>
      <c r="Q92" s="38" t="s">
        <v>147</v>
      </c>
      <c r="R92" s="4"/>
      <c r="S92" s="4"/>
      <c r="T92" s="4"/>
      <c r="U92" s="4"/>
      <c r="V92" s="4"/>
      <c r="W92" s="4"/>
    </row>
    <row r="93" spans="1:23" ht="12.75" outlineLevel="1">
      <c r="A93" s="38">
        <v>93</v>
      </c>
      <c r="B93" s="106">
        <v>44002</v>
      </c>
      <c r="C93" s="98">
        <v>44002</v>
      </c>
      <c r="D93" s="38">
        <f t="shared" si="6"/>
        <v>6</v>
      </c>
      <c r="E93" s="27" t="s">
        <v>17</v>
      </c>
      <c r="F93" s="27" t="s">
        <v>32</v>
      </c>
      <c r="G93" s="38" t="s">
        <v>19</v>
      </c>
      <c r="H93" s="99">
        <v>15</v>
      </c>
      <c r="I93" s="38" t="s">
        <v>20</v>
      </c>
      <c r="J93" s="100" t="s">
        <v>207</v>
      </c>
      <c r="K93" s="100" t="s">
        <v>208</v>
      </c>
      <c r="L93" s="101">
        <v>25</v>
      </c>
      <c r="M93" s="38" t="s">
        <v>23</v>
      </c>
      <c r="N93" s="38" t="s">
        <v>20</v>
      </c>
      <c r="O93" s="38" t="s">
        <v>25</v>
      </c>
      <c r="P93" s="147" t="s">
        <v>209</v>
      </c>
      <c r="Q93" s="38" t="s">
        <v>27</v>
      </c>
      <c r="R93" s="4"/>
      <c r="S93" s="4"/>
      <c r="T93" s="4"/>
      <c r="U93" s="4"/>
      <c r="V93" s="4"/>
      <c r="W93" s="4"/>
    </row>
    <row r="94" spans="1:23" ht="14.25" outlineLevel="1">
      <c r="A94" s="38">
        <v>94</v>
      </c>
      <c r="B94" s="148">
        <v>44003</v>
      </c>
      <c r="C94" s="98">
        <v>44003</v>
      </c>
      <c r="D94" s="38">
        <f t="shared" si="6"/>
        <v>6</v>
      </c>
      <c r="E94" s="149" t="s">
        <v>264</v>
      </c>
      <c r="F94" s="27" t="s">
        <v>32</v>
      </c>
      <c r="G94" s="38" t="s">
        <v>19</v>
      </c>
      <c r="H94" s="99">
        <v>10</v>
      </c>
      <c r="I94" s="38" t="s">
        <v>20</v>
      </c>
      <c r="J94" s="38" t="s">
        <v>21</v>
      </c>
      <c r="K94" s="150" t="s">
        <v>210</v>
      </c>
      <c r="L94" s="101">
        <v>28</v>
      </c>
      <c r="M94" s="38" t="s">
        <v>23</v>
      </c>
      <c r="N94" s="38" t="s">
        <v>20</v>
      </c>
      <c r="O94" s="38" t="s">
        <v>25</v>
      </c>
      <c r="P94" s="26" t="s">
        <v>25</v>
      </c>
      <c r="Q94" s="38" t="s">
        <v>27</v>
      </c>
      <c r="R94" s="4"/>
      <c r="S94" s="4"/>
      <c r="T94" s="4"/>
      <c r="U94" s="4"/>
      <c r="V94" s="4"/>
      <c r="W94" s="4"/>
    </row>
    <row r="95" spans="1:23" ht="14.25" outlineLevel="1">
      <c r="A95" s="38">
        <v>95</v>
      </c>
      <c r="B95" s="97">
        <v>44003</v>
      </c>
      <c r="C95" s="98">
        <v>44003</v>
      </c>
      <c r="D95" s="38">
        <f t="shared" si="6"/>
        <v>6</v>
      </c>
      <c r="E95" s="27" t="s">
        <v>17</v>
      </c>
      <c r="F95" s="27" t="s">
        <v>32</v>
      </c>
      <c r="G95" s="38" t="s">
        <v>19</v>
      </c>
      <c r="H95" s="99">
        <v>2</v>
      </c>
      <c r="I95" s="38" t="s">
        <v>20</v>
      </c>
      <c r="J95" s="38" t="s">
        <v>21</v>
      </c>
      <c r="K95" s="138" t="s">
        <v>211</v>
      </c>
      <c r="L95" s="101">
        <v>34</v>
      </c>
      <c r="M95" s="38" t="s">
        <v>23</v>
      </c>
      <c r="N95" s="27" t="s">
        <v>25</v>
      </c>
      <c r="O95" s="150" t="s">
        <v>178</v>
      </c>
      <c r="P95" s="26" t="s">
        <v>25</v>
      </c>
      <c r="Q95" s="38" t="s">
        <v>27</v>
      </c>
      <c r="R95" s="4"/>
      <c r="S95" s="4"/>
      <c r="T95" s="4"/>
      <c r="U95" s="4"/>
      <c r="V95" s="4"/>
      <c r="W95" s="4"/>
    </row>
    <row r="96" spans="1:23" ht="12.75" outlineLevel="1">
      <c r="A96" s="38">
        <v>96</v>
      </c>
      <c r="B96" s="151">
        <v>44003</v>
      </c>
      <c r="C96" s="98">
        <v>44003</v>
      </c>
      <c r="D96" s="38">
        <f t="shared" si="6"/>
        <v>6</v>
      </c>
      <c r="E96" s="149" t="s">
        <v>17</v>
      </c>
      <c r="F96" s="27" t="s">
        <v>32</v>
      </c>
      <c r="G96" s="38" t="s">
        <v>19</v>
      </c>
      <c r="H96" s="99">
        <v>27</v>
      </c>
      <c r="I96" s="38" t="s">
        <v>20</v>
      </c>
      <c r="J96" s="38" t="s">
        <v>25</v>
      </c>
      <c r="K96" s="138" t="s">
        <v>212</v>
      </c>
      <c r="L96" s="101">
        <v>30</v>
      </c>
      <c r="M96" s="38" t="s">
        <v>23</v>
      </c>
      <c r="N96" s="27" t="s">
        <v>25</v>
      </c>
      <c r="O96" s="38" t="s">
        <v>25</v>
      </c>
      <c r="P96" s="26" t="s">
        <v>25</v>
      </c>
      <c r="Q96" s="38" t="s">
        <v>27</v>
      </c>
      <c r="R96" s="4"/>
      <c r="S96" s="4"/>
      <c r="V96" s="4"/>
      <c r="W96" s="4"/>
    </row>
    <row r="97" spans="1:28" ht="12.75" outlineLevel="1">
      <c r="A97" s="38">
        <v>97</v>
      </c>
      <c r="B97" s="152">
        <v>44004</v>
      </c>
      <c r="C97" s="98">
        <v>44004</v>
      </c>
      <c r="D97" s="38">
        <f t="shared" si="6"/>
        <v>6</v>
      </c>
      <c r="E97" s="109" t="s">
        <v>264</v>
      </c>
      <c r="F97" s="27" t="s">
        <v>113</v>
      </c>
      <c r="G97" s="38" t="s">
        <v>19</v>
      </c>
      <c r="H97" s="99">
        <v>55</v>
      </c>
      <c r="I97" s="38" t="s">
        <v>24</v>
      </c>
      <c r="J97" s="26" t="s">
        <v>25</v>
      </c>
      <c r="K97" s="153" t="s">
        <v>25</v>
      </c>
      <c r="L97" s="154" t="s">
        <v>25</v>
      </c>
      <c r="M97" s="38" t="s">
        <v>25</v>
      </c>
      <c r="N97" s="27" t="s">
        <v>25</v>
      </c>
      <c r="O97" s="38" t="s">
        <v>25</v>
      </c>
      <c r="P97" s="38" t="s">
        <v>25</v>
      </c>
      <c r="Q97" s="38" t="s">
        <v>25</v>
      </c>
      <c r="T97" s="4"/>
      <c r="U97" s="4"/>
    </row>
    <row r="98" spans="1:28" ht="12.75" outlineLevel="1">
      <c r="A98" s="38">
        <v>98</v>
      </c>
      <c r="B98" s="155">
        <v>44004</v>
      </c>
      <c r="C98" s="98">
        <v>44004</v>
      </c>
      <c r="D98" s="38">
        <f t="shared" si="6"/>
        <v>6</v>
      </c>
      <c r="E98" s="109" t="s">
        <v>264</v>
      </c>
      <c r="F98" s="38" t="s">
        <v>113</v>
      </c>
      <c r="G98" s="38" t="s">
        <v>19</v>
      </c>
      <c r="H98" s="99">
        <v>55</v>
      </c>
      <c r="I98" s="38" t="s">
        <v>24</v>
      </c>
      <c r="J98" s="26" t="s">
        <v>25</v>
      </c>
      <c r="K98" s="38" t="s">
        <v>214</v>
      </c>
      <c r="L98" s="104" t="s">
        <v>25</v>
      </c>
      <c r="M98" s="38" t="s">
        <v>23</v>
      </c>
      <c r="N98" s="27" t="s">
        <v>25</v>
      </c>
      <c r="O98" s="38" t="s">
        <v>167</v>
      </c>
      <c r="P98" s="38" t="s">
        <v>73</v>
      </c>
      <c r="Q98" s="38" t="s">
        <v>86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25" outlineLevel="1">
      <c r="A99" s="38">
        <v>99</v>
      </c>
      <c r="B99" s="97">
        <v>44008</v>
      </c>
      <c r="C99" s="98">
        <v>44008</v>
      </c>
      <c r="D99" s="38">
        <f t="shared" si="6"/>
        <v>6</v>
      </c>
      <c r="E99" s="118" t="s">
        <v>264</v>
      </c>
      <c r="F99" s="38" t="s">
        <v>113</v>
      </c>
      <c r="G99" s="38" t="s">
        <v>19</v>
      </c>
      <c r="H99" s="99">
        <v>19</v>
      </c>
      <c r="I99" s="38" t="s">
        <v>24</v>
      </c>
      <c r="J99" s="26" t="s">
        <v>25</v>
      </c>
      <c r="K99" s="156" t="s">
        <v>215</v>
      </c>
      <c r="L99" s="122" t="s">
        <v>25</v>
      </c>
      <c r="M99" s="38" t="s">
        <v>23</v>
      </c>
      <c r="N99" s="27" t="s">
        <v>24</v>
      </c>
      <c r="O99" s="26" t="s">
        <v>25</v>
      </c>
      <c r="P99" s="38" t="s">
        <v>57</v>
      </c>
      <c r="Q99" s="38" t="s">
        <v>27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25" outlineLevel="1">
      <c r="A100" s="38">
        <v>100</v>
      </c>
      <c r="B100" s="97">
        <v>44008</v>
      </c>
      <c r="C100" s="98">
        <v>44008</v>
      </c>
      <c r="D100" s="38">
        <f t="shared" si="6"/>
        <v>6</v>
      </c>
      <c r="E100" s="38" t="s">
        <v>17</v>
      </c>
      <c r="F100" s="109" t="s">
        <v>113</v>
      </c>
      <c r="G100" s="38" t="s">
        <v>19</v>
      </c>
      <c r="H100" s="99">
        <v>9</v>
      </c>
      <c r="I100" s="109" t="s">
        <v>20</v>
      </c>
      <c r="J100" s="26" t="s">
        <v>25</v>
      </c>
      <c r="K100" s="156" t="s">
        <v>217</v>
      </c>
      <c r="L100" s="101">
        <v>40</v>
      </c>
      <c r="M100" s="38" t="s">
        <v>23</v>
      </c>
      <c r="N100" s="26" t="s">
        <v>25</v>
      </c>
      <c r="O100" s="26" t="s">
        <v>25</v>
      </c>
      <c r="P100" s="26" t="s">
        <v>25</v>
      </c>
      <c r="Q100" s="38" t="s">
        <v>27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outlineLevel="1">
      <c r="A101" s="38">
        <v>101</v>
      </c>
      <c r="B101" s="97">
        <v>44012</v>
      </c>
      <c r="C101" s="98">
        <v>44012</v>
      </c>
      <c r="D101" s="38">
        <f t="shared" si="6"/>
        <v>6</v>
      </c>
      <c r="E101" s="27" t="s">
        <v>17</v>
      </c>
      <c r="F101" s="38" t="s">
        <v>113</v>
      </c>
      <c r="G101" s="38" t="s">
        <v>19</v>
      </c>
      <c r="H101" s="99">
        <v>8</v>
      </c>
      <c r="I101" s="38" t="s">
        <v>24</v>
      </c>
      <c r="J101" s="153" t="s">
        <v>25</v>
      </c>
      <c r="K101" s="121" t="s">
        <v>218</v>
      </c>
      <c r="L101" s="101">
        <v>20</v>
      </c>
      <c r="M101" s="38" t="s">
        <v>23</v>
      </c>
      <c r="N101" s="38" t="s">
        <v>20</v>
      </c>
      <c r="O101" s="26" t="s">
        <v>25</v>
      </c>
      <c r="P101" s="38" t="s">
        <v>73</v>
      </c>
      <c r="Q101" s="38" t="s">
        <v>27</v>
      </c>
      <c r="R101" s="4"/>
      <c r="S101" s="4"/>
      <c r="T101" s="5"/>
      <c r="U101" s="5"/>
      <c r="V101" s="4"/>
      <c r="W101" s="4"/>
      <c r="X101" s="4"/>
      <c r="Y101" s="4"/>
      <c r="Z101" s="4"/>
      <c r="AA101" s="4"/>
      <c r="AB101" s="4"/>
    </row>
    <row r="102" spans="1:28" ht="12.75">
      <c r="A102" s="153">
        <v>102</v>
      </c>
      <c r="B102" s="97">
        <v>44012</v>
      </c>
      <c r="C102" s="98">
        <v>44012</v>
      </c>
      <c r="D102" s="38">
        <f t="shared" si="6"/>
        <v>6</v>
      </c>
      <c r="E102" s="27" t="s">
        <v>17</v>
      </c>
      <c r="F102" s="153" t="s">
        <v>64</v>
      </c>
      <c r="G102" s="153" t="s">
        <v>19</v>
      </c>
      <c r="H102" s="157">
        <v>14</v>
      </c>
      <c r="I102" s="118" t="s">
        <v>20</v>
      </c>
      <c r="J102" s="153" t="s">
        <v>21</v>
      </c>
      <c r="K102" s="158" t="s">
        <v>219</v>
      </c>
      <c r="L102" s="159">
        <v>70</v>
      </c>
      <c r="M102" s="153" t="s">
        <v>23</v>
      </c>
      <c r="N102" s="153" t="s">
        <v>20</v>
      </c>
      <c r="O102" s="153" t="s">
        <v>220</v>
      </c>
      <c r="P102" s="153" t="s">
        <v>221</v>
      </c>
      <c r="Q102" s="153" t="s">
        <v>83</v>
      </c>
      <c r="R102" s="92"/>
      <c r="S102" s="5"/>
      <c r="V102" s="5"/>
      <c r="W102" s="5"/>
      <c r="X102" s="5"/>
      <c r="Y102" s="5"/>
      <c r="Z102" s="5"/>
      <c r="AA102" s="5"/>
      <c r="AB102" s="5"/>
    </row>
    <row r="103" spans="1:28" ht="15.75" customHeight="1">
      <c r="A103" s="38">
        <v>103</v>
      </c>
      <c r="B103" s="160" t="s">
        <v>266</v>
      </c>
      <c r="C103" s="98" t="s">
        <v>248</v>
      </c>
      <c r="D103" s="38">
        <v>3</v>
      </c>
      <c r="E103" s="27" t="s">
        <v>17</v>
      </c>
      <c r="F103" s="161" t="s">
        <v>128</v>
      </c>
      <c r="G103" s="161" t="s">
        <v>19</v>
      </c>
      <c r="H103" s="162">
        <v>9</v>
      </c>
      <c r="I103" s="161" t="s">
        <v>20</v>
      </c>
      <c r="J103" s="163" t="s">
        <v>21</v>
      </c>
      <c r="K103" s="161" t="s">
        <v>267</v>
      </c>
      <c r="L103" s="160"/>
      <c r="M103" s="161" t="s">
        <v>23</v>
      </c>
      <c r="N103" s="161" t="s">
        <v>20</v>
      </c>
      <c r="O103" s="163" t="s">
        <v>25</v>
      </c>
      <c r="P103" s="161" t="s">
        <v>62</v>
      </c>
      <c r="Q103" s="161" t="s">
        <v>27</v>
      </c>
    </row>
    <row r="104" spans="1:28" ht="15.75" customHeight="1">
      <c r="A104" s="38">
        <v>104</v>
      </c>
      <c r="B104" s="164">
        <v>44168</v>
      </c>
      <c r="C104" s="98" t="s">
        <v>248</v>
      </c>
      <c r="D104" s="38">
        <v>3</v>
      </c>
      <c r="E104" s="165" t="s">
        <v>17</v>
      </c>
      <c r="F104" s="161" t="s">
        <v>128</v>
      </c>
      <c r="G104" s="161" t="s">
        <v>19</v>
      </c>
      <c r="H104" s="162">
        <v>13</v>
      </c>
      <c r="I104" s="161" t="s">
        <v>20</v>
      </c>
      <c r="J104" s="163" t="s">
        <v>21</v>
      </c>
      <c r="K104" s="160" t="s">
        <v>268</v>
      </c>
      <c r="L104" s="166">
        <v>52</v>
      </c>
      <c r="M104" s="160"/>
      <c r="N104" s="160" t="s">
        <v>24</v>
      </c>
      <c r="O104" s="163" t="s">
        <v>109</v>
      </c>
      <c r="P104" s="163" t="s">
        <v>73</v>
      </c>
      <c r="Q104" s="161" t="s">
        <v>27</v>
      </c>
    </row>
    <row r="105" spans="1:28" ht="15.75" customHeight="1">
      <c r="A105" s="38">
        <v>105</v>
      </c>
      <c r="B105" s="164">
        <v>43894</v>
      </c>
      <c r="C105" s="98" t="s">
        <v>230</v>
      </c>
      <c r="D105" s="38">
        <v>4</v>
      </c>
      <c r="E105" s="165" t="s">
        <v>67</v>
      </c>
      <c r="F105" s="161" t="s">
        <v>128</v>
      </c>
      <c r="G105" s="161" t="s">
        <v>19</v>
      </c>
      <c r="H105" s="162">
        <v>10</v>
      </c>
      <c r="I105" s="161" t="s">
        <v>20</v>
      </c>
      <c r="J105" s="163" t="s">
        <v>21</v>
      </c>
      <c r="K105" s="161" t="s">
        <v>269</v>
      </c>
      <c r="L105" s="166">
        <v>45</v>
      </c>
      <c r="M105" s="161" t="s">
        <v>19</v>
      </c>
      <c r="N105" s="161" t="s">
        <v>24</v>
      </c>
      <c r="O105" s="163" t="s">
        <v>270</v>
      </c>
      <c r="P105" s="161" t="s">
        <v>271</v>
      </c>
      <c r="Q105" s="161" t="s">
        <v>27</v>
      </c>
    </row>
    <row r="106" spans="1:28" ht="15.75" customHeight="1">
      <c r="A106" s="25"/>
    </row>
  </sheetData>
  <customSheetViews>
    <customSheetView guid="{29D0C3AE-B670-45B1-AFC1-2E15BC61F21C}" filter="1" showAutoFilter="1">
      <pageMargins left="0.7" right="0.7" top="0.75" bottom="0.75" header="0.3" footer="0.3"/>
      <autoFilter ref="E1:E102">
        <filterColumn colId="0">
          <filters>
            <filter val="Domestic Violence"/>
            <filter val="Kidnapping"/>
            <filter val="physical assault"/>
            <filter val="Physical assault+"/>
            <filter val="Rape"/>
            <filter val="Sexual Violence"/>
            <filter val="Sexual Violence+"/>
            <filter val="unlawful arrest+"/>
            <filter val="vabal abuse"/>
            <filter val="vabal abuse+"/>
          </filters>
        </filterColumn>
      </autoFilter>
    </customSheetView>
  </customSheetViews>
  <dataValidations count="1">
    <dataValidation type="custom" allowBlank="1" showDropDown="1" sqref="C2 C4:C17 B18:C18 C19:C105">
      <formula1>OR(NOT(ISERROR(DATEVALUE(B2))), AND(ISNUMBER(B2), LEFT(CELL("format", B2))="D"))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H1" workbookViewId="0">
      <selection activeCell="Y8" sqref="Y8"/>
    </sheetView>
  </sheetViews>
  <sheetFormatPr defaultRowHeight="12.75"/>
  <cols>
    <col min="1" max="1" width="11.7109375" bestFit="1" customWidth="1"/>
    <col min="2" max="2" width="14.140625" bestFit="1" customWidth="1"/>
  </cols>
  <sheetData>
    <row r="1" spans="1:2" ht="15.75">
      <c r="A1" s="84" t="s">
        <v>2</v>
      </c>
      <c r="B1" s="80" t="s">
        <v>249</v>
      </c>
    </row>
    <row r="2" spans="1:2">
      <c r="A2" s="42" t="s">
        <v>246</v>
      </c>
      <c r="B2" s="53">
        <v>8</v>
      </c>
    </row>
    <row r="3" spans="1:2">
      <c r="A3" s="42" t="s">
        <v>247</v>
      </c>
      <c r="B3" s="53">
        <v>4</v>
      </c>
    </row>
    <row r="4" spans="1:2">
      <c r="A4" s="42" t="s">
        <v>248</v>
      </c>
      <c r="B4" s="53">
        <v>7</v>
      </c>
    </row>
    <row r="5" spans="1:2">
      <c r="A5" s="42" t="s">
        <v>230</v>
      </c>
      <c r="B5" s="53">
        <v>13</v>
      </c>
    </row>
    <row r="6" spans="1:2">
      <c r="A6" s="42" t="s">
        <v>236</v>
      </c>
      <c r="B6" s="53">
        <v>22</v>
      </c>
    </row>
    <row r="7" spans="1:2" ht="13.5" thickBot="1">
      <c r="A7" s="42" t="s">
        <v>239</v>
      </c>
      <c r="B7" s="53">
        <v>47</v>
      </c>
    </row>
    <row r="8" spans="1:2" ht="13.5" thickBot="1">
      <c r="A8" s="77" t="s">
        <v>223</v>
      </c>
      <c r="B8" s="79">
        <v>101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G1" workbookViewId="0">
      <selection activeCell="L11" sqref="L11"/>
    </sheetView>
  </sheetViews>
  <sheetFormatPr defaultRowHeight="12.75"/>
  <cols>
    <col min="1" max="1" width="12.7109375" customWidth="1"/>
    <col min="2" max="2" width="14.140625" customWidth="1"/>
  </cols>
  <sheetData>
    <row r="1" spans="1:3" ht="15.75">
      <c r="A1" s="78" t="s">
        <v>2</v>
      </c>
      <c r="B1" s="80" t="s">
        <v>249</v>
      </c>
      <c r="C1" s="51"/>
    </row>
    <row r="2" spans="1:3">
      <c r="A2" s="42" t="s">
        <v>250</v>
      </c>
      <c r="B2" s="44">
        <v>25</v>
      </c>
    </row>
    <row r="3" spans="1:3">
      <c r="A3" s="42" t="s">
        <v>251</v>
      </c>
      <c r="B3" s="44">
        <v>42</v>
      </c>
    </row>
    <row r="4" spans="1:3">
      <c r="A4" s="42" t="s">
        <v>252</v>
      </c>
      <c r="B4" s="44">
        <v>13</v>
      </c>
    </row>
    <row r="5" spans="1:3">
      <c r="A5" s="42" t="s">
        <v>253</v>
      </c>
      <c r="B5" s="44">
        <v>5</v>
      </c>
    </row>
    <row r="6" spans="1:3">
      <c r="A6" s="46" t="s">
        <v>25</v>
      </c>
      <c r="B6" s="47"/>
    </row>
    <row r="7" spans="1:3" ht="13.5" thickBot="1">
      <c r="A7" s="52" t="s">
        <v>25</v>
      </c>
      <c r="B7" s="47">
        <v>16</v>
      </c>
    </row>
    <row r="8" spans="1:3" ht="13.5" thickBot="1">
      <c r="A8" s="77" t="s">
        <v>223</v>
      </c>
      <c r="B8" s="79">
        <v>101</v>
      </c>
    </row>
    <row r="17" ht="13.5" thickBot="1"/>
    <row r="18" ht="13.5" thickBot="1"/>
    <row r="28" ht="13.5" thickBot="1"/>
    <row r="29" ht="13.5" thickBot="1"/>
    <row r="36" ht="13.5" thickBot="1"/>
    <row r="37" ht="13.5" thickBot="1"/>
    <row r="38" ht="13.5" thickBot="1"/>
    <row r="41" ht="13.5" thickBot="1"/>
    <row r="42" ht="13.5" thickBot="1"/>
    <row r="44" ht="13.5" thickBot="1"/>
    <row r="45" ht="13.5" thickBot="1"/>
    <row r="52" ht="13.5" thickBot="1"/>
    <row r="53" ht="13.5" thickBot="1"/>
    <row r="59" ht="13.5" thickBot="1"/>
    <row r="60" ht="13.5" thickBot="1"/>
    <row r="61" ht="13.5" thickBot="1"/>
    <row r="62" ht="13.5" thickBot="1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H21" sqref="H21"/>
    </sheetView>
  </sheetViews>
  <sheetFormatPr defaultRowHeight="12.75"/>
  <cols>
    <col min="1" max="1" width="11.7109375" customWidth="1"/>
    <col min="2" max="2" width="12.85546875" customWidth="1"/>
  </cols>
  <sheetData>
    <row r="1" spans="1:3" ht="17.25" thickBot="1">
      <c r="A1" s="83" t="s">
        <v>2</v>
      </c>
      <c r="B1" s="82" t="s">
        <v>249</v>
      </c>
      <c r="C1" s="51"/>
    </row>
    <row r="2" spans="1:3" ht="13.5" thickBot="1">
      <c r="A2" s="42" t="s">
        <v>19</v>
      </c>
      <c r="B2" s="44">
        <v>2</v>
      </c>
    </row>
    <row r="3" spans="1:3">
      <c r="A3" s="50" t="s">
        <v>23</v>
      </c>
      <c r="B3" s="49">
        <v>91</v>
      </c>
    </row>
    <row r="4" spans="1:3" ht="13.5" thickBot="1">
      <c r="A4" s="50" t="s">
        <v>25</v>
      </c>
      <c r="B4" s="49">
        <v>7</v>
      </c>
    </row>
    <row r="5" spans="1:3" ht="13.5" thickBot="1">
      <c r="A5" s="77" t="s">
        <v>223</v>
      </c>
      <c r="B5" s="79">
        <v>100</v>
      </c>
    </row>
    <row r="8" spans="1:3" ht="13.5" thickBot="1"/>
    <row r="36" ht="13.5" thickBot="1"/>
    <row r="37" ht="13.5" thickBot="1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2" workbookViewId="0">
      <selection activeCell="M12" sqref="M12"/>
    </sheetView>
  </sheetViews>
  <sheetFormatPr defaultRowHeight="12.75"/>
  <cols>
    <col min="1" max="1" width="11.7109375" customWidth="1"/>
    <col min="2" max="2" width="12.85546875" customWidth="1"/>
    <col min="3" max="3" width="12.28515625" bestFit="1" customWidth="1"/>
  </cols>
  <sheetData>
    <row r="1" spans="1:2" ht="16.5">
      <c r="A1" s="17" t="s">
        <v>2</v>
      </c>
      <c r="B1" s="82" t="s">
        <v>249</v>
      </c>
    </row>
    <row r="2" spans="1:2">
      <c r="A2" s="42" t="s">
        <v>246</v>
      </c>
      <c r="B2" s="65">
        <v>7.9207920792079209E-2</v>
      </c>
    </row>
    <row r="3" spans="1:2">
      <c r="A3" s="42" t="s">
        <v>247</v>
      </c>
      <c r="B3" s="65">
        <v>3.9603960396039604E-2</v>
      </c>
    </row>
    <row r="4" spans="1:2" ht="13.5" thickBot="1">
      <c r="A4" s="42" t="s">
        <v>248</v>
      </c>
      <c r="B4" s="65">
        <v>6.9306930693069313E-2</v>
      </c>
    </row>
    <row r="5" spans="1:2" ht="13.5" thickBot="1">
      <c r="A5" s="42" t="s">
        <v>230</v>
      </c>
      <c r="B5" s="65">
        <v>0.12871287128712872</v>
      </c>
    </row>
    <row r="6" spans="1:2">
      <c r="A6" s="42" t="s">
        <v>236</v>
      </c>
      <c r="B6" s="65">
        <v>0.21782178217821782</v>
      </c>
    </row>
    <row r="7" spans="1:2" ht="13.5" thickBot="1">
      <c r="A7" s="42" t="s">
        <v>239</v>
      </c>
      <c r="B7" s="65">
        <v>0.46534653465346537</v>
      </c>
    </row>
    <row r="8" spans="1:2" ht="13.5" thickBot="1">
      <c r="A8" s="77" t="s">
        <v>223</v>
      </c>
      <c r="B8" s="81">
        <v>1</v>
      </c>
    </row>
    <row r="14" spans="1:2" ht="13.5" thickBot="1"/>
    <row r="15" spans="1:2" ht="13.5" thickBot="1"/>
    <row r="66" ht="13.5" thickBot="1"/>
    <row r="67" ht="13.5" thickBot="1"/>
    <row r="76" ht="13.5" thickBot="1"/>
    <row r="77" ht="13.5" thickBot="1"/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2" workbookViewId="0">
      <selection activeCell="E48" sqref="E48"/>
    </sheetView>
  </sheetViews>
  <sheetFormatPr defaultRowHeight="12.75"/>
  <cols>
    <col min="1" max="1" width="11.7109375" customWidth="1"/>
    <col min="2" max="2" width="12.85546875" customWidth="1"/>
  </cols>
  <sheetData>
    <row r="1" spans="1:3" ht="16.5">
      <c r="A1" s="78" t="s">
        <v>2</v>
      </c>
      <c r="B1" s="82" t="s">
        <v>249</v>
      </c>
      <c r="C1" s="51"/>
    </row>
    <row r="2" spans="1:3">
      <c r="A2" s="42" t="s">
        <v>58</v>
      </c>
      <c r="B2" s="44">
        <v>3</v>
      </c>
    </row>
    <row r="3" spans="1:3">
      <c r="A3" s="50" t="s">
        <v>168</v>
      </c>
      <c r="B3" s="49">
        <v>3</v>
      </c>
    </row>
    <row r="4" spans="1:3">
      <c r="A4" s="50" t="s">
        <v>64</v>
      </c>
      <c r="B4" s="49">
        <v>3</v>
      </c>
    </row>
    <row r="5" spans="1:3">
      <c r="A5" s="50" t="s">
        <v>69</v>
      </c>
      <c r="B5" s="49">
        <v>4</v>
      </c>
    </row>
    <row r="6" spans="1:3">
      <c r="A6" s="50" t="s">
        <v>98</v>
      </c>
      <c r="B6" s="49">
        <v>4</v>
      </c>
    </row>
    <row r="7" spans="1:3">
      <c r="A7" s="50" t="s">
        <v>108</v>
      </c>
      <c r="B7" s="49">
        <v>4</v>
      </c>
    </row>
    <row r="8" spans="1:3">
      <c r="A8" s="50" t="s">
        <v>79</v>
      </c>
      <c r="B8" s="49">
        <v>4</v>
      </c>
    </row>
    <row r="9" spans="1:3">
      <c r="A9" s="50" t="s">
        <v>34</v>
      </c>
      <c r="B9" s="49">
        <v>6</v>
      </c>
    </row>
    <row r="10" spans="1:3">
      <c r="A10" s="50" t="s">
        <v>32</v>
      </c>
      <c r="B10" s="49">
        <v>9</v>
      </c>
    </row>
    <row r="11" spans="1:3">
      <c r="A11" s="50" t="s">
        <v>46</v>
      </c>
      <c r="B11" s="49">
        <v>10</v>
      </c>
    </row>
    <row r="12" spans="1:3">
      <c r="A12" s="50" t="s">
        <v>113</v>
      </c>
      <c r="B12" s="49">
        <v>10</v>
      </c>
    </row>
    <row r="13" spans="1:3" ht="13.5" thickBot="1">
      <c r="A13" s="50" t="s">
        <v>128</v>
      </c>
      <c r="B13" s="49">
        <v>18</v>
      </c>
    </row>
    <row r="14" spans="1:3" ht="13.5" thickBot="1">
      <c r="A14" s="77" t="s">
        <v>223</v>
      </c>
      <c r="B14" s="79">
        <v>78</v>
      </c>
    </row>
    <row r="31" ht="13.5" thickBot="1"/>
    <row r="32" ht="13.5" thickBot="1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2.75"/>
  <cols>
    <col min="1" max="1" width="11.7109375" bestFit="1" customWidth="1"/>
    <col min="2" max="2" width="12.85546875" customWidth="1"/>
  </cols>
  <sheetData>
    <row r="1" spans="1:3" ht="17.25" thickBot="1">
      <c r="A1" s="17" t="s">
        <v>2</v>
      </c>
      <c r="B1" s="82" t="s">
        <v>249</v>
      </c>
      <c r="C1" s="51"/>
    </row>
    <row r="2" spans="1:3" ht="13.5" thickBot="1">
      <c r="A2" s="42" t="s">
        <v>256</v>
      </c>
      <c r="B2" s="44">
        <v>7</v>
      </c>
    </row>
    <row r="3" spans="1:3">
      <c r="A3" s="42" t="s">
        <v>258</v>
      </c>
      <c r="B3" s="44">
        <v>39</v>
      </c>
    </row>
    <row r="4" spans="1:3">
      <c r="A4" s="42" t="s">
        <v>259</v>
      </c>
      <c r="B4" s="44">
        <v>10</v>
      </c>
    </row>
    <row r="5" spans="1:3">
      <c r="A5" s="42" t="s">
        <v>257</v>
      </c>
      <c r="B5" s="44">
        <v>8</v>
      </c>
    </row>
    <row r="6" spans="1:3" ht="13.5" thickBot="1">
      <c r="A6" s="42" t="s">
        <v>25</v>
      </c>
      <c r="B6" s="44">
        <v>37</v>
      </c>
    </row>
    <row r="7" spans="1:3" ht="13.5" thickBot="1">
      <c r="A7" s="77" t="s">
        <v>223</v>
      </c>
      <c r="B7" s="79">
        <v>101</v>
      </c>
    </row>
    <row r="12" spans="1:3" ht="13.5" thickBot="1"/>
    <row r="13" spans="1:3" ht="13.5" thickBot="1"/>
    <row r="14" spans="1:3" ht="13.5" thickBot="1"/>
    <row r="18" ht="13.5" thickBot="1"/>
    <row r="19" ht="13.5" thickBot="1"/>
    <row r="22" ht="13.5" thickBot="1"/>
    <row r="23" ht="13.5" thickBot="1"/>
    <row r="24" ht="13.5" thickBot="1"/>
    <row r="29" ht="13.5" thickBot="1"/>
    <row r="30" ht="13.5" thickBot="1"/>
    <row r="34" ht="13.5" thickBot="1"/>
    <row r="35" ht="13.5" thickBot="1"/>
    <row r="38" ht="13.5" thickBot="1"/>
    <row r="52" ht="13.5" thickBot="1"/>
    <row r="53" ht="13.5" thickBot="1"/>
    <row r="68" ht="13.5" thickBot="1"/>
    <row r="69" ht="13.5" thickBot="1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9" workbookViewId="0">
      <selection activeCell="D15" sqref="D15"/>
    </sheetView>
  </sheetViews>
  <sheetFormatPr defaultRowHeight="12.75"/>
  <cols>
    <col min="1" max="1" width="22.140625" customWidth="1"/>
    <col min="2" max="2" width="15.7109375" customWidth="1"/>
    <col min="3" max="4" width="7.28515625" customWidth="1"/>
    <col min="5" max="5" width="10.5703125" bestFit="1" customWidth="1"/>
  </cols>
  <sheetData>
    <row r="1" spans="1:5" ht="13.5" thickBot="1"/>
    <row r="3" spans="1:5" ht="14.25">
      <c r="A3" s="76" t="s">
        <v>249</v>
      </c>
      <c r="B3" s="43" t="s">
        <v>254</v>
      </c>
      <c r="C3" s="72"/>
      <c r="D3" s="72"/>
      <c r="E3" s="73"/>
    </row>
    <row r="4" spans="1:5" ht="15">
      <c r="A4" s="78" t="s">
        <v>4</v>
      </c>
      <c r="B4" s="43" t="s">
        <v>24</v>
      </c>
      <c r="C4" s="74" t="s">
        <v>25</v>
      </c>
      <c r="D4" s="74" t="s">
        <v>20</v>
      </c>
      <c r="E4" s="75" t="s">
        <v>223</v>
      </c>
    </row>
    <row r="5" spans="1:5">
      <c r="A5" s="42" t="s">
        <v>17</v>
      </c>
      <c r="B5" s="59">
        <v>1.4285714285714285E-2</v>
      </c>
      <c r="C5" s="60">
        <v>7.1428571428571425E-2</v>
      </c>
      <c r="D5" s="60">
        <v>0.91428571428571426</v>
      </c>
      <c r="E5" s="61">
        <v>1</v>
      </c>
    </row>
    <row r="6" spans="1:5">
      <c r="A6" s="50" t="s">
        <v>264</v>
      </c>
      <c r="B6" s="62">
        <v>0.6071428571428571</v>
      </c>
      <c r="C6" s="63">
        <v>3.5714285714285712E-2</v>
      </c>
      <c r="D6" s="63">
        <v>0.35714285714285715</v>
      </c>
      <c r="E6" s="64">
        <v>1</v>
      </c>
    </row>
    <row r="7" spans="1:5" ht="13.5" thickBot="1">
      <c r="A7" s="50" t="s">
        <v>263</v>
      </c>
      <c r="B7" s="62">
        <v>0</v>
      </c>
      <c r="C7" s="63">
        <v>0.66666666666666663</v>
      </c>
      <c r="D7" s="63">
        <v>0.33333333333333331</v>
      </c>
      <c r="E7" s="64">
        <v>1</v>
      </c>
    </row>
    <row r="8" spans="1:5" ht="13.5" thickBot="1">
      <c r="A8" s="77" t="s">
        <v>223</v>
      </c>
      <c r="B8" s="69">
        <v>0.17821782178217821</v>
      </c>
      <c r="C8" s="70">
        <v>7.9207920792079209E-2</v>
      </c>
      <c r="D8" s="70">
        <v>0.74257425742574257</v>
      </c>
      <c r="E8" s="71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2" workbookViewId="0">
      <selection activeCell="K38" sqref="K38"/>
    </sheetView>
  </sheetViews>
  <sheetFormatPr defaultRowHeight="12.75"/>
  <cols>
    <col min="1" max="1" width="18.5703125" customWidth="1"/>
    <col min="2" max="2" width="12.85546875" customWidth="1"/>
    <col min="3" max="3" width="3.5703125" customWidth="1"/>
    <col min="4" max="4" width="6.140625" customWidth="1"/>
    <col min="5" max="5" width="10.5703125" bestFit="1" customWidth="1"/>
  </cols>
  <sheetData>
    <row r="1" spans="1:2" ht="16.5">
      <c r="A1" s="17" t="s">
        <v>4</v>
      </c>
      <c r="B1" s="82" t="s">
        <v>249</v>
      </c>
    </row>
    <row r="2" spans="1:2" ht="13.5" thickBot="1">
      <c r="A2" s="42" t="s">
        <v>24</v>
      </c>
      <c r="B2" s="45">
        <v>28</v>
      </c>
    </row>
    <row r="3" spans="1:2" ht="13.5" thickBot="1">
      <c r="A3" s="50" t="s">
        <v>178</v>
      </c>
      <c r="B3" s="48">
        <v>1</v>
      </c>
    </row>
    <row r="4" spans="1:2">
      <c r="A4" s="50" t="s">
        <v>25</v>
      </c>
      <c r="B4" s="48">
        <v>46</v>
      </c>
    </row>
    <row r="5" spans="1:2">
      <c r="A5" s="50" t="s">
        <v>20</v>
      </c>
      <c r="B5" s="48">
        <v>25</v>
      </c>
    </row>
    <row r="6" spans="1:2" ht="13.5" thickBot="1">
      <c r="A6" s="50" t="s">
        <v>131</v>
      </c>
      <c r="B6" s="48">
        <v>1</v>
      </c>
    </row>
    <row r="7" spans="1:2" ht="13.5" thickBot="1">
      <c r="A7" s="77" t="s">
        <v>223</v>
      </c>
      <c r="B7" s="85">
        <v>101</v>
      </c>
    </row>
    <row r="11" spans="1:2" ht="13.5" thickBot="1"/>
    <row r="12" spans="1:2" ht="13.5" thickBot="1"/>
    <row r="21" ht="13.5" thickBot="1"/>
    <row r="22" ht="13.5" thickBot="1"/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1"/>
  <sheetViews>
    <sheetView topLeftCell="A7" workbookViewId="0">
      <selection activeCell="M7" sqref="M7"/>
    </sheetView>
  </sheetViews>
  <sheetFormatPr defaultRowHeight="12.75"/>
  <cols>
    <col min="1" max="16" width="9.140625" style="58"/>
    <col min="17" max="17" width="17.5703125" style="58" customWidth="1"/>
    <col min="18" max="18" width="12.85546875" style="58" customWidth="1"/>
    <col min="19" max="19" width="3.5703125" style="58" customWidth="1"/>
    <col min="20" max="20" width="11.7109375" style="58" customWidth="1"/>
    <col min="21" max="21" width="12.85546875" style="58" customWidth="1"/>
    <col min="22" max="16384" width="9.140625" style="58"/>
  </cols>
  <sheetData>
    <row r="1" spans="2:21">
      <c r="B1" s="89" t="s">
        <v>255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2:21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21"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2:21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21" ht="13.5" thickBot="1"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8" spans="2:21" ht="14.25">
      <c r="Q8" s="76" t="s">
        <v>249</v>
      </c>
      <c r="R8" s="43" t="s">
        <v>254</v>
      </c>
      <c r="S8" s="72"/>
      <c r="T8" s="72"/>
      <c r="U8" s="73"/>
    </row>
    <row r="9" spans="2:21" ht="15">
      <c r="Q9" s="78" t="s">
        <v>4</v>
      </c>
      <c r="R9" s="43" t="s">
        <v>24</v>
      </c>
      <c r="S9" s="74" t="s">
        <v>25</v>
      </c>
      <c r="T9" s="74" t="s">
        <v>20</v>
      </c>
      <c r="U9" s="75" t="s">
        <v>223</v>
      </c>
    </row>
    <row r="10" spans="2:21">
      <c r="Q10" s="42" t="s">
        <v>67</v>
      </c>
      <c r="R10" s="54">
        <v>1</v>
      </c>
      <c r="S10" s="55"/>
      <c r="T10" s="55"/>
      <c r="U10" s="45">
        <v>1</v>
      </c>
    </row>
    <row r="11" spans="2:21">
      <c r="Q11" s="50" t="s">
        <v>213</v>
      </c>
      <c r="R11" s="56">
        <v>2</v>
      </c>
      <c r="S11" s="57"/>
      <c r="T11" s="57"/>
      <c r="U11" s="48">
        <v>2</v>
      </c>
    </row>
    <row r="12" spans="2:21">
      <c r="Q12" s="50" t="s">
        <v>41</v>
      </c>
      <c r="R12" s="56">
        <v>12</v>
      </c>
      <c r="S12" s="57">
        <v>1</v>
      </c>
      <c r="T12" s="57">
        <v>8</v>
      </c>
      <c r="U12" s="48">
        <v>21</v>
      </c>
    </row>
    <row r="13" spans="2:21">
      <c r="Q13" s="50" t="s">
        <v>179</v>
      </c>
      <c r="R13" s="56">
        <v>2</v>
      </c>
      <c r="S13" s="57"/>
      <c r="T13" s="57">
        <v>2</v>
      </c>
      <c r="U13" s="48">
        <v>4</v>
      </c>
    </row>
    <row r="14" spans="2:21">
      <c r="Q14" s="50" t="s">
        <v>17</v>
      </c>
      <c r="R14" s="56">
        <v>1</v>
      </c>
      <c r="S14" s="57">
        <v>3</v>
      </c>
      <c r="T14" s="57">
        <v>62</v>
      </c>
      <c r="U14" s="48">
        <v>66</v>
      </c>
    </row>
    <row r="15" spans="2:21">
      <c r="Q15" s="50" t="s">
        <v>96</v>
      </c>
      <c r="R15" s="56"/>
      <c r="S15" s="57">
        <v>2</v>
      </c>
      <c r="T15" s="57">
        <v>2</v>
      </c>
      <c r="U15" s="48">
        <v>4</v>
      </c>
    </row>
    <row r="16" spans="2:21">
      <c r="Q16" s="50" t="s">
        <v>78</v>
      </c>
      <c r="R16" s="56"/>
      <c r="S16" s="57">
        <v>1</v>
      </c>
      <c r="T16" s="57"/>
      <c r="U16" s="48">
        <v>1</v>
      </c>
    </row>
    <row r="17" spans="17:21">
      <c r="Q17" s="50" t="s">
        <v>245</v>
      </c>
      <c r="R17" s="56"/>
      <c r="S17" s="57">
        <v>1</v>
      </c>
      <c r="T17" s="57"/>
      <c r="U17" s="48">
        <v>1</v>
      </c>
    </row>
    <row r="18" spans="17:21" ht="13.5" thickBot="1">
      <c r="Q18" s="50" t="s">
        <v>244</v>
      </c>
      <c r="R18" s="56"/>
      <c r="S18" s="57"/>
      <c r="T18" s="57">
        <v>1</v>
      </c>
      <c r="U18" s="48">
        <v>1</v>
      </c>
    </row>
    <row r="19" spans="17:21" ht="13.5" thickBot="1">
      <c r="Q19" s="77" t="s">
        <v>223</v>
      </c>
      <c r="R19" s="86">
        <v>18</v>
      </c>
      <c r="S19" s="87">
        <v>8</v>
      </c>
      <c r="T19" s="87">
        <v>75</v>
      </c>
      <c r="U19" s="88">
        <v>101</v>
      </c>
    </row>
    <row r="21" spans="17:21" ht="16.5">
      <c r="Q21" s="78" t="s">
        <v>262</v>
      </c>
      <c r="R21" s="80" t="s">
        <v>249</v>
      </c>
      <c r="T21" s="78" t="s">
        <v>2</v>
      </c>
      <c r="U21" s="82" t="s">
        <v>249</v>
      </c>
    </row>
    <row r="22" spans="17:21">
      <c r="Q22" s="42" t="s">
        <v>250</v>
      </c>
      <c r="R22" s="65">
        <v>0.24752475247524752</v>
      </c>
      <c r="T22" s="42" t="s">
        <v>58</v>
      </c>
      <c r="U22" s="65">
        <v>3.8461538461538464E-2</v>
      </c>
    </row>
    <row r="23" spans="17:21">
      <c r="Q23" s="42" t="s">
        <v>251</v>
      </c>
      <c r="R23" s="65">
        <v>0.41584158415841582</v>
      </c>
      <c r="T23" s="50" t="s">
        <v>168</v>
      </c>
      <c r="U23" s="66">
        <v>3.8461538461538464E-2</v>
      </c>
    </row>
    <row r="24" spans="17:21">
      <c r="Q24" s="42" t="s">
        <v>252</v>
      </c>
      <c r="R24" s="65">
        <v>0.12871287128712872</v>
      </c>
      <c r="T24" s="50" t="s">
        <v>64</v>
      </c>
      <c r="U24" s="66">
        <v>3.8461538461538464E-2</v>
      </c>
    </row>
    <row r="25" spans="17:21">
      <c r="Q25" s="42" t="s">
        <v>253</v>
      </c>
      <c r="R25" s="65">
        <v>4.9504950495049507E-2</v>
      </c>
      <c r="T25" s="50" t="s">
        <v>69</v>
      </c>
      <c r="U25" s="66">
        <v>5.128205128205128E-2</v>
      </c>
    </row>
    <row r="26" spans="17:21" ht="13.5" thickBot="1">
      <c r="Q26" s="42" t="s">
        <v>25</v>
      </c>
      <c r="R26" s="68">
        <v>0.15841584158415842</v>
      </c>
      <c r="T26" s="50" t="s">
        <v>98</v>
      </c>
      <c r="U26" s="66">
        <v>5.128205128205128E-2</v>
      </c>
    </row>
    <row r="27" spans="17:21" ht="13.5" thickBot="1">
      <c r="Q27" s="77" t="s">
        <v>223</v>
      </c>
      <c r="R27" s="81">
        <v>1</v>
      </c>
      <c r="T27" s="50" t="s">
        <v>108</v>
      </c>
      <c r="U27" s="66">
        <v>5.128205128205128E-2</v>
      </c>
    </row>
    <row r="28" spans="17:21">
      <c r="Q28"/>
      <c r="R28"/>
      <c r="T28" s="50" t="s">
        <v>79</v>
      </c>
      <c r="U28" s="66">
        <v>5.128205128205128E-2</v>
      </c>
    </row>
    <row r="29" spans="17:21">
      <c r="T29" s="50" t="s">
        <v>34</v>
      </c>
      <c r="U29" s="66">
        <v>7.6923076923076927E-2</v>
      </c>
    </row>
    <row r="30" spans="17:21" ht="16.5">
      <c r="Q30" s="83" t="s">
        <v>261</v>
      </c>
      <c r="R30" s="82" t="s">
        <v>249</v>
      </c>
      <c r="T30" s="50" t="s">
        <v>32</v>
      </c>
      <c r="U30" s="66">
        <v>0.11538461538461539</v>
      </c>
    </row>
    <row r="31" spans="17:21">
      <c r="Q31" s="42" t="s">
        <v>19</v>
      </c>
      <c r="R31" s="65">
        <v>0.02</v>
      </c>
      <c r="T31" s="50" t="s">
        <v>46</v>
      </c>
      <c r="U31" s="66">
        <v>0.12820512820512819</v>
      </c>
    </row>
    <row r="32" spans="17:21">
      <c r="Q32" s="50" t="s">
        <v>23</v>
      </c>
      <c r="R32" s="66">
        <v>0.91</v>
      </c>
      <c r="T32" s="50" t="s">
        <v>113</v>
      </c>
      <c r="U32" s="66">
        <v>0.12820512820512819</v>
      </c>
    </row>
    <row r="33" spans="17:21" ht="13.5" thickBot="1">
      <c r="Q33" s="50" t="s">
        <v>25</v>
      </c>
      <c r="R33" s="66">
        <v>7.0000000000000007E-2</v>
      </c>
      <c r="T33" s="50" t="s">
        <v>128</v>
      </c>
      <c r="U33" s="66">
        <v>0.23076923076923078</v>
      </c>
    </row>
    <row r="34" spans="17:21" ht="13.5" thickBot="1">
      <c r="Q34" s="77" t="s">
        <v>223</v>
      </c>
      <c r="R34" s="81">
        <v>1</v>
      </c>
      <c r="T34" s="77" t="s">
        <v>223</v>
      </c>
      <c r="U34" s="81">
        <v>1</v>
      </c>
    </row>
    <row r="38" spans="17:21" ht="16.5">
      <c r="Q38" s="43" t="s">
        <v>260</v>
      </c>
      <c r="R38" s="82" t="s">
        <v>249</v>
      </c>
    </row>
    <row r="39" spans="17:21">
      <c r="Q39" s="42" t="s">
        <v>256</v>
      </c>
      <c r="R39" s="65">
        <v>6.9306930693069313E-2</v>
      </c>
    </row>
    <row r="40" spans="17:21">
      <c r="Q40" s="42" t="s">
        <v>258</v>
      </c>
      <c r="R40" s="65">
        <v>0.38613861386138615</v>
      </c>
    </row>
    <row r="41" spans="17:21">
      <c r="Q41" s="42" t="s">
        <v>259</v>
      </c>
      <c r="R41" s="65">
        <v>9.9009900990099015E-2</v>
      </c>
    </row>
    <row r="42" spans="17:21">
      <c r="Q42" s="42" t="s">
        <v>257</v>
      </c>
      <c r="R42" s="65">
        <v>7.9207920792079209E-2</v>
      </c>
    </row>
    <row r="43" spans="17:21" ht="13.5" thickBot="1">
      <c r="Q43" s="42" t="s">
        <v>25</v>
      </c>
      <c r="R43" s="65">
        <v>0.36633663366336633</v>
      </c>
    </row>
    <row r="44" spans="17:21" ht="13.5" thickBot="1">
      <c r="Q44" s="77" t="s">
        <v>223</v>
      </c>
      <c r="R44" s="81">
        <v>1</v>
      </c>
    </row>
    <row r="45" spans="17:21">
      <c r="Q45"/>
      <c r="R45"/>
    </row>
    <row r="46" spans="17:21">
      <c r="Q46"/>
      <c r="R46"/>
    </row>
    <row r="47" spans="17:21">
      <c r="Q47"/>
      <c r="R47"/>
    </row>
    <row r="48" spans="17:21">
      <c r="Q48"/>
      <c r="R48"/>
    </row>
    <row r="49" spans="17:18">
      <c r="Q49"/>
      <c r="R49"/>
    </row>
    <row r="50" spans="17:18" ht="13.5" thickBot="1">
      <c r="Q50"/>
      <c r="R50"/>
    </row>
    <row r="51" spans="17:18" ht="13.5" thickBot="1">
      <c r="Q51"/>
      <c r="R51"/>
    </row>
  </sheetData>
  <mergeCells count="1">
    <mergeCell ref="B1:O5"/>
  </mergeCells>
  <pageMargins left="0.7" right="0.7" top="0.75" bottom="0.75" header="0.3" footer="0.3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8"/>
  <sheetViews>
    <sheetView showGridLines="0" topLeftCell="B1" workbookViewId="0"/>
  </sheetViews>
  <sheetFormatPr defaultColWidth="14.42578125" defaultRowHeight="15.75" customHeight="1"/>
  <cols>
    <col min="1" max="1" width="33.5703125" customWidth="1"/>
    <col min="2" max="2" width="34.42578125" customWidth="1"/>
    <col min="3" max="3" width="31.5703125" customWidth="1"/>
  </cols>
  <sheetData>
    <row r="1" spans="1:2" ht="12.75">
      <c r="A1" s="17" t="s">
        <v>7</v>
      </c>
      <c r="B1" s="18" t="s">
        <v>222</v>
      </c>
    </row>
    <row r="2" spans="1:2" ht="12.75" hidden="1">
      <c r="A2" s="19">
        <v>0.3</v>
      </c>
      <c r="B2" s="20">
        <v>1</v>
      </c>
    </row>
    <row r="3" spans="1:2" ht="12.75" hidden="1">
      <c r="A3" s="21">
        <v>0.6</v>
      </c>
      <c r="B3" s="22">
        <v>1</v>
      </c>
    </row>
    <row r="4" spans="1:2" ht="12.75">
      <c r="A4" s="21">
        <v>2</v>
      </c>
      <c r="B4" s="22">
        <v>4</v>
      </c>
    </row>
    <row r="5" spans="1:2" ht="12.75">
      <c r="A5" s="21">
        <v>3</v>
      </c>
      <c r="B5" s="22">
        <v>1</v>
      </c>
    </row>
    <row r="6" spans="1:2" ht="12.75">
      <c r="A6" s="21">
        <v>4</v>
      </c>
      <c r="B6" s="22">
        <v>1</v>
      </c>
    </row>
    <row r="7" spans="1:2" ht="12.75">
      <c r="A7" s="21">
        <v>5</v>
      </c>
      <c r="B7" s="22">
        <v>1</v>
      </c>
    </row>
    <row r="8" spans="1:2" ht="12.75">
      <c r="A8" s="21">
        <v>6</v>
      </c>
      <c r="B8" s="22">
        <v>2</v>
      </c>
    </row>
    <row r="9" spans="1:2" ht="12.75">
      <c r="A9" s="21">
        <v>7</v>
      </c>
      <c r="B9" s="22">
        <v>3</v>
      </c>
    </row>
    <row r="10" spans="1:2" ht="12.75">
      <c r="A10" s="21">
        <v>8</v>
      </c>
      <c r="B10" s="22">
        <v>3</v>
      </c>
    </row>
    <row r="11" spans="1:2" ht="12.75">
      <c r="A11" s="21">
        <v>9</v>
      </c>
      <c r="B11" s="22">
        <v>3</v>
      </c>
    </row>
    <row r="12" spans="1:2" ht="12.75">
      <c r="A12" s="21">
        <v>10</v>
      </c>
      <c r="B12" s="22">
        <v>5</v>
      </c>
    </row>
    <row r="13" spans="1:2" ht="12.75">
      <c r="A13" s="21">
        <v>11</v>
      </c>
      <c r="B13" s="22">
        <v>3</v>
      </c>
    </row>
    <row r="14" spans="1:2" ht="12.75">
      <c r="A14" s="21">
        <v>12</v>
      </c>
      <c r="B14" s="22">
        <v>6</v>
      </c>
    </row>
    <row r="15" spans="1:2" ht="12.75">
      <c r="A15" s="21">
        <v>13</v>
      </c>
      <c r="B15" s="22">
        <v>5</v>
      </c>
    </row>
    <row r="16" spans="1:2" ht="12.75">
      <c r="A16" s="21">
        <v>14</v>
      </c>
      <c r="B16" s="22">
        <v>5</v>
      </c>
    </row>
    <row r="17" spans="1:2" ht="12.75">
      <c r="A17" s="21">
        <v>15</v>
      </c>
      <c r="B17" s="22">
        <v>8</v>
      </c>
    </row>
    <row r="18" spans="1:2" ht="12.75">
      <c r="A18" s="21">
        <v>16</v>
      </c>
      <c r="B18" s="22">
        <v>2</v>
      </c>
    </row>
    <row r="19" spans="1:2" ht="12.75">
      <c r="A19" s="21">
        <v>17</v>
      </c>
      <c r="B19" s="22">
        <v>5</v>
      </c>
    </row>
    <row r="20" spans="1:2" ht="12.75">
      <c r="A20" s="21">
        <v>18</v>
      </c>
      <c r="B20" s="22">
        <v>3</v>
      </c>
    </row>
    <row r="21" spans="1:2" ht="12.75">
      <c r="A21" s="21">
        <v>19</v>
      </c>
      <c r="B21" s="22">
        <v>2</v>
      </c>
    </row>
    <row r="22" spans="1:2" ht="12.75">
      <c r="A22" s="21">
        <v>20</v>
      </c>
      <c r="B22" s="22">
        <v>2</v>
      </c>
    </row>
    <row r="23" spans="1:2" ht="12.75">
      <c r="A23" s="21">
        <v>21</v>
      </c>
      <c r="B23" s="22">
        <v>5</v>
      </c>
    </row>
    <row r="24" spans="1:2" ht="12.75">
      <c r="A24" s="21">
        <v>22</v>
      </c>
      <c r="B24" s="22">
        <v>1</v>
      </c>
    </row>
    <row r="25" spans="1:2" ht="12.75">
      <c r="A25" s="21">
        <v>25</v>
      </c>
      <c r="B25" s="22">
        <v>1</v>
      </c>
    </row>
    <row r="26" spans="1:2" ht="12.75">
      <c r="A26" s="21">
        <v>27</v>
      </c>
      <c r="B26" s="22">
        <v>1</v>
      </c>
    </row>
    <row r="27" spans="1:2" ht="12.75">
      <c r="A27" s="21">
        <v>28</v>
      </c>
      <c r="B27" s="22">
        <v>1</v>
      </c>
    </row>
    <row r="28" spans="1:2" ht="12.75">
      <c r="A28" s="21">
        <v>30</v>
      </c>
      <c r="B28" s="22">
        <v>1</v>
      </c>
    </row>
    <row r="29" spans="1:2" ht="12.75">
      <c r="A29" s="21">
        <v>33</v>
      </c>
      <c r="B29" s="22">
        <v>1</v>
      </c>
    </row>
    <row r="30" spans="1:2" ht="12.75">
      <c r="A30" s="21">
        <v>36</v>
      </c>
      <c r="B30" s="22">
        <v>1</v>
      </c>
    </row>
    <row r="31" spans="1:2" ht="12.75">
      <c r="A31" s="21">
        <v>40</v>
      </c>
      <c r="B31" s="22">
        <v>1</v>
      </c>
    </row>
    <row r="32" spans="1:2" ht="12.75">
      <c r="A32" s="21">
        <v>45</v>
      </c>
      <c r="B32" s="22">
        <v>1</v>
      </c>
    </row>
    <row r="33" spans="1:2" ht="12.75">
      <c r="A33" s="21">
        <v>55</v>
      </c>
      <c r="B33" s="22">
        <v>2</v>
      </c>
    </row>
    <row r="34" spans="1:2" ht="12.75">
      <c r="A34" s="21">
        <v>68</v>
      </c>
      <c r="B34" s="22">
        <v>1</v>
      </c>
    </row>
    <row r="35" spans="1:2" ht="12.75">
      <c r="A35" s="21">
        <v>85</v>
      </c>
      <c r="B35" s="22">
        <v>1</v>
      </c>
    </row>
    <row r="36" spans="1:2" ht="12.75">
      <c r="A36" s="21" t="s">
        <v>25</v>
      </c>
      <c r="B36" s="22">
        <v>16</v>
      </c>
    </row>
    <row r="37" spans="1:2" ht="12.75">
      <c r="A37" s="23" t="s">
        <v>223</v>
      </c>
      <c r="B37" s="24">
        <v>100</v>
      </c>
    </row>
    <row r="38" spans="1:2" ht="12.7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showGridLines="0" workbookViewId="0">
      <selection activeCell="C14" sqref="C14"/>
    </sheetView>
  </sheetViews>
  <sheetFormatPr defaultColWidth="14.42578125" defaultRowHeight="15.75" customHeight="1"/>
  <cols>
    <col min="1" max="1" width="31.85546875" customWidth="1"/>
    <col min="2" max="2" width="24.5703125" customWidth="1"/>
    <col min="3" max="3" width="31.7109375" customWidth="1"/>
  </cols>
  <sheetData>
    <row r="1" spans="1:2">
      <c r="A1" s="17" t="s">
        <v>5</v>
      </c>
      <c r="B1" s="18" t="s">
        <v>224</v>
      </c>
    </row>
    <row r="2" spans="1:2">
      <c r="A2" s="19" t="s">
        <v>18</v>
      </c>
      <c r="B2" s="20">
        <v>2</v>
      </c>
    </row>
    <row r="3" spans="1:2">
      <c r="A3" s="21" t="s">
        <v>30</v>
      </c>
      <c r="B3" s="22">
        <v>1</v>
      </c>
    </row>
    <row r="4" spans="1:2">
      <c r="A4" s="21" t="s">
        <v>32</v>
      </c>
      <c r="B4" s="22">
        <v>2</v>
      </c>
    </row>
    <row r="5" spans="1:2">
      <c r="A5" s="21" t="s">
        <v>34</v>
      </c>
      <c r="B5" s="22">
        <v>6</v>
      </c>
    </row>
    <row r="6" spans="1:2">
      <c r="A6" s="21" t="s">
        <v>44</v>
      </c>
      <c r="B6" s="22">
        <v>1</v>
      </c>
    </row>
    <row r="7" spans="1:2">
      <c r="A7" s="21" t="s">
        <v>46</v>
      </c>
      <c r="B7" s="22">
        <v>5</v>
      </c>
    </row>
    <row r="8" spans="1:2">
      <c r="A8" s="21" t="s">
        <v>58</v>
      </c>
      <c r="B8" s="22">
        <v>3</v>
      </c>
    </row>
    <row r="9" spans="1:2">
      <c r="A9" s="21" t="s">
        <v>64</v>
      </c>
      <c r="B9" s="22">
        <v>2</v>
      </c>
    </row>
    <row r="10" spans="1:2">
      <c r="A10" s="21" t="s">
        <v>69</v>
      </c>
      <c r="B10" s="22">
        <v>4</v>
      </c>
    </row>
    <row r="11" spans="1:2">
      <c r="A11" s="21" t="s">
        <v>79</v>
      </c>
      <c r="B11" s="22">
        <v>4</v>
      </c>
    </row>
    <row r="12" spans="1:2">
      <c r="A12" s="21" t="s">
        <v>88</v>
      </c>
      <c r="B12" s="22">
        <v>1</v>
      </c>
    </row>
    <row r="13" spans="1:2">
      <c r="A13" s="21" t="s">
        <v>93</v>
      </c>
      <c r="B13" s="22">
        <v>2</v>
      </c>
    </row>
    <row r="14" spans="1:2">
      <c r="A14" s="21" t="s">
        <v>98</v>
      </c>
      <c r="B14" s="22">
        <v>4</v>
      </c>
    </row>
    <row r="15" spans="1:2">
      <c r="A15" s="21" t="s">
        <v>104</v>
      </c>
      <c r="B15" s="22">
        <v>1</v>
      </c>
    </row>
    <row r="16" spans="1:2">
      <c r="A16" s="21" t="s">
        <v>106</v>
      </c>
      <c r="B16" s="22">
        <v>1</v>
      </c>
    </row>
    <row r="17" spans="1:2">
      <c r="A17" s="21" t="s">
        <v>108</v>
      </c>
      <c r="B17" s="22">
        <v>4</v>
      </c>
    </row>
    <row r="18" spans="1:2">
      <c r="A18" s="21" t="s">
        <v>113</v>
      </c>
      <c r="B18" s="22">
        <v>5</v>
      </c>
    </row>
    <row r="19" spans="1:2">
      <c r="A19" s="21" t="s">
        <v>121</v>
      </c>
      <c r="B19" s="22">
        <v>1</v>
      </c>
    </row>
    <row r="20" spans="1:2">
      <c r="A20" s="21" t="s">
        <v>124</v>
      </c>
      <c r="B20" s="22">
        <v>1</v>
      </c>
    </row>
    <row r="21" spans="1:2">
      <c r="A21" s="21" t="s">
        <v>128</v>
      </c>
      <c r="B21" s="22">
        <v>16</v>
      </c>
    </row>
    <row r="22" spans="1:2">
      <c r="A22" s="21" t="s">
        <v>155</v>
      </c>
      <c r="B22" s="22">
        <v>1</v>
      </c>
    </row>
    <row r="23" spans="1:2">
      <c r="A23" s="21" t="s">
        <v>158</v>
      </c>
      <c r="B23" s="22">
        <v>1</v>
      </c>
    </row>
    <row r="24" spans="1:2">
      <c r="A24" s="21" t="s">
        <v>160</v>
      </c>
      <c r="B24" s="22">
        <v>2</v>
      </c>
    </row>
    <row r="25" spans="1:2">
      <c r="A25" s="21" t="s">
        <v>164</v>
      </c>
      <c r="B25" s="22">
        <v>1</v>
      </c>
    </row>
    <row r="26" spans="1:2">
      <c r="A26" s="21" t="s">
        <v>168</v>
      </c>
      <c r="B26" s="22">
        <v>3</v>
      </c>
    </row>
    <row r="27" spans="1:2">
      <c r="A27" s="21" t="s">
        <v>176</v>
      </c>
      <c r="B27" s="22">
        <v>2</v>
      </c>
    </row>
    <row r="28" spans="1:2">
      <c r="A28" s="21" t="s">
        <v>180</v>
      </c>
      <c r="B28" s="22">
        <v>1</v>
      </c>
    </row>
    <row r="29" spans="1:2">
      <c r="A29" s="21" t="s">
        <v>183</v>
      </c>
      <c r="B29" s="22">
        <v>1</v>
      </c>
    </row>
    <row r="30" spans="1:2">
      <c r="A30" s="21" t="s">
        <v>185</v>
      </c>
      <c r="B30" s="22">
        <v>1</v>
      </c>
    </row>
    <row r="31" spans="1:2">
      <c r="A31" s="23" t="s">
        <v>223</v>
      </c>
      <c r="B31" s="24">
        <v>79</v>
      </c>
    </row>
    <row r="33" spans="7:7">
      <c r="G33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/>
  </sheetViews>
  <sheetFormatPr defaultRowHeight="12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"/>
  <sheetViews>
    <sheetView workbookViewId="0">
      <pane ySplit="1" topLeftCell="A2" activePane="bottomLeft" state="frozen"/>
      <selection pane="bottomLeft" activeCell="D19" sqref="D19"/>
    </sheetView>
  </sheetViews>
  <sheetFormatPr defaultColWidth="14.42578125" defaultRowHeight="15.75" customHeight="1"/>
  <sheetData>
    <row r="1" spans="1:23">
      <c r="A1" s="7" t="s">
        <v>0</v>
      </c>
      <c r="B1" s="8" t="s">
        <v>225</v>
      </c>
      <c r="C1" s="9"/>
      <c r="D1" s="9"/>
      <c r="E1" s="8" t="s">
        <v>226</v>
      </c>
      <c r="F1" s="9"/>
      <c r="G1" s="8" t="s">
        <v>4</v>
      </c>
      <c r="H1" s="9"/>
      <c r="I1" s="8" t="s">
        <v>5</v>
      </c>
      <c r="J1" s="9"/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227</v>
      </c>
      <c r="W1" s="10" t="s">
        <v>228</v>
      </c>
    </row>
    <row r="2" spans="1:23">
      <c r="A2" s="11">
        <v>72</v>
      </c>
      <c r="B2" s="12" t="s">
        <v>229</v>
      </c>
      <c r="C2" s="13">
        <v>43940</v>
      </c>
      <c r="D2" s="14">
        <v>4</v>
      </c>
      <c r="E2" s="14" t="s">
        <v>230</v>
      </c>
      <c r="F2" s="14" t="s">
        <v>231</v>
      </c>
      <c r="G2" s="14" t="s">
        <v>41</v>
      </c>
      <c r="H2" s="14" t="s">
        <v>232</v>
      </c>
      <c r="I2" s="14" t="s">
        <v>168</v>
      </c>
      <c r="J2" s="14" t="s">
        <v>233</v>
      </c>
      <c r="K2" s="14" t="s">
        <v>19</v>
      </c>
      <c r="L2" s="15"/>
      <c r="M2" s="15"/>
      <c r="N2" s="15"/>
      <c r="O2" s="14" t="s">
        <v>169</v>
      </c>
      <c r="P2" s="15"/>
      <c r="Q2" s="14" t="s">
        <v>23</v>
      </c>
      <c r="R2" s="14" t="s">
        <v>94</v>
      </c>
      <c r="S2" s="14" t="s">
        <v>170</v>
      </c>
      <c r="T2" s="15"/>
      <c r="U2" s="14" t="s">
        <v>171</v>
      </c>
      <c r="V2" s="15"/>
      <c r="W2" s="16" t="s">
        <v>234</v>
      </c>
    </row>
    <row r="3" spans="1:23">
      <c r="A3" s="11">
        <v>73</v>
      </c>
      <c r="B3" s="12" t="s">
        <v>235</v>
      </c>
      <c r="C3" s="13">
        <v>43968</v>
      </c>
      <c r="D3" s="14">
        <v>5</v>
      </c>
      <c r="E3" s="14" t="s">
        <v>236</v>
      </c>
      <c r="F3" s="14" t="s">
        <v>216</v>
      </c>
      <c r="G3" s="14" t="s">
        <v>28</v>
      </c>
      <c r="H3" s="14" t="s">
        <v>237</v>
      </c>
      <c r="I3" s="14" t="s">
        <v>168</v>
      </c>
      <c r="J3" s="15"/>
      <c r="K3" s="14" t="s">
        <v>19</v>
      </c>
      <c r="L3" s="14">
        <v>17</v>
      </c>
      <c r="M3" s="14" t="s">
        <v>20</v>
      </c>
      <c r="N3" s="15"/>
      <c r="O3" s="14" t="s">
        <v>172</v>
      </c>
      <c r="P3" s="15"/>
      <c r="Q3" s="14" t="s">
        <v>23</v>
      </c>
      <c r="R3" s="14" t="s">
        <v>94</v>
      </c>
      <c r="S3" s="15"/>
      <c r="T3" s="14" t="s">
        <v>94</v>
      </c>
      <c r="U3" s="14" t="s">
        <v>77</v>
      </c>
      <c r="V3" s="14" t="s">
        <v>94</v>
      </c>
      <c r="W3" s="16" t="s">
        <v>94</v>
      </c>
    </row>
    <row r="4" spans="1:23">
      <c r="A4" s="11">
        <v>74</v>
      </c>
      <c r="B4" s="12" t="s">
        <v>238</v>
      </c>
      <c r="C4" s="14" t="s">
        <v>239</v>
      </c>
      <c r="D4" s="14">
        <v>6</v>
      </c>
      <c r="E4" s="14" t="s">
        <v>239</v>
      </c>
      <c r="F4" s="14" t="s">
        <v>216</v>
      </c>
      <c r="G4" s="14" t="s">
        <v>28</v>
      </c>
      <c r="H4" s="14" t="s">
        <v>240</v>
      </c>
      <c r="I4" s="14" t="s">
        <v>168</v>
      </c>
      <c r="J4" s="14" t="s">
        <v>241</v>
      </c>
      <c r="K4" s="14" t="s">
        <v>19</v>
      </c>
      <c r="L4" s="14">
        <v>15</v>
      </c>
      <c r="M4" s="14" t="s">
        <v>20</v>
      </c>
      <c r="N4" s="14" t="s">
        <v>173</v>
      </c>
      <c r="O4" s="14" t="s">
        <v>174</v>
      </c>
      <c r="P4" s="14">
        <v>75</v>
      </c>
      <c r="Q4" s="14" t="s">
        <v>23</v>
      </c>
      <c r="R4" s="14" t="s">
        <v>94</v>
      </c>
      <c r="S4" s="14" t="s">
        <v>94</v>
      </c>
      <c r="T4" s="14" t="s">
        <v>175</v>
      </c>
      <c r="U4" s="14" t="s">
        <v>138</v>
      </c>
      <c r="V4" s="14" t="s">
        <v>94</v>
      </c>
      <c r="W4" s="16" t="s">
        <v>94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B480CE30C84A4FAAA900A6484BF433" ma:contentTypeVersion="12" ma:contentTypeDescription="Create a new document." ma:contentTypeScope="" ma:versionID="ab625e10062d0a25b9d71ff974622dfe">
  <xsd:schema xmlns:xsd="http://www.w3.org/2001/XMLSchema" xmlns:xs="http://www.w3.org/2001/XMLSchema" xmlns:p="http://schemas.microsoft.com/office/2006/metadata/properties" xmlns:ns2="c6868e1e-5f3f-4c6d-b4db-ad66d24b6e16" xmlns:ns3="085f1ba3-0b4f-4f9b-a2b6-8bc923661bf4" targetNamespace="http://schemas.microsoft.com/office/2006/metadata/properties" ma:root="true" ma:fieldsID="5212e5fd586ace6519527e33a5dca632" ns2:_="" ns3:_="">
    <xsd:import namespace="c6868e1e-5f3f-4c6d-b4db-ad66d24b6e16"/>
    <xsd:import namespace="085f1ba3-0b4f-4f9b-a2b6-8bc923661b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68e1e-5f3f-4c6d-b4db-ad66d24b6e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f1ba3-0b4f-4f9b-a2b6-8bc923661b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6FDBE0-62A8-42E2-97EE-1E413C074758}"/>
</file>

<file path=customXml/itemProps2.xml><?xml version="1.0" encoding="utf-8"?>
<ds:datastoreItem xmlns:ds="http://schemas.openxmlformats.org/officeDocument/2006/customXml" ds:itemID="{B8721A75-7A42-489B-8C5C-F60FE2743C2F}"/>
</file>

<file path=customXml/itemProps3.xml><?xml version="1.0" encoding="utf-8"?>
<ds:datastoreItem xmlns:ds="http://schemas.openxmlformats.org/officeDocument/2006/customXml" ds:itemID="{56584863-D58F-4821-8B3B-8EACCFE44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Sheet3</vt:lpstr>
      <vt:lpstr>Sheet3 (2)</vt:lpstr>
      <vt:lpstr>Sheet3 (3)</vt:lpstr>
      <vt:lpstr>Sheet3 (8)</vt:lpstr>
      <vt:lpstr>Sheet3 (4)</vt:lpstr>
      <vt:lpstr>Sheet3 (7)</vt:lpstr>
      <vt:lpstr>Sheet3 (5)</vt:lpstr>
      <vt:lpstr>Sheet3 (6)</vt:lpstr>
      <vt:lpstr>Dashboard</vt:lpstr>
      <vt:lpstr>Pivot Table 5</vt:lpstr>
      <vt:lpstr>Pivot Table 1</vt:lpstr>
      <vt:lpstr>Sheet2</vt:lpstr>
      <vt:lpstr>Detail1-Osun</vt:lpstr>
      <vt:lpstr>Chart3</vt:lpstr>
      <vt:lpstr>Chart2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Chinenye Vivian James</dc:creator>
  <cp:lastModifiedBy>Choice Iruh</cp:lastModifiedBy>
  <dcterms:created xsi:type="dcterms:W3CDTF">2020-09-06T16:55:14Z</dcterms:created>
  <dcterms:modified xsi:type="dcterms:W3CDTF">2021-06-20T17:43:18Z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0x010100D2B480CE30C84A4FAAA900A6484BF433</vt:lpwstr>
  </property>
</Properties>
</file>