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D39F1626-ACE1-4519-AB86-74C77DA97348}" xr6:coauthVersionLast="47" xr6:coauthVersionMax="47" xr10:uidLastSave="{00000000-0000-0000-0000-000000000000}"/>
  <bookViews>
    <workbookView xWindow="-108" yWindow="-108" windowWidth="23256" windowHeight="12456" firstSheet="6" activeTab="8"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 name="HoangNVHE151236" sheetId="16" r:id="rId7"/>
    <sheet name="HungNMHE151211 (5)" sheetId="24" r:id="rId8"/>
    <sheet name="VoNVAHE151420" sheetId="25" r:id="rId9"/>
    <sheet name="DucLMHE140328 (4)" sheetId="23" r:id="rId10"/>
    <sheet name="ThachDPHE151521" sheetId="22" r:id="rId11"/>
    <sheet name="HoangNVHE151236 (2)" sheetId="21" r:id="rId12"/>
    <sheet name="HoangNV" sheetId="11" state="hidden" r:id="rId13"/>
    <sheet name="ThachDP" sheetId="12" state="hidden" r:id="rId14"/>
    <sheet name="HungNM" sheetId="13" state="hidden" r:id="rId15"/>
    <sheet name="VoNVA" sheetId="14" state="hidden" r:id="rId16"/>
    <sheet name="DucLM" sheetId="15" state="hidden" r:id="rId17"/>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8" i="22" l="1"/>
  <c r="E19" i="24"/>
  <c r="E18" i="24"/>
  <c r="E11" i="22"/>
  <c r="E17" i="22"/>
  <c r="E16" i="22"/>
  <c r="E15" i="22"/>
  <c r="E14" i="22"/>
  <c r="E12" i="22"/>
  <c r="E10" i="22"/>
  <c r="E9" i="22"/>
  <c r="E14" i="1"/>
  <c r="E14" i="16"/>
  <c r="E8" i="25"/>
  <c r="E9" i="25"/>
  <c r="E10" i="25"/>
  <c r="E11" i="25"/>
  <c r="E12" i="25"/>
  <c r="E13" i="25"/>
  <c r="E14" i="25"/>
  <c r="E15" i="25"/>
  <c r="E7" i="25"/>
  <c r="E17" i="24"/>
  <c r="E16" i="24"/>
  <c r="E15" i="24"/>
  <c r="E13" i="24"/>
  <c r="E12" i="24"/>
  <c r="E17" i="21"/>
  <c r="E16" i="21"/>
  <c r="E15" i="21"/>
  <c r="E14" i="21"/>
  <c r="E13" i="21"/>
  <c r="E12" i="21"/>
  <c r="E11" i="21"/>
  <c r="E10" i="21"/>
  <c r="E9" i="21"/>
  <c r="E11" i="16"/>
  <c r="E17" i="16"/>
  <c r="E16" i="16"/>
  <c r="E15" i="16"/>
  <c r="E13" i="16"/>
  <c r="E12" i="16"/>
  <c r="E10" i="16"/>
  <c r="E9" i="16"/>
  <c r="E17" i="1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2" i="8"/>
  <c r="E13" i="8"/>
  <c r="E14" i="8"/>
  <c r="E15" i="8"/>
  <c r="E11" i="8" s="1"/>
  <c r="E16" i="8"/>
  <c r="A5" i="4" l="1"/>
  <c r="A6" i="4"/>
  <c r="A9" i="4"/>
  <c r="A11" i="4"/>
  <c r="A12" i="4"/>
  <c r="A13" i="4"/>
  <c r="A4" i="4"/>
</calcChain>
</file>

<file path=xl/sharedStrings.xml><?xml version="1.0" encoding="utf-8"?>
<sst xmlns="http://schemas.openxmlformats.org/spreadsheetml/2006/main" count="1474" uniqueCount="220">
  <si>
    <t>RECORDS OF CHANGES</t>
  </si>
  <si>
    <t>#</t>
  </si>
  <si>
    <t>Date</t>
  </si>
  <si>
    <t>In Charge</t>
  </si>
  <si>
    <t>Change Notes</t>
  </si>
  <si>
    <t>HoangnvHE151236</t>
  </si>
  <si>
    <t>Create new</t>
  </si>
  <si>
    <t>12/05/2022-20/05/2022</t>
  </si>
  <si>
    <t xml:space="preserve">Add Product Sheet </t>
  </si>
  <si>
    <t>21/05/2022 - 25/05/2022</t>
  </si>
  <si>
    <t>Add iteration 1 2 3 4</t>
  </si>
  <si>
    <t>Change Product Sheet: Product List -&gt; Managae Product List; Cart Detail IT2 -&gt; IT1</t>
  </si>
  <si>
    <t>Update insert into Product Sheet some screen (45 screen)</t>
  </si>
  <si>
    <t>26/05/2022 - 13/06/2022</t>
  </si>
  <si>
    <t xml:space="preserve">Team 1 </t>
  </si>
  <si>
    <t xml:space="preserve">update status iteration 1 2 </t>
  </si>
  <si>
    <t>ThachDP,HungNM</t>
  </si>
  <si>
    <t>Change Product Sheet: Supplier List -&gt; Shipper List</t>
  </si>
  <si>
    <t>14/06/2022 - 30/06/2022</t>
  </si>
  <si>
    <t xml:space="preserve">update status iteration 2 3 4 </t>
  </si>
  <si>
    <t>01/07/2022-now</t>
  </si>
  <si>
    <t>update status iteration 4 , Insert  Tasks Sheet</t>
  </si>
  <si>
    <t>THE APPLICATION DEVELOPMENT PROJECT TOPIC</t>
  </si>
  <si>
    <t>PRODUCT BACKLOG</t>
  </si>
  <si>
    <t>Function/Screen</t>
  </si>
  <si>
    <t>Feature</t>
  </si>
  <si>
    <t>Level*</t>
  </si>
  <si>
    <t>LOC</t>
  </si>
  <si>
    <t>Function/Screen Details</t>
  </si>
  <si>
    <t>Planned</t>
  </si>
  <si>
    <t>1</t>
  </si>
  <si>
    <t>Home Page</t>
  </si>
  <si>
    <t>Common</t>
  </si>
  <si>
    <t>Complex</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</si>
  <si>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</si>
  <si>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Iteration1</t>
  </si>
  <si>
    <t>2</t>
  </si>
  <si>
    <t>User Login</t>
  </si>
  <si>
    <t>Simple</t>
  </si>
  <si>
    <t>This is a pop-up screen which allows the user to enter email &amp; password to login; on this page, there are also options for user to register new information or reset the password for the case s/he forget it</t>
  </si>
  <si>
    <t>3</t>
  </si>
  <si>
    <t>User Register</t>
  </si>
  <si>
    <t>Medium</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</si>
  <si>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</si>
  <si>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4</t>
  </si>
  <si>
    <t>Reset Password</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</si>
  <si>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</si>
  <si>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Iteration4</t>
  </si>
  <si>
    <t>5</t>
  </si>
  <si>
    <t>Edit Profile</t>
  </si>
  <si>
    <t>This is a pop-up screen which allows the user to edit his/her profile information, including the account info &amp; the avatar image. Please note that s/he is not allowed to change the email and user name.</t>
  </si>
  <si>
    <t>Iteration2</t>
  </si>
  <si>
    <t>6</t>
  </si>
  <si>
    <t>Add Address User</t>
  </si>
  <si>
    <t>This is a screen which allows displays the user's address screen, and allows adding more addresses</t>
  </si>
  <si>
    <t>7</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</si>
  <si>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</si>
  <si>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</si>
  <si>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8</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</si>
  <si>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</si>
  <si>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</si>
  <si>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</si>
  <si>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Iteration3</t>
  </si>
  <si>
    <t>9</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</si>
  <si>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</si>
  <si>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</si>
  <si>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10</t>
  </si>
  <si>
    <t>MKT Dashboard</t>
  </si>
  <si>
    <t>Marketing</t>
  </si>
  <si>
    <t>Show statistics of posts, products, customers, feedbacks &amp; the trend of new customers by day for the last 7 days (the start date &amp; end date can be adjustable)</t>
  </si>
  <si>
    <t>11</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</si>
  <si>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</si>
  <si>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</si>
  <si>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12</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</si>
  <si>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</si>
  <si>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</si>
  <si>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13</t>
  </si>
  <si>
    <t>Post Details</t>
  </si>
  <si>
    <t>Show detailed post information (thumbnail, category, title, brief information, description, flag to turn the featurning on/off, status), from that allow the user to input, view or edit them</t>
  </si>
  <si>
    <t>14</t>
  </si>
  <si>
    <t>Sliders List</t>
  </si>
  <si>
    <t>Show the paginated list of sliders (including sliders' id, title, image, backlink, status)
 - The user can filter the sliders by the status + search by title or backlink
 - For each slider, the user can choose to hide, show, edit it</t>
  </si>
  <si>
    <t>15</t>
  </si>
  <si>
    <t>Slider Details</t>
  </si>
  <si>
    <t>Show detailed slider information (image, title, backlink, status, notes)</t>
  </si>
  <si>
    <t>16</t>
  </si>
  <si>
    <t>Products List</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</si>
  <si>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</si>
  <si>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17</t>
  </si>
  <si>
    <t>Product Details</t>
  </si>
  <si>
    <t>Show detailed product information (thumbnail, category, title, brief information, attached images, description, quantity, list price, sale price, flag to turn the featurning on/off, status), from that allow the user to input, view or edit them</t>
  </si>
  <si>
    <t>18</t>
  </si>
  <si>
    <t>Customers List</t>
  </si>
  <si>
    <t>Sale</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</si>
  <si>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</si>
  <si>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19</t>
  </si>
  <si>
    <t>Customer Details</t>
  </si>
  <si>
    <t>Admin</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</si>
  <si>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</si>
  <si>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20</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</si>
  <si>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</si>
  <si>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</si>
  <si>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21</t>
  </si>
  <si>
    <t>Feedback Details</t>
  </si>
  <si>
    <t>Show the feedback details (contact full name, email, mobile, product, rated star, feedback, images status) from that allow the user to change its status</t>
  </si>
  <si>
    <t>22</t>
  </si>
  <si>
    <t>Sale Dashboard</t>
  </si>
  <si>
    <t>Show the trend of success/total orders, and the revenues trends by day for the last 7 days for all or a specific sale person (the start date, end date, sale, order status can be adjustable)</t>
  </si>
  <si>
    <t>23</t>
  </si>
  <si>
    <t>Blog Details</t>
  </si>
  <si>
    <t>Show post details (including title, author, updated date, category, and post details) + the sider with the post search box, post categories, static contacts/links</t>
  </si>
  <si>
    <t>24</t>
  </si>
  <si>
    <t>Orders List</t>
  </si>
  <si>
    <t>Ma</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</si>
  <si>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</si>
  <si>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25</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</si>
  <si>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</si>
  <si>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</si>
  <si>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26</t>
  </si>
  <si>
    <t>Admin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</si>
  <si>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</si>
  <si>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27</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</si>
  <si>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</si>
  <si>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</si>
  <si>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28</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</si>
  <si>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</si>
  <si>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</si>
  <si>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29</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</si>
  <si>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</si>
  <si>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</si>
  <si>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30</t>
  </si>
  <si>
    <t>Setting Details</t>
  </si>
  <si>
    <t>Show detailed user information (type, value, order, description, status), from that allow the user to add new, view or edit setting information</t>
  </si>
  <si>
    <t>31</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</si>
  <si>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</si>
  <si>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32</t>
  </si>
  <si>
    <t>Show product details (including title, category, images, original price, sale price, and product details) + the sider with the product search box, product categories, the latest products, and static contacts/links</t>
  </si>
  <si>
    <t>33</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</si>
  <si>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</si>
  <si>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</si>
  <si>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34</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</si>
  <si>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</si>
  <si>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</si>
  <si>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35</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</si>
  <si>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</si>
  <si>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</si>
  <si>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36</t>
  </si>
  <si>
    <t>Feedback</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</si>
  <si>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</si>
  <si>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37</t>
  </si>
  <si>
    <t>Messenger Customer</t>
  </si>
  <si>
    <t>Display customer chat frame for Admin
Customers can only send messages to Admin but can't send to anyone</t>
  </si>
  <si>
    <t>38</t>
  </si>
  <si>
    <t>Messenger Admin</t>
  </si>
  <si>
    <t>The chat box will display all The messages that The customers have sent to The Admin
Admin will specify a certain chat frame in The list of received messages</t>
  </si>
  <si>
    <t>39</t>
  </si>
  <si>
    <t>Suppliers List</t>
  </si>
  <si>
    <t>Admin will have the right to see the list of product suppliers for the shop(Company Name, Quantity Product, phone, mail,…)</t>
  </si>
  <si>
    <t>40</t>
  </si>
  <si>
    <t>Suppliers List 2</t>
  </si>
  <si>
    <t>Admin will see the list of suppliers as a selection of the top 5 suppliers with the most products(Company Name, Quantity Product, phone, mail,…)</t>
  </si>
  <si>
    <t>41</t>
  </si>
  <si>
    <t>Suppliers Detail</t>
  </si>
  <si>
    <t>Admin will be able to update supplier information</t>
  </si>
  <si>
    <t>42</t>
  </si>
  <si>
    <t>Shipper list</t>
  </si>
  <si>
    <t>Admin will be able to add,update,view,delete  shipper information</t>
  </si>
  <si>
    <t>43</t>
  </si>
  <si>
    <t>Product Color</t>
  </si>
  <si>
    <t>Customers have a choice of colors for products, if any</t>
  </si>
  <si>
    <t>44</t>
  </si>
  <si>
    <t>Favorite product</t>
  </si>
  <si>
    <t xml:space="preserve">The product has been loved by customers.
Stored, customers can control their favorite products. </t>
  </si>
  <si>
    <t>45</t>
  </si>
  <si>
    <t>Most Favorite product list</t>
  </si>
  <si>
    <t>The product has been loved by customers.
Stored, Admin can control the customer's favorite products and are listed into a list. From there, the shop can make some business plans</t>
  </si>
  <si>
    <t>ITERATION 1 BACKLOG</t>
  </si>
  <si>
    <t>Status</t>
  </si>
  <si>
    <t>Notes</t>
  </si>
  <si>
    <t>HoangNVHE151236</t>
  </si>
  <si>
    <t>Done</t>
  </si>
  <si>
    <t>code thêm chức năng quên MK</t>
  </si>
  <si>
    <t>VoNVAHE151420</t>
  </si>
  <si>
    <t>Manage Products List</t>
  </si>
  <si>
    <t>IT2 -&gt; IT1</t>
  </si>
  <si>
    <t>ITERATION 2 BACKLOG</t>
  </si>
  <si>
    <t>HungNMHE151211</t>
  </si>
  <si>
    <t>Blog Manage</t>
  </si>
  <si>
    <t>DucLMHE140328</t>
  </si>
  <si>
    <t>HungNMHE1512110</t>
  </si>
  <si>
    <t>Forgot Password</t>
  </si>
  <si>
    <t>ThachDPHE151521</t>
  </si>
  <si>
    <t>ITERATION 3 BACKLOG</t>
  </si>
  <si>
    <t>Order List</t>
  </si>
  <si>
    <t>Orders Information</t>
  </si>
  <si>
    <t>Suppliers Details</t>
  </si>
  <si>
    <t>Doing</t>
  </si>
  <si>
    <t>Shipper List</t>
  </si>
  <si>
    <t>ITERATION 4 BACKLOG</t>
  </si>
  <si>
    <t>Nocafivation</t>
  </si>
  <si>
    <t>Products Color</t>
  </si>
  <si>
    <t>Favorite Product</t>
  </si>
  <si>
    <t>Most Favorite Product List</t>
  </si>
  <si>
    <t>TASKS OF MEMBER</t>
  </si>
  <si>
    <t>Post Manager</t>
  </si>
  <si>
    <t>Blogs Detail</t>
  </si>
  <si>
    <t>Post Manager add</t>
  </si>
  <si>
    <t>VoNVAHE151421</t>
  </si>
  <si>
    <t>VoNVAHE151422</t>
  </si>
  <si>
    <t>VoNVAHE151423</t>
  </si>
  <si>
    <t>VoNVAHE151424</t>
  </si>
  <si>
    <t>VoNVAHE151425</t>
  </si>
  <si>
    <t>VoNVAHE151426</t>
  </si>
  <si>
    <t>VoNVAHE151427</t>
  </si>
  <si>
    <t>VoNVAHE151428</t>
  </si>
  <si>
    <t> </t>
  </si>
  <si>
    <t>Blog List</t>
  </si>
  <si>
    <t>Shipper Detail</t>
  </si>
  <si>
    <t>Add Supplier</t>
  </si>
  <si>
    <t>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</si>
</sst>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
      <sz val="10"/>
      <color rgb="FF000000"/>
      <name val="Arial"/>
      <charset val="1"/>
    </font>
    <font>
      <b/>
      <sz val="10"/>
      <color rgb="FF000000"/>
      <name val="Arial"/>
    </font>
    <font>
      <sz val="11"/>
      <color rgb="FF000000"/>
      <name val="Calibri"/>
    </font>
    <font>
      <sz val="10"/>
      <color rgb="FF000000"/>
      <name val="Arial"/>
    </font>
    <font>
      <i/>
      <sz val="10"/>
      <color rgb="FF000000"/>
      <name val="Arial"/>
    </font>
    <font>
      <sz val="12"/>
      <color rgb="FF000000"/>
      <name val="Calibri"/>
      <charset val="1"/>
    </font>
    <font>
      <sz val="10"/>
      <color theme="1"/>
      <name val="Arial"/>
    </font>
    <font>
      <i/>
      <sz val="10"/>
      <color theme="1"/>
      <name val="Arial"/>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6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1" fontId="16" fillId="3" borderId="1" xfId="0" applyNumberFormat="1" applyFont="1" applyFill="1" applyBorder="1" applyAlignment="1">
      <alignment horizontal="right" vertical="top" wrapText="1"/>
    </xf>
    <xf numFmtId="0" fontId="5" fillId="0" borderId="1" xfId="0" applyFont="1" applyBorder="1"/>
    <xf numFmtId="1" fontId="16"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8" fillId="0" borderId="0" xfId="0" applyFont="1" applyAlignment="1">
      <alignment horizontal="center"/>
    </xf>
    <xf numFmtId="0" fontId="18" fillId="0" borderId="0" xfId="0" applyFont="1"/>
    <xf numFmtId="1" fontId="16"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center" vertical="center" wrapText="1"/>
    </xf>
    <xf numFmtId="0" fontId="19" fillId="2" borderId="1" xfId="0" applyFont="1" applyFill="1" applyBorder="1" applyAlignment="1">
      <alignment horizontal="left" vertical="center" wrapText="1"/>
    </xf>
    <xf numFmtId="1" fontId="16" fillId="6" borderId="1" xfId="0" applyNumberFormat="1" applyFont="1" applyFill="1" applyBorder="1" applyAlignment="1">
      <alignment horizontal="right" vertical="top" wrapText="1"/>
    </xf>
    <xf numFmtId="0" fontId="5" fillId="0" borderId="1" xfId="0" applyFont="1" applyBorder="1" applyAlignment="1">
      <alignment horizontal="center"/>
    </xf>
    <xf numFmtId="0" fontId="20" fillId="0" borderId="0" xfId="0" applyFont="1"/>
    <xf numFmtId="0" fontId="21" fillId="2" borderId="1" xfId="0" applyFont="1" applyFill="1" applyBorder="1" applyAlignment="1">
      <alignment wrapText="1"/>
    </xf>
    <xf numFmtId="0" fontId="21" fillId="2" borderId="2" xfId="0" applyFont="1" applyFill="1" applyBorder="1" applyAlignment="1">
      <alignment wrapText="1"/>
    </xf>
    <xf numFmtId="0" fontId="22" fillId="0" borderId="0" xfId="0" applyFont="1"/>
    <xf numFmtId="0" fontId="23" fillId="0" borderId="3" xfId="0" applyFont="1" applyBorder="1" applyAlignment="1">
      <alignment wrapText="1"/>
    </xf>
    <xf numFmtId="0" fontId="23" fillId="0" borderId="4" xfId="0" applyFont="1" applyBorder="1" applyAlignment="1">
      <alignment wrapText="1"/>
    </xf>
    <xf numFmtId="0" fontId="24" fillId="3" borderId="4" xfId="0" applyFont="1" applyFill="1" applyBorder="1" applyAlignment="1">
      <alignment wrapText="1"/>
    </xf>
    <xf numFmtId="0" fontId="23" fillId="0" borderId="4" xfId="0" applyFont="1" applyBorder="1"/>
    <xf numFmtId="0" fontId="13" fillId="0" borderId="1" xfId="0" applyFont="1" applyBorder="1" applyAlignment="1">
      <alignment wrapText="1"/>
    </xf>
    <xf numFmtId="0" fontId="13" fillId="0" borderId="2" xfId="0" applyFont="1" applyBorder="1" applyAlignment="1">
      <alignment wrapText="1"/>
    </xf>
    <xf numFmtId="0" fontId="13" fillId="0" borderId="1" xfId="0" applyFont="1" applyBorder="1" applyAlignment="1">
      <alignment vertical="center"/>
    </xf>
    <xf numFmtId="0" fontId="5" fillId="0" borderId="1" xfId="0" quotePrefix="1" applyFont="1" applyBorder="1" applyAlignment="1">
      <alignment vertical="center" wrapText="1"/>
    </xf>
    <xf numFmtId="1" fontId="16" fillId="5" borderId="1" xfId="0" applyNumberFormat="1" applyFont="1" applyFill="1" applyBorder="1" applyAlignment="1">
      <alignment horizontal="right" vertical="center" wrapText="1"/>
    </xf>
    <xf numFmtId="0" fontId="13" fillId="0" borderId="3" xfId="0" applyFont="1" applyBorder="1" applyAlignment="1">
      <alignment wrapText="1"/>
    </xf>
    <xf numFmtId="0" fontId="13" fillId="0" borderId="4" xfId="0" applyFont="1" applyBorder="1" applyAlignment="1">
      <alignment wrapText="1"/>
    </xf>
    <xf numFmtId="14" fontId="5" fillId="0" borderId="1" xfId="0" applyNumberFormat="1" applyFont="1" applyBorder="1" applyAlignment="1">
      <alignment horizontal="center" vertical="top" wrapText="1"/>
    </xf>
    <xf numFmtId="0" fontId="25" fillId="0" borderId="0" xfId="0" applyFont="1"/>
    <xf numFmtId="49" fontId="26" fillId="0" borderId="1" xfId="0" applyNumberFormat="1" applyFont="1" applyBorder="1" applyAlignment="1">
      <alignment horizontal="center" vertical="center" wrapText="1"/>
    </xf>
    <xf numFmtId="0" fontId="23" fillId="0" borderId="1" xfId="0" applyFont="1" applyBorder="1" applyAlignment="1">
      <alignment horizontal="left" vertical="center" wrapText="1"/>
    </xf>
    <xf numFmtId="1" fontId="27" fillId="3" borderId="1" xfId="0" applyNumberFormat="1" applyFont="1" applyFill="1" applyBorder="1" applyAlignment="1">
      <alignment horizontal="right" vertical="center" wrapText="1"/>
    </xf>
    <xf numFmtId="0" fontId="26" fillId="0" borderId="1" xfId="0" applyFont="1" applyBorder="1" applyAlignment="1">
      <alignment vertical="center" wrapText="1"/>
    </xf>
    <xf numFmtId="0" fontId="26" fillId="0" borderId="1" xfId="0" applyFont="1" applyBorder="1"/>
    <xf numFmtId="0" fontId="26" fillId="0" borderId="1" xfId="0" applyFont="1" applyBorder="1" applyAlignment="1">
      <alignment vertical="center"/>
    </xf>
    <xf numFmtId="0" fontId="23" fillId="0" borderId="1" xfId="0" quotePrefix="1" applyFont="1" applyBorder="1" applyAlignment="1">
      <alignment horizontal="left" vertical="center"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49C09533-C20C-4627-87B7-2F5C643EEE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245A23DA-989E-40D3-A688-B7596B13C3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5824" y="0"/>
          <a:ext cx="3156294"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BEE74CC6-56E2-479D-81E1-A00F1D7EF3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91064" y="0"/>
          <a:ext cx="30477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2F465EC-519A-4FF4-9403-BFB333D621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C1C00C6-3B28-4C3C-A289-575D481E3E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B3BDF87B-697F-4A36-83C8-3C8C362FBF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289" y="0"/>
          <a:ext cx="36668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3"/>
  <sheetViews>
    <sheetView showGridLines="0" zoomScale="110" zoomScaleNormal="110" workbookViewId="0">
      <pane ySplit="3" topLeftCell="A7" activePane="bottomLeft" state="frozen"/>
      <selection pane="bottomLeft" activeCell="D8" sqref="D8"/>
    </sheetView>
  </sheetViews>
  <sheetFormatPr defaultColWidth="11.5546875" defaultRowHeight="14.4" x14ac:dyDescent="0.3"/>
  <cols>
    <col min="1" max="1" width="4.6640625" style="1" customWidth="1"/>
    <col min="2" max="2" width="11.6640625" style="1" customWidth="1"/>
    <col min="3" max="3" width="29.88671875" customWidth="1"/>
    <col min="4" max="4" width="71.6640625" customWidth="1"/>
    <col min="5" max="225" width="8.6640625" customWidth="1"/>
  </cols>
  <sheetData>
    <row r="1" spans="1:4" ht="17.399999999999999" x14ac:dyDescent="0.3">
      <c r="A1" s="14" t="s">
        <v>0</v>
      </c>
    </row>
    <row r="2" spans="1:4" ht="18" x14ac:dyDescent="0.35">
      <c r="A2" s="8"/>
      <c r="B2" s="8"/>
    </row>
    <row r="3" spans="1:4" x14ac:dyDescent="0.3">
      <c r="A3" s="4" t="s">
        <v>1</v>
      </c>
      <c r="B3" s="4" t="s">
        <v>2</v>
      </c>
      <c r="C3" s="4" t="s">
        <v>3</v>
      </c>
      <c r="D3" s="4" t="s">
        <v>4</v>
      </c>
    </row>
    <row r="4" spans="1:4" ht="15.6" x14ac:dyDescent="0.3">
      <c r="A4" s="9">
        <f>ROW()-3</f>
        <v>1</v>
      </c>
      <c r="B4" s="58">
        <v>44692</v>
      </c>
      <c r="C4" s="6" t="s">
        <v>5</v>
      </c>
      <c r="D4" s="12" t="s">
        <v>6</v>
      </c>
    </row>
    <row r="5" spans="1:4" ht="26.4" x14ac:dyDescent="0.3">
      <c r="A5" s="9">
        <f t="shared" ref="A5:A13" si="0">ROW()-3</f>
        <v>2</v>
      </c>
      <c r="B5" s="58" t="s">
        <v>7</v>
      </c>
      <c r="C5" s="6" t="s">
        <v>5</v>
      </c>
      <c r="D5" s="12" t="s">
        <v>8</v>
      </c>
    </row>
    <row r="6" spans="1:4" ht="26.4" x14ac:dyDescent="0.3">
      <c r="A6" s="9">
        <f t="shared" si="0"/>
        <v>3</v>
      </c>
      <c r="B6" s="58" t="s">
        <v>9</v>
      </c>
      <c r="C6" s="6" t="s">
        <v>5</v>
      </c>
      <c r="D6" s="12" t="s">
        <v>10</v>
      </c>
    </row>
    <row r="7" spans="1:4" ht="15.6" x14ac:dyDescent="0.3">
      <c r="A7" s="9"/>
      <c r="B7" s="58">
        <v>44716</v>
      </c>
      <c r="C7" s="59" t="s">
        <v>5</v>
      </c>
      <c r="D7" s="12" t="s">
        <v>11</v>
      </c>
    </row>
    <row r="8" spans="1:4" ht="15.6" x14ac:dyDescent="0.3">
      <c r="A8" s="9"/>
      <c r="B8" s="58">
        <v>44718</v>
      </c>
      <c r="C8" s="59" t="s">
        <v>5</v>
      </c>
      <c r="D8" s="12" t="s">
        <v>12</v>
      </c>
    </row>
    <row r="9" spans="1:4" ht="26.4" x14ac:dyDescent="0.3">
      <c r="A9" s="9">
        <f t="shared" si="0"/>
        <v>6</v>
      </c>
      <c r="B9" s="58" t="s">
        <v>13</v>
      </c>
      <c r="C9" s="6" t="s">
        <v>14</v>
      </c>
      <c r="D9" s="12" t="s">
        <v>15</v>
      </c>
    </row>
    <row r="10" spans="1:4" ht="15.6" x14ac:dyDescent="0.3">
      <c r="A10" s="9"/>
      <c r="B10" s="58">
        <v>44732</v>
      </c>
      <c r="C10" s="6" t="s">
        <v>16</v>
      </c>
      <c r="D10" s="12" t="s">
        <v>17</v>
      </c>
    </row>
    <row r="11" spans="1:4" ht="26.4" x14ac:dyDescent="0.3">
      <c r="A11" s="9">
        <f t="shared" si="0"/>
        <v>8</v>
      </c>
      <c r="B11" s="58" t="s">
        <v>18</v>
      </c>
      <c r="C11" s="6" t="s">
        <v>14</v>
      </c>
      <c r="D11" s="12" t="s">
        <v>19</v>
      </c>
    </row>
    <row r="12" spans="1:4" ht="26.4" x14ac:dyDescent="0.3">
      <c r="A12" s="9">
        <f t="shared" si="0"/>
        <v>9</v>
      </c>
      <c r="B12" s="9" t="s">
        <v>20</v>
      </c>
      <c r="C12" s="6" t="s">
        <v>5</v>
      </c>
      <c r="D12" s="12" t="s">
        <v>21</v>
      </c>
    </row>
    <row r="13" spans="1:4" ht="15.6" x14ac:dyDescent="0.3">
      <c r="A13" s="9">
        <f t="shared" si="0"/>
        <v>10</v>
      </c>
      <c r="B13" s="9"/>
      <c r="C13" s="6"/>
      <c r="D13" s="12"/>
    </row>
  </sheetData>
  <autoFilter ref="A3:C13" xr:uid="{00000000-0009-0000-0000-00000000000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64244-984B-4BFE-B506-1CC0F0E3502E}">
  <dimension ref="A1:J19"/>
  <sheetViews>
    <sheetView topLeftCell="A5" workbookViewId="0">
      <selection activeCell="D24" sqref="D24"/>
    </sheetView>
  </sheetViews>
  <sheetFormatPr defaultRowHeight="14.4" x14ac:dyDescent="0.3"/>
  <cols>
    <col min="2" max="2" width="18.44140625" customWidth="1"/>
    <col min="6" max="6" width="25.109375" customWidth="1"/>
    <col min="8" max="8" width="22.6640625" customWidth="1"/>
  </cols>
  <sheetData>
    <row r="1" spans="1:10" x14ac:dyDescent="0.3">
      <c r="A1" s="1"/>
      <c r="C1" s="1"/>
      <c r="I1" s="17"/>
      <c r="J1" s="17"/>
    </row>
    <row r="2" spans="1:10" x14ac:dyDescent="0.3">
      <c r="A2" s="1"/>
      <c r="C2" s="1"/>
      <c r="I2" s="17"/>
      <c r="J2" s="17"/>
    </row>
    <row r="3" spans="1:10" x14ac:dyDescent="0.3">
      <c r="A3" s="1"/>
      <c r="C3" s="1"/>
      <c r="I3" s="17"/>
      <c r="J3" s="17"/>
    </row>
    <row r="4" spans="1:10" x14ac:dyDescent="0.3">
      <c r="A4" s="1"/>
      <c r="C4" s="1"/>
      <c r="I4" s="17"/>
      <c r="J4" s="17"/>
    </row>
    <row r="5" spans="1:10" ht="19.2" x14ac:dyDescent="0.3">
      <c r="A5" s="1"/>
      <c r="F5" s="2" t="s">
        <v>22</v>
      </c>
      <c r="I5" s="17"/>
      <c r="J5" s="17"/>
    </row>
    <row r="6" spans="1:10" ht="17.399999999999999" x14ac:dyDescent="0.3">
      <c r="A6" s="1"/>
      <c r="F6" s="3" t="s">
        <v>203</v>
      </c>
      <c r="I6" s="17"/>
      <c r="J6" s="17"/>
    </row>
    <row r="7" spans="1:10" ht="18" x14ac:dyDescent="0.35">
      <c r="A7" s="8"/>
      <c r="C7" s="1"/>
      <c r="I7" s="17"/>
      <c r="J7" s="17"/>
    </row>
    <row r="9" spans="1:10" x14ac:dyDescent="0.3">
      <c r="A9" s="44" t="s">
        <v>1</v>
      </c>
      <c r="B9" s="45" t="s">
        <v>24</v>
      </c>
      <c r="C9" s="45" t="s">
        <v>25</v>
      </c>
      <c r="D9" s="45" t="s">
        <v>26</v>
      </c>
      <c r="E9" s="45" t="s">
        <v>27</v>
      </c>
      <c r="F9" s="45" t="s">
        <v>3</v>
      </c>
      <c r="G9" s="45" t="s">
        <v>177</v>
      </c>
      <c r="H9" s="45" t="s">
        <v>178</v>
      </c>
      <c r="I9" s="46"/>
    </row>
    <row r="10" spans="1:10" x14ac:dyDescent="0.3">
      <c r="A10" s="47">
        <v>1</v>
      </c>
      <c r="B10" s="48" t="s">
        <v>59</v>
      </c>
      <c r="C10" s="48" t="s">
        <v>60</v>
      </c>
      <c r="D10" s="48" t="s">
        <v>42</v>
      </c>
      <c r="E10" s="49">
        <v>120</v>
      </c>
      <c r="F10" s="50" t="s">
        <v>188</v>
      </c>
      <c r="G10" s="48" t="s">
        <v>180</v>
      </c>
      <c r="H10" s="50" t="s">
        <v>215</v>
      </c>
      <c r="I10" s="46"/>
    </row>
    <row r="11" spans="1:10" x14ac:dyDescent="0.3">
      <c r="A11" s="47">
        <v>2</v>
      </c>
      <c r="B11" s="48" t="s">
        <v>193</v>
      </c>
      <c r="C11" s="48" t="s">
        <v>97</v>
      </c>
      <c r="D11" s="48" t="s">
        <v>33</v>
      </c>
      <c r="E11" s="49">
        <v>240</v>
      </c>
      <c r="F11" s="50" t="s">
        <v>188</v>
      </c>
      <c r="G11" s="48" t="s">
        <v>180</v>
      </c>
      <c r="H11" s="50" t="s">
        <v>215</v>
      </c>
      <c r="I11" s="46"/>
    </row>
    <row r="12" spans="1:10" x14ac:dyDescent="0.3">
      <c r="A12" s="47">
        <v>3</v>
      </c>
      <c r="B12" s="48" t="s">
        <v>216</v>
      </c>
      <c r="C12" s="48" t="s">
        <v>97</v>
      </c>
      <c r="D12" s="48" t="s">
        <v>38</v>
      </c>
      <c r="E12" s="49">
        <v>60</v>
      </c>
      <c r="F12" s="50" t="s">
        <v>188</v>
      </c>
      <c r="G12" s="48" t="s">
        <v>180</v>
      </c>
      <c r="H12" s="50" t="s">
        <v>215</v>
      </c>
      <c r="I12" s="46"/>
    </row>
    <row r="13" spans="1:10" x14ac:dyDescent="0.3">
      <c r="A13" s="47">
        <v>4</v>
      </c>
      <c r="B13" s="48" t="s">
        <v>89</v>
      </c>
      <c r="C13" s="48" t="s">
        <v>60</v>
      </c>
      <c r="D13" s="48" t="s">
        <v>42</v>
      </c>
      <c r="E13" s="49">
        <v>120</v>
      </c>
      <c r="F13" s="50" t="s">
        <v>188</v>
      </c>
      <c r="G13" s="48" t="s">
        <v>180</v>
      </c>
      <c r="H13" s="50" t="s">
        <v>215</v>
      </c>
      <c r="I13" s="46"/>
    </row>
    <row r="14" spans="1:10" x14ac:dyDescent="0.3">
      <c r="A14" s="47">
        <v>5</v>
      </c>
      <c r="B14" s="48" t="s">
        <v>128</v>
      </c>
      <c r="C14" s="48" t="s">
        <v>60</v>
      </c>
      <c r="D14" s="48" t="s">
        <v>38</v>
      </c>
      <c r="E14" s="49">
        <v>60</v>
      </c>
      <c r="F14" s="50" t="s">
        <v>188</v>
      </c>
      <c r="G14" s="48" t="s">
        <v>180</v>
      </c>
      <c r="H14" s="50" t="s">
        <v>215</v>
      </c>
      <c r="I14" s="46"/>
    </row>
    <row r="15" spans="1:10" x14ac:dyDescent="0.3">
      <c r="A15" s="47">
        <v>6</v>
      </c>
      <c r="B15" s="48" t="s">
        <v>131</v>
      </c>
      <c r="C15" s="48" t="s">
        <v>97</v>
      </c>
      <c r="D15" s="48" t="s">
        <v>42</v>
      </c>
      <c r="E15" s="49">
        <v>120</v>
      </c>
      <c r="F15" s="50" t="s">
        <v>188</v>
      </c>
      <c r="G15" s="48" t="s">
        <v>180</v>
      </c>
      <c r="H15" s="50" t="s">
        <v>215</v>
      </c>
      <c r="I15" s="46"/>
    </row>
    <row r="16" spans="1:10" x14ac:dyDescent="0.3">
      <c r="A16" s="47">
        <v>7</v>
      </c>
      <c r="B16" s="48" t="s">
        <v>200</v>
      </c>
      <c r="C16" s="48" t="s">
        <v>32</v>
      </c>
      <c r="D16" s="48" t="s">
        <v>38</v>
      </c>
      <c r="E16" s="49">
        <v>60</v>
      </c>
      <c r="F16" s="50" t="s">
        <v>188</v>
      </c>
      <c r="G16" s="48" t="s">
        <v>180</v>
      </c>
      <c r="H16" s="50" t="s">
        <v>215</v>
      </c>
      <c r="I16" s="46"/>
    </row>
    <row r="17" spans="1:9" x14ac:dyDescent="0.3">
      <c r="A17" s="47">
        <v>8</v>
      </c>
      <c r="B17" s="48" t="s">
        <v>201</v>
      </c>
      <c r="C17" s="48" t="s">
        <v>60</v>
      </c>
      <c r="D17" s="48" t="s">
        <v>38</v>
      </c>
      <c r="E17" s="49">
        <v>60</v>
      </c>
      <c r="F17" s="50" t="s">
        <v>188</v>
      </c>
      <c r="G17" s="48" t="s">
        <v>180</v>
      </c>
      <c r="H17" s="50" t="s">
        <v>215</v>
      </c>
      <c r="I17" s="46"/>
    </row>
    <row r="18" spans="1:9" ht="27" x14ac:dyDescent="0.3">
      <c r="A18" s="47">
        <v>9</v>
      </c>
      <c r="B18" s="48" t="s">
        <v>202</v>
      </c>
      <c r="C18" s="48" t="s">
        <v>60</v>
      </c>
      <c r="D18" s="48" t="s">
        <v>38</v>
      </c>
      <c r="E18" s="49">
        <v>60</v>
      </c>
      <c r="F18" s="50" t="s">
        <v>188</v>
      </c>
      <c r="G18" s="48" t="s">
        <v>180</v>
      </c>
      <c r="H18" s="50" t="s">
        <v>215</v>
      </c>
      <c r="I18" s="46"/>
    </row>
    <row r="19" spans="1:9" x14ac:dyDescent="0.3">
      <c r="A19" s="46"/>
      <c r="B19" s="46"/>
      <c r="C19" s="46"/>
      <c r="D19" s="46"/>
      <c r="E19" s="46"/>
      <c r="F19" s="46"/>
      <c r="G19" s="46"/>
      <c r="H19" s="46"/>
      <c r="I19" s="4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5413-DE68-4DDE-9653-1BC57AEE7FD1}">
  <dimension ref="A1:J18"/>
  <sheetViews>
    <sheetView topLeftCell="A2" workbookViewId="0">
      <selection activeCell="D9" sqref="D9"/>
    </sheetView>
  </sheetViews>
  <sheetFormatPr defaultRowHeight="14.4" x14ac:dyDescent="0.3"/>
  <cols>
    <col min="2" max="2" width="18.44140625" customWidth="1"/>
    <col min="6" max="6" width="25.109375" customWidth="1"/>
    <col min="8" max="8" width="22.6640625" customWidth="1"/>
  </cols>
  <sheetData>
    <row r="1" spans="1:10" x14ac:dyDescent="0.3">
      <c r="A1" s="1"/>
      <c r="C1" s="1"/>
      <c r="I1" s="17"/>
      <c r="J1" s="17"/>
    </row>
    <row r="2" spans="1:10" x14ac:dyDescent="0.3">
      <c r="A2" s="1"/>
      <c r="C2" s="1"/>
      <c r="I2" s="17"/>
      <c r="J2" s="17"/>
    </row>
    <row r="3" spans="1:10" x14ac:dyDescent="0.3">
      <c r="A3" s="1"/>
      <c r="C3" s="1"/>
      <c r="I3" s="17"/>
      <c r="J3" s="17"/>
    </row>
    <row r="4" spans="1:10" x14ac:dyDescent="0.3">
      <c r="A4" s="1"/>
      <c r="C4" s="1"/>
      <c r="I4" s="17"/>
      <c r="J4" s="17"/>
    </row>
    <row r="5" spans="1:10" ht="19.2" x14ac:dyDescent="0.3">
      <c r="A5" s="1"/>
      <c r="F5" s="2" t="s">
        <v>22</v>
      </c>
      <c r="I5" s="17"/>
      <c r="J5" s="17"/>
    </row>
    <row r="6" spans="1:10" ht="17.399999999999999" x14ac:dyDescent="0.3">
      <c r="A6" s="1"/>
      <c r="F6" s="3" t="s">
        <v>203</v>
      </c>
      <c r="I6" s="17"/>
      <c r="J6" s="17"/>
    </row>
    <row r="7" spans="1:10" ht="18" x14ac:dyDescent="0.35">
      <c r="A7" s="8"/>
      <c r="C7" s="1"/>
      <c r="I7" s="17"/>
      <c r="J7" s="17"/>
    </row>
    <row r="8" spans="1:10" x14ac:dyDescent="0.3">
      <c r="A8" s="18" t="s">
        <v>1</v>
      </c>
      <c r="B8" s="19" t="s">
        <v>24</v>
      </c>
      <c r="C8" s="19" t="s">
        <v>25</v>
      </c>
      <c r="D8" s="19" t="s">
        <v>26</v>
      </c>
      <c r="E8" s="20" t="s">
        <v>27</v>
      </c>
      <c r="F8" s="19" t="s">
        <v>3</v>
      </c>
      <c r="G8" s="19" t="s">
        <v>177</v>
      </c>
      <c r="H8" s="19" t="s">
        <v>178</v>
      </c>
      <c r="J8" s="17"/>
    </row>
    <row r="9" spans="1:10" x14ac:dyDescent="0.3">
      <c r="A9" s="15" t="s">
        <v>30</v>
      </c>
      <c r="B9" s="24" t="s">
        <v>190</v>
      </c>
      <c r="C9" s="26" t="s">
        <v>32</v>
      </c>
      <c r="D9" s="24" t="s">
        <v>42</v>
      </c>
      <c r="E9" s="41">
        <f t="shared" ref="E9:E12" si="0">IF(D9="Complex", 240, IF(D9="Medium",120,60))</f>
        <v>120</v>
      </c>
      <c r="F9" s="22" t="s">
        <v>191</v>
      </c>
      <c r="G9" s="5" t="s">
        <v>180</v>
      </c>
      <c r="H9" s="22"/>
      <c r="J9" s="17"/>
    </row>
    <row r="10" spans="1:10" x14ac:dyDescent="0.3">
      <c r="A10" s="15" t="s">
        <v>36</v>
      </c>
      <c r="B10" s="24" t="s">
        <v>122</v>
      </c>
      <c r="C10" s="26" t="s">
        <v>97</v>
      </c>
      <c r="D10" s="24" t="s">
        <v>42</v>
      </c>
      <c r="E10" s="41">
        <f t="shared" si="0"/>
        <v>120</v>
      </c>
      <c r="F10" s="27" t="s">
        <v>191</v>
      </c>
      <c r="G10" s="5" t="s">
        <v>180</v>
      </c>
      <c r="H10" s="22"/>
      <c r="J10" s="17"/>
    </row>
    <row r="11" spans="1:10" x14ac:dyDescent="0.3">
      <c r="A11" s="15" t="s">
        <v>40</v>
      </c>
      <c r="B11" s="24" t="s">
        <v>77</v>
      </c>
      <c r="C11" s="26" t="s">
        <v>32</v>
      </c>
      <c r="D11" s="24" t="s">
        <v>38</v>
      </c>
      <c r="E11" s="41">
        <f>IF(D11="Complex", 240, IF(D11="Medium",120,60))</f>
        <v>60</v>
      </c>
      <c r="F11" s="27" t="s">
        <v>191</v>
      </c>
      <c r="G11" s="5" t="s">
        <v>180</v>
      </c>
      <c r="H11" s="22"/>
      <c r="J11" s="17"/>
    </row>
    <row r="12" spans="1:10" x14ac:dyDescent="0.3">
      <c r="A12" s="15" t="s">
        <v>44</v>
      </c>
      <c r="B12" s="24" t="s">
        <v>125</v>
      </c>
      <c r="C12" s="26" t="s">
        <v>97</v>
      </c>
      <c r="D12" s="24" t="s">
        <v>38</v>
      </c>
      <c r="E12" s="21">
        <f t="shared" si="0"/>
        <v>60</v>
      </c>
      <c r="F12" s="22" t="s">
        <v>191</v>
      </c>
      <c r="G12" s="5" t="s">
        <v>180</v>
      </c>
      <c r="H12" s="22"/>
      <c r="J12" s="17"/>
    </row>
    <row r="13" spans="1:10" x14ac:dyDescent="0.3">
      <c r="A13" s="15" t="s">
        <v>48</v>
      </c>
      <c r="B13" s="24" t="s">
        <v>195</v>
      </c>
      <c r="C13" s="24" t="s">
        <v>97</v>
      </c>
      <c r="D13" s="24" t="s">
        <v>33</v>
      </c>
      <c r="E13" s="21">
        <v>240</v>
      </c>
      <c r="F13" s="22" t="s">
        <v>191</v>
      </c>
      <c r="G13" s="5" t="s">
        <v>180</v>
      </c>
      <c r="H13" s="22"/>
      <c r="J13" s="17"/>
    </row>
    <row r="14" spans="1:10" x14ac:dyDescent="0.3">
      <c r="A14" s="15" t="s">
        <v>52</v>
      </c>
      <c r="B14" s="24" t="s">
        <v>197</v>
      </c>
      <c r="C14" s="24" t="s">
        <v>97</v>
      </c>
      <c r="D14" s="24" t="s">
        <v>38</v>
      </c>
      <c r="E14" s="21">
        <f t="shared" ref="E14" si="1">IF(D14="Complex", 240, IF(D14="Medium",120,60))</f>
        <v>60</v>
      </c>
      <c r="F14" s="22" t="s">
        <v>191</v>
      </c>
      <c r="G14" s="5" t="s">
        <v>180</v>
      </c>
      <c r="H14" s="22"/>
      <c r="J14" s="17"/>
    </row>
    <row r="15" spans="1:10" x14ac:dyDescent="0.3">
      <c r="A15" s="15" t="s">
        <v>55</v>
      </c>
      <c r="B15" s="24" t="s">
        <v>86</v>
      </c>
      <c r="C15" s="26" t="s">
        <v>68</v>
      </c>
      <c r="D15" s="24" t="s">
        <v>42</v>
      </c>
      <c r="E15" s="30">
        <f>IF(D15="Complex", 240, IF(D15="Medium",120,60))</f>
        <v>120</v>
      </c>
      <c r="F15" s="22" t="s">
        <v>191</v>
      </c>
      <c r="G15" s="5" t="s">
        <v>180</v>
      </c>
      <c r="H15" s="22"/>
    </row>
    <row r="16" spans="1:10" x14ac:dyDescent="0.3">
      <c r="A16" s="15" t="s">
        <v>58</v>
      </c>
      <c r="B16" s="24" t="s">
        <v>45</v>
      </c>
      <c r="C16" s="26" t="s">
        <v>32</v>
      </c>
      <c r="D16" s="24" t="s">
        <v>38</v>
      </c>
      <c r="E16" s="30">
        <f t="shared" ref="E16:E17" si="2">IF(D16="Complex", 240, IF(D16="Medium",120,60))</f>
        <v>60</v>
      </c>
      <c r="F16" s="22" t="s">
        <v>191</v>
      </c>
      <c r="G16" s="32" t="s">
        <v>180</v>
      </c>
      <c r="H16" s="22"/>
    </row>
    <row r="17" spans="1:10" x14ac:dyDescent="0.3">
      <c r="A17" s="15" t="s">
        <v>63</v>
      </c>
      <c r="B17" s="24" t="s">
        <v>217</v>
      </c>
      <c r="C17" s="26" t="s">
        <v>97</v>
      </c>
      <c r="D17" s="24" t="s">
        <v>38</v>
      </c>
      <c r="E17" s="30">
        <f t="shared" si="2"/>
        <v>60</v>
      </c>
      <c r="F17" s="31" t="s">
        <v>191</v>
      </c>
      <c r="G17" s="32" t="s">
        <v>180</v>
      </c>
      <c r="H17" s="22"/>
      <c r="J17" s="17"/>
    </row>
    <row r="18" spans="1:10" x14ac:dyDescent="0.3">
      <c r="A18" s="60" t="s">
        <v>66</v>
      </c>
      <c r="B18" s="61" t="s">
        <v>218</v>
      </c>
      <c r="C18" s="66" t="s">
        <v>97</v>
      </c>
      <c r="D18" s="61" t="s">
        <v>38</v>
      </c>
      <c r="E18" s="62">
        <f>IF(D18="Complex", 240, IF(D18="Medium",120,60))</f>
        <v>60</v>
      </c>
      <c r="F18" s="65" t="s">
        <v>191</v>
      </c>
      <c r="G18" s="63" t="s">
        <v>180</v>
      </c>
    </row>
  </sheetData>
  <dataValidations count="2">
    <dataValidation type="list" allowBlank="1" showInputMessage="1" showErrorMessage="1" sqref="G9:G18" xr:uid="{341BBCCB-1A24-4198-852E-A664AFD2160B}">
      <formula1>"Pending, Doing, Deferred, Done"</formula1>
    </dataValidation>
    <dataValidation type="list" allowBlank="1" showErrorMessage="1" sqref="D9:D18" xr:uid="{843DD4F6-566A-4146-B190-4EECB3DC914E}">
      <formula1>"Simple,Medium,Complex"</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3623-CF0B-4B79-80E0-09347D1C886E}">
  <dimension ref="A1:J17"/>
  <sheetViews>
    <sheetView workbookViewId="0"/>
  </sheetViews>
  <sheetFormatPr defaultRowHeight="14.4" x14ac:dyDescent="0.3"/>
  <cols>
    <col min="2" max="2" width="18.44140625" customWidth="1"/>
    <col min="6" max="6" width="25.109375" customWidth="1"/>
    <col min="8" max="8" width="22.6640625" customWidth="1"/>
  </cols>
  <sheetData>
    <row r="1" spans="1:10" x14ac:dyDescent="0.3">
      <c r="A1" s="1"/>
      <c r="C1" s="1"/>
      <c r="I1" s="17"/>
      <c r="J1" s="17"/>
    </row>
    <row r="2" spans="1:10" x14ac:dyDescent="0.3">
      <c r="A2" s="1"/>
      <c r="C2" s="1"/>
      <c r="I2" s="17"/>
      <c r="J2" s="17"/>
    </row>
    <row r="3" spans="1:10" x14ac:dyDescent="0.3">
      <c r="A3" s="1"/>
      <c r="C3" s="1"/>
      <c r="I3" s="17"/>
      <c r="J3" s="17"/>
    </row>
    <row r="4" spans="1:10" x14ac:dyDescent="0.3">
      <c r="A4" s="1"/>
      <c r="C4" s="1"/>
      <c r="I4" s="17"/>
      <c r="J4" s="17"/>
    </row>
    <row r="5" spans="1:10" ht="19.2" x14ac:dyDescent="0.3">
      <c r="A5" s="1"/>
      <c r="F5" s="2" t="s">
        <v>22</v>
      </c>
      <c r="I5" s="17"/>
      <c r="J5" s="17"/>
    </row>
    <row r="6" spans="1:10" ht="17.399999999999999" x14ac:dyDescent="0.3">
      <c r="A6" s="1"/>
      <c r="F6" s="3" t="s">
        <v>203</v>
      </c>
      <c r="I6" s="17"/>
      <c r="J6" s="17"/>
    </row>
    <row r="7" spans="1:10" ht="18" x14ac:dyDescent="0.35">
      <c r="A7" s="8"/>
      <c r="C7" s="1"/>
      <c r="I7" s="17"/>
      <c r="J7" s="17"/>
    </row>
    <row r="8" spans="1:10" x14ac:dyDescent="0.3">
      <c r="A8" s="18" t="s">
        <v>1</v>
      </c>
      <c r="B8" s="19" t="s">
        <v>24</v>
      </c>
      <c r="C8" s="19" t="s">
        <v>25</v>
      </c>
      <c r="D8" s="19" t="s">
        <v>26</v>
      </c>
      <c r="E8" s="20" t="s">
        <v>27</v>
      </c>
      <c r="F8" s="19" t="s">
        <v>3</v>
      </c>
      <c r="G8" s="19" t="s">
        <v>177</v>
      </c>
      <c r="H8" s="19" t="s">
        <v>178</v>
      </c>
      <c r="J8" s="17"/>
    </row>
    <row r="9" spans="1:10" x14ac:dyDescent="0.3">
      <c r="A9" s="15" t="s">
        <v>30</v>
      </c>
      <c r="B9" s="7" t="s">
        <v>37</v>
      </c>
      <c r="C9" s="7" t="s">
        <v>32</v>
      </c>
      <c r="D9" s="5" t="s">
        <v>38</v>
      </c>
      <c r="E9" s="23">
        <f>IF(D9="Complex", 240, IF(D9="Medium",120,60))</f>
        <v>60</v>
      </c>
      <c r="F9" s="27" t="s">
        <v>179</v>
      </c>
      <c r="G9" s="5" t="s">
        <v>180</v>
      </c>
      <c r="H9" s="22"/>
      <c r="J9" s="17"/>
    </row>
    <row r="10" spans="1:10" x14ac:dyDescent="0.3">
      <c r="A10" s="15" t="s">
        <v>36</v>
      </c>
      <c r="B10" s="7" t="s">
        <v>41</v>
      </c>
      <c r="C10" s="7" t="s">
        <v>32</v>
      </c>
      <c r="D10" s="24" t="s">
        <v>42</v>
      </c>
      <c r="E10" s="23">
        <f t="shared" ref="E10:E17" si="0">IF(D10="Complex", 240, IF(D10="Medium",120,60))</f>
        <v>120</v>
      </c>
      <c r="F10" s="27" t="s">
        <v>179</v>
      </c>
      <c r="G10" s="5" t="s">
        <v>180</v>
      </c>
      <c r="H10" s="22"/>
      <c r="J10" s="17"/>
    </row>
    <row r="11" spans="1:10" x14ac:dyDescent="0.3">
      <c r="A11" s="15" t="s">
        <v>40</v>
      </c>
      <c r="B11" s="24" t="s">
        <v>53</v>
      </c>
      <c r="C11" s="26" t="s">
        <v>32</v>
      </c>
      <c r="D11" s="24" t="s">
        <v>42</v>
      </c>
      <c r="E11" s="41">
        <f t="shared" si="0"/>
        <v>120</v>
      </c>
      <c r="F11" s="22" t="s">
        <v>179</v>
      </c>
      <c r="G11" s="5" t="s">
        <v>180</v>
      </c>
      <c r="H11" s="22"/>
      <c r="J11" s="17"/>
    </row>
    <row r="12" spans="1:10" x14ac:dyDescent="0.3">
      <c r="A12" s="15" t="s">
        <v>44</v>
      </c>
      <c r="B12" s="24" t="s">
        <v>147</v>
      </c>
      <c r="C12" s="24" t="s">
        <v>32</v>
      </c>
      <c r="D12" s="5" t="s">
        <v>38</v>
      </c>
      <c r="E12" s="23">
        <f t="shared" si="0"/>
        <v>60</v>
      </c>
      <c r="F12" s="22" t="s">
        <v>179</v>
      </c>
      <c r="G12" s="5" t="s">
        <v>180</v>
      </c>
      <c r="H12" s="22"/>
      <c r="J12" s="17"/>
    </row>
    <row r="13" spans="1:10" x14ac:dyDescent="0.3">
      <c r="A13" s="15" t="s">
        <v>48</v>
      </c>
      <c r="B13" s="24" t="s">
        <v>80</v>
      </c>
      <c r="C13" s="26" t="s">
        <v>68</v>
      </c>
      <c r="D13" s="24" t="s">
        <v>42</v>
      </c>
      <c r="E13" s="23">
        <f t="shared" si="0"/>
        <v>120</v>
      </c>
      <c r="F13" s="22" t="s">
        <v>179</v>
      </c>
      <c r="G13" s="5" t="s">
        <v>180</v>
      </c>
      <c r="H13" s="22"/>
      <c r="J13" s="17"/>
    </row>
    <row r="14" spans="1:10" ht="26.4" x14ac:dyDescent="0.3">
      <c r="A14" s="15" t="s">
        <v>52</v>
      </c>
      <c r="B14" s="24" t="s">
        <v>183</v>
      </c>
      <c r="C14" s="26" t="s">
        <v>97</v>
      </c>
      <c r="D14" s="5" t="s">
        <v>38</v>
      </c>
      <c r="E14" s="23">
        <f t="shared" si="0"/>
        <v>60</v>
      </c>
      <c r="F14" s="22" t="s">
        <v>179</v>
      </c>
      <c r="G14" s="5" t="s">
        <v>180</v>
      </c>
      <c r="H14" s="22"/>
      <c r="J14" s="17"/>
    </row>
    <row r="15" spans="1:10" x14ac:dyDescent="0.3">
      <c r="A15" s="15" t="s">
        <v>55</v>
      </c>
      <c r="B15" s="24" t="s">
        <v>138</v>
      </c>
      <c r="C15" s="26" t="s">
        <v>68</v>
      </c>
      <c r="D15" s="24" t="s">
        <v>38</v>
      </c>
      <c r="E15" s="23">
        <f t="shared" si="0"/>
        <v>60</v>
      </c>
      <c r="F15" s="22" t="s">
        <v>179</v>
      </c>
      <c r="G15" s="5" t="s">
        <v>180</v>
      </c>
      <c r="H15" s="22"/>
    </row>
    <row r="16" spans="1:10" x14ac:dyDescent="0.3">
      <c r="A16" s="15" t="s">
        <v>58</v>
      </c>
      <c r="B16" s="24" t="s">
        <v>150</v>
      </c>
      <c r="C16" s="24" t="s">
        <v>60</v>
      </c>
      <c r="D16" s="24" t="s">
        <v>42</v>
      </c>
      <c r="E16" s="30">
        <f t="shared" si="0"/>
        <v>120</v>
      </c>
      <c r="F16" s="31" t="s">
        <v>179</v>
      </c>
      <c r="G16" s="32" t="s">
        <v>180</v>
      </c>
      <c r="H16" s="22"/>
    </row>
    <row r="17" spans="1:10" x14ac:dyDescent="0.3">
      <c r="A17" s="15" t="s">
        <v>63</v>
      </c>
      <c r="B17" s="24" t="s">
        <v>153</v>
      </c>
      <c r="C17" s="24" t="s">
        <v>97</v>
      </c>
      <c r="D17" s="24" t="s">
        <v>42</v>
      </c>
      <c r="E17" s="30">
        <f t="shared" si="0"/>
        <v>120</v>
      </c>
      <c r="F17" s="31" t="s">
        <v>179</v>
      </c>
      <c r="G17" s="32" t="s">
        <v>180</v>
      </c>
      <c r="H17" s="22"/>
      <c r="J17" s="17"/>
    </row>
  </sheetData>
  <dataValidations count="2">
    <dataValidation type="list" allowBlank="1" showErrorMessage="1" sqref="D9:D15" xr:uid="{233D44E5-06AB-45CF-A161-CEB1A51E4386}">
      <formula1>"Simple,Medium,Complex"</formula1>
    </dataValidation>
    <dataValidation type="list" allowBlank="1" showInputMessage="1" showErrorMessage="1" sqref="G9:G17" xr:uid="{EAEDFA31-1163-43CD-A12C-07B2564809DC}">
      <formula1>"Pending, Doing, Deferred, Done"</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workbookViewId="0">
      <selection activeCell="I23" sqref="I23"/>
    </sheetView>
  </sheetViews>
  <sheetFormatPr defaultRowHeight="14.4" x14ac:dyDescent="0.3"/>
  <cols>
    <col min="1" max="1" width="6" customWidth="1"/>
    <col min="2" max="2" width="17.5546875" customWidth="1"/>
    <col min="3" max="3" width="9.5546875" customWidth="1"/>
    <col min="6" max="6" width="8.6640625" customWidth="1"/>
    <col min="7" max="7" width="6.5546875" bestFit="1" customWidth="1"/>
  </cols>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22</v>
      </c>
    </row>
    <row r="6" spans="1:8" ht="17.399999999999999" x14ac:dyDescent="0.3">
      <c r="A6" s="1"/>
      <c r="F6" s="3" t="s">
        <v>203</v>
      </c>
    </row>
    <row r="7" spans="1:8" ht="18" x14ac:dyDescent="0.35">
      <c r="A7" s="8"/>
      <c r="C7" s="1"/>
    </row>
    <row r="8" spans="1:8" ht="26.4" x14ac:dyDescent="0.3">
      <c r="A8" s="18" t="s">
        <v>1</v>
      </c>
      <c r="B8" s="19" t="s">
        <v>24</v>
      </c>
      <c r="C8" s="19" t="s">
        <v>25</v>
      </c>
      <c r="D8" s="19" t="s">
        <v>26</v>
      </c>
      <c r="E8" s="20" t="s">
        <v>27</v>
      </c>
      <c r="F8" s="19" t="s">
        <v>219</v>
      </c>
      <c r="G8" s="19" t="s">
        <v>177</v>
      </c>
      <c r="H8" s="19" t="s">
        <v>178</v>
      </c>
    </row>
    <row r="9" spans="1:8" x14ac:dyDescent="0.3">
      <c r="A9" s="15" t="s">
        <v>30</v>
      </c>
      <c r="B9" s="26" t="s">
        <v>37</v>
      </c>
      <c r="C9" s="26" t="s">
        <v>68</v>
      </c>
      <c r="D9" s="24" t="s">
        <v>42</v>
      </c>
      <c r="E9" s="30">
        <f>IF(D9="Complex", 240, IF(D9="Medium",120,60))</f>
        <v>120</v>
      </c>
      <c r="F9" s="42">
        <v>1</v>
      </c>
      <c r="G9" s="32" t="s">
        <v>180</v>
      </c>
      <c r="H9" s="31"/>
    </row>
    <row r="10" spans="1:8" x14ac:dyDescent="0.3">
      <c r="A10" s="15" t="s">
        <v>36</v>
      </c>
      <c r="B10" s="26" t="s">
        <v>41</v>
      </c>
      <c r="C10" s="26" t="s">
        <v>32</v>
      </c>
      <c r="D10" s="24" t="s">
        <v>38</v>
      </c>
      <c r="E10" s="30">
        <f t="shared" ref="E10:E15" si="0">IF(D10="Complex", 240, IF(D10="Medium",120,60))</f>
        <v>60</v>
      </c>
      <c r="F10" s="42">
        <v>1</v>
      </c>
      <c r="G10" s="32" t="s">
        <v>180</v>
      </c>
      <c r="H10" s="31"/>
    </row>
    <row r="11" spans="1:8" x14ac:dyDescent="0.3">
      <c r="A11" s="15" t="s">
        <v>40</v>
      </c>
      <c r="B11" s="24" t="s">
        <v>147</v>
      </c>
      <c r="C11" s="26" t="s">
        <v>68</v>
      </c>
      <c r="D11" s="24" t="s">
        <v>38</v>
      </c>
      <c r="E11" s="30">
        <f t="shared" si="0"/>
        <v>60</v>
      </c>
      <c r="F11" s="42">
        <v>1</v>
      </c>
      <c r="G11" s="32" t="s">
        <v>180</v>
      </c>
      <c r="H11" s="31"/>
    </row>
    <row r="12" spans="1:8" x14ac:dyDescent="0.3">
      <c r="A12" s="15" t="s">
        <v>44</v>
      </c>
      <c r="B12" s="24" t="s">
        <v>80</v>
      </c>
      <c r="C12" s="26" t="s">
        <v>68</v>
      </c>
      <c r="D12" s="24" t="s">
        <v>42</v>
      </c>
      <c r="E12" s="30">
        <f t="shared" si="0"/>
        <v>120</v>
      </c>
      <c r="F12" s="42">
        <v>1</v>
      </c>
      <c r="G12" s="32" t="s">
        <v>180</v>
      </c>
      <c r="H12" s="31"/>
    </row>
    <row r="13" spans="1:8" ht="26.4" x14ac:dyDescent="0.3">
      <c r="A13" s="15" t="s">
        <v>48</v>
      </c>
      <c r="B13" s="24" t="s">
        <v>183</v>
      </c>
      <c r="C13" s="26" t="s">
        <v>32</v>
      </c>
      <c r="D13" s="24" t="s">
        <v>42</v>
      </c>
      <c r="E13" s="30">
        <f t="shared" si="0"/>
        <v>120</v>
      </c>
      <c r="F13" s="42">
        <v>1</v>
      </c>
      <c r="G13" s="32" t="s">
        <v>180</v>
      </c>
      <c r="H13" s="31"/>
    </row>
    <row r="14" spans="1:8" x14ac:dyDescent="0.3">
      <c r="A14" s="15" t="s">
        <v>52</v>
      </c>
      <c r="B14" s="24" t="s">
        <v>138</v>
      </c>
      <c r="C14" s="26" t="s">
        <v>68</v>
      </c>
      <c r="D14" s="24" t="s">
        <v>33</v>
      </c>
      <c r="E14" s="30">
        <f t="shared" si="0"/>
        <v>240</v>
      </c>
      <c r="F14" s="42">
        <v>1</v>
      </c>
      <c r="G14" s="32" t="s">
        <v>180</v>
      </c>
      <c r="H14" s="31"/>
    </row>
    <row r="15" spans="1:8" x14ac:dyDescent="0.3">
      <c r="A15" s="15" t="s">
        <v>55</v>
      </c>
      <c r="B15" s="24" t="s">
        <v>53</v>
      </c>
      <c r="C15" s="26" t="s">
        <v>93</v>
      </c>
      <c r="D15" s="24" t="s">
        <v>38</v>
      </c>
      <c r="E15" s="30">
        <f t="shared" si="0"/>
        <v>60</v>
      </c>
      <c r="F15" s="42">
        <v>2</v>
      </c>
      <c r="G15" s="32" t="s">
        <v>180</v>
      </c>
      <c r="H15" s="31"/>
    </row>
    <row r="16" spans="1:8" ht="26.4" x14ac:dyDescent="0.3">
      <c r="A16" s="15" t="s">
        <v>58</v>
      </c>
      <c r="B16" s="24" t="s">
        <v>150</v>
      </c>
      <c r="C16" s="24" t="s">
        <v>60</v>
      </c>
      <c r="D16" s="24" t="s">
        <v>42</v>
      </c>
      <c r="E16" s="30">
        <f t="shared" ref="E16:E17" si="1">IF(D16="Complex", 240, IF(D16="Medium",120,60))</f>
        <v>120</v>
      </c>
      <c r="F16" s="42">
        <v>4</v>
      </c>
      <c r="G16" s="32" t="s">
        <v>180</v>
      </c>
      <c r="H16" s="31"/>
    </row>
    <row r="17" spans="1:8" x14ac:dyDescent="0.3">
      <c r="A17" s="15" t="s">
        <v>63</v>
      </c>
      <c r="B17" s="24" t="s">
        <v>153</v>
      </c>
      <c r="C17" s="24" t="s">
        <v>97</v>
      </c>
      <c r="D17" s="24" t="s">
        <v>42</v>
      </c>
      <c r="E17" s="30">
        <f t="shared" si="1"/>
        <v>120</v>
      </c>
      <c r="F17" s="42">
        <v>4</v>
      </c>
      <c r="G17" s="32" t="s">
        <v>180</v>
      </c>
      <c r="H17" s="31"/>
    </row>
    <row r="18" spans="1:8" x14ac:dyDescent="0.3">
      <c r="A18" s="15"/>
      <c r="B18" s="31"/>
      <c r="C18" s="31"/>
      <c r="D18" s="31"/>
      <c r="E18" s="31"/>
      <c r="F18" s="31"/>
      <c r="G18" s="31"/>
      <c r="H18" s="31"/>
    </row>
    <row r="19" spans="1:8" x14ac:dyDescent="0.3">
      <c r="A19" s="1"/>
    </row>
    <row r="20" spans="1:8" x14ac:dyDescent="0.3">
      <c r="A20" s="1"/>
    </row>
  </sheetData>
  <dataValidations count="2">
    <dataValidation type="list" allowBlank="1" showErrorMessage="1" sqref="D9:D15" xr:uid="{00000000-0002-0000-0600-000000000000}">
      <formula1>"Simple,Medium,Complex"</formula1>
    </dataValidation>
    <dataValidation type="list" allowBlank="1" showInputMessage="1" showErrorMessage="1" sqref="G9:G17" xr:uid="{00000000-0002-0000-0600-000001000000}">
      <formula1>"Pending, Doing, Deferred, Done"</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22</v>
      </c>
    </row>
    <row r="6" spans="1:8" ht="17.399999999999999" x14ac:dyDescent="0.3">
      <c r="A6" s="1"/>
      <c r="F6" s="3" t="s">
        <v>198</v>
      </c>
    </row>
    <row r="7" spans="1:8" ht="18" x14ac:dyDescent="0.35">
      <c r="A7" s="8"/>
      <c r="C7" s="1"/>
    </row>
    <row r="8" spans="1:8" ht="26.4" x14ac:dyDescent="0.3">
      <c r="A8" s="18" t="s">
        <v>1</v>
      </c>
      <c r="B8" s="19" t="s">
        <v>24</v>
      </c>
      <c r="C8" s="19" t="s">
        <v>25</v>
      </c>
      <c r="D8" s="19" t="s">
        <v>26</v>
      </c>
      <c r="E8" s="20" t="s">
        <v>27</v>
      </c>
      <c r="F8" s="19" t="s">
        <v>3</v>
      </c>
      <c r="G8" s="19" t="s">
        <v>177</v>
      </c>
      <c r="H8" s="19" t="s">
        <v>178</v>
      </c>
    </row>
    <row r="9" spans="1:8" ht="26.4" x14ac:dyDescent="0.3">
      <c r="A9" s="15" t="s">
        <v>30</v>
      </c>
      <c r="B9" s="24" t="s">
        <v>86</v>
      </c>
      <c r="C9" s="26" t="s">
        <v>68</v>
      </c>
      <c r="D9" s="24" t="s">
        <v>42</v>
      </c>
      <c r="E9" s="30">
        <f>IF(D9="Complex", 240, IF(D9="Medium",120,60))</f>
        <v>120</v>
      </c>
      <c r="F9" s="22" t="s">
        <v>191</v>
      </c>
      <c r="G9" s="32" t="s">
        <v>196</v>
      </c>
      <c r="H9" s="31"/>
    </row>
    <row r="10" spans="1:8" ht="26.4" x14ac:dyDescent="0.3">
      <c r="A10" s="15" t="s">
        <v>36</v>
      </c>
      <c r="B10" s="24" t="s">
        <v>45</v>
      </c>
      <c r="C10" s="26" t="s">
        <v>32</v>
      </c>
      <c r="D10" s="24" t="s">
        <v>38</v>
      </c>
      <c r="E10" s="30">
        <f t="shared" ref="E10:E23" si="0">IF(D10="Complex", 240, IF(D10="Medium",120,60))</f>
        <v>60</v>
      </c>
      <c r="F10" s="22" t="s">
        <v>191</v>
      </c>
      <c r="G10" s="32" t="s">
        <v>196</v>
      </c>
      <c r="H10" s="31"/>
    </row>
    <row r="11" spans="1:8" ht="39.6" x14ac:dyDescent="0.3">
      <c r="A11" s="15" t="s">
        <v>40</v>
      </c>
      <c r="B11" s="24" t="s">
        <v>67</v>
      </c>
      <c r="C11" s="26" t="s">
        <v>68</v>
      </c>
      <c r="D11" s="24" t="s">
        <v>38</v>
      </c>
      <c r="E11" s="30">
        <f t="shared" si="0"/>
        <v>60</v>
      </c>
      <c r="F11" s="31" t="s">
        <v>191</v>
      </c>
      <c r="G11" s="32" t="s">
        <v>196</v>
      </c>
      <c r="H11" s="31"/>
    </row>
    <row r="12" spans="1:8" ht="26.4" x14ac:dyDescent="0.3">
      <c r="A12" s="15" t="s">
        <v>44</v>
      </c>
      <c r="B12" s="24" t="s">
        <v>83</v>
      </c>
      <c r="C12" s="26" t="s">
        <v>68</v>
      </c>
      <c r="D12" s="24" t="s">
        <v>42</v>
      </c>
      <c r="E12" s="30">
        <f t="shared" si="0"/>
        <v>120</v>
      </c>
      <c r="F12" s="31" t="s">
        <v>182</v>
      </c>
      <c r="G12" s="32" t="s">
        <v>196</v>
      </c>
      <c r="H12" s="31"/>
    </row>
    <row r="13" spans="1:8" ht="39.6" x14ac:dyDescent="0.3">
      <c r="A13" s="15" t="s">
        <v>48</v>
      </c>
      <c r="B13" s="24" t="s">
        <v>106</v>
      </c>
      <c r="C13" s="26" t="s">
        <v>32</v>
      </c>
      <c r="D13" s="24" t="s">
        <v>42</v>
      </c>
      <c r="E13" s="30">
        <f t="shared" si="0"/>
        <v>120</v>
      </c>
      <c r="F13" s="31" t="s">
        <v>182</v>
      </c>
      <c r="G13" s="32" t="s">
        <v>196</v>
      </c>
      <c r="H13" s="31"/>
    </row>
    <row r="14" spans="1:8" ht="26.4" x14ac:dyDescent="0.3">
      <c r="A14" s="15" t="s">
        <v>52</v>
      </c>
      <c r="B14" s="24" t="s">
        <v>116</v>
      </c>
      <c r="C14" s="26" t="s">
        <v>68</v>
      </c>
      <c r="D14" s="24" t="s">
        <v>33</v>
      </c>
      <c r="E14" s="30">
        <f t="shared" si="0"/>
        <v>240</v>
      </c>
      <c r="F14" s="31" t="s">
        <v>186</v>
      </c>
      <c r="G14" s="32" t="s">
        <v>196</v>
      </c>
      <c r="H14" s="31"/>
    </row>
    <row r="15" spans="1:8" ht="39.6" x14ac:dyDescent="0.3">
      <c r="A15" s="15" t="s">
        <v>55</v>
      </c>
      <c r="B15" s="24" t="s">
        <v>119</v>
      </c>
      <c r="C15" s="26" t="s">
        <v>93</v>
      </c>
      <c r="D15" s="24" t="s">
        <v>38</v>
      </c>
      <c r="E15" s="30">
        <f t="shared" si="0"/>
        <v>60</v>
      </c>
      <c r="F15" s="31" t="s">
        <v>186</v>
      </c>
      <c r="G15" s="32" t="s">
        <v>196</v>
      </c>
      <c r="H15" s="31"/>
    </row>
    <row r="16" spans="1:8" ht="39.6" x14ac:dyDescent="0.3">
      <c r="A16" s="15" t="s">
        <v>58</v>
      </c>
      <c r="B16" s="24" t="s">
        <v>56</v>
      </c>
      <c r="C16" s="24" t="s">
        <v>32</v>
      </c>
      <c r="D16" s="24" t="s">
        <v>38</v>
      </c>
      <c r="E16" s="30">
        <f t="shared" si="0"/>
        <v>60</v>
      </c>
      <c r="F16" s="31" t="s">
        <v>186</v>
      </c>
      <c r="G16" s="32" t="s">
        <v>196</v>
      </c>
      <c r="H16" s="31"/>
    </row>
    <row r="17" spans="1:8" ht="26.4" x14ac:dyDescent="0.3">
      <c r="A17" s="15" t="s">
        <v>63</v>
      </c>
      <c r="B17" s="24" t="s">
        <v>128</v>
      </c>
      <c r="C17" s="26" t="s">
        <v>97</v>
      </c>
      <c r="D17" s="24" t="s">
        <v>38</v>
      </c>
      <c r="E17" s="30">
        <f t="shared" si="0"/>
        <v>60</v>
      </c>
      <c r="F17" s="31" t="s">
        <v>188</v>
      </c>
      <c r="G17" s="32" t="s">
        <v>180</v>
      </c>
      <c r="H17" s="31"/>
    </row>
    <row r="18" spans="1:8" ht="26.4" x14ac:dyDescent="0.3">
      <c r="A18" s="15" t="s">
        <v>66</v>
      </c>
      <c r="B18" s="24" t="s">
        <v>131</v>
      </c>
      <c r="C18" s="26" t="s">
        <v>97</v>
      </c>
      <c r="D18" s="24" t="s">
        <v>42</v>
      </c>
      <c r="E18" s="30">
        <f t="shared" si="0"/>
        <v>120</v>
      </c>
      <c r="F18" s="31" t="s">
        <v>188</v>
      </c>
      <c r="G18" s="32" t="s">
        <v>180</v>
      </c>
      <c r="H18" s="31"/>
    </row>
    <row r="19" spans="1:8" ht="26.4" x14ac:dyDescent="0.3">
      <c r="A19" s="15" t="s">
        <v>70</v>
      </c>
      <c r="B19" s="24" t="s">
        <v>200</v>
      </c>
      <c r="C19" s="24" t="s">
        <v>32</v>
      </c>
      <c r="D19" s="24" t="s">
        <v>38</v>
      </c>
      <c r="E19" s="30">
        <f t="shared" si="0"/>
        <v>60</v>
      </c>
      <c r="F19" s="31" t="s">
        <v>188</v>
      </c>
      <c r="G19" s="32" t="s">
        <v>180</v>
      </c>
      <c r="H19" s="31"/>
    </row>
    <row r="20" spans="1:8" ht="26.4" x14ac:dyDescent="0.3">
      <c r="A20" s="15" t="s">
        <v>73</v>
      </c>
      <c r="B20" s="24" t="s">
        <v>201</v>
      </c>
      <c r="C20" s="24" t="s">
        <v>60</v>
      </c>
      <c r="D20" s="24" t="s">
        <v>38</v>
      </c>
      <c r="E20" s="30">
        <f t="shared" si="0"/>
        <v>60</v>
      </c>
      <c r="F20" s="31" t="s">
        <v>188</v>
      </c>
      <c r="G20" s="32" t="s">
        <v>180</v>
      </c>
      <c r="H20" s="31"/>
    </row>
    <row r="21" spans="1:8" ht="52.8" x14ac:dyDescent="0.3">
      <c r="A21" s="15" t="s">
        <v>76</v>
      </c>
      <c r="B21" s="24" t="s">
        <v>202</v>
      </c>
      <c r="C21" s="24" t="s">
        <v>60</v>
      </c>
      <c r="D21" s="24" t="s">
        <v>38</v>
      </c>
      <c r="E21" s="30">
        <f t="shared" si="0"/>
        <v>60</v>
      </c>
      <c r="F21" s="31" t="s">
        <v>188</v>
      </c>
      <c r="G21" s="32" t="s">
        <v>196</v>
      </c>
      <c r="H21" s="31"/>
    </row>
    <row r="22" spans="1:8" ht="39.6" x14ac:dyDescent="0.3">
      <c r="A22" s="15" t="s">
        <v>79</v>
      </c>
      <c r="B22" s="24" t="s">
        <v>150</v>
      </c>
      <c r="C22" s="24" t="s">
        <v>60</v>
      </c>
      <c r="D22" s="24" t="s">
        <v>42</v>
      </c>
      <c r="E22" s="30">
        <f t="shared" si="0"/>
        <v>120</v>
      </c>
      <c r="F22" s="31" t="s">
        <v>179</v>
      </c>
      <c r="G22" s="32" t="s">
        <v>180</v>
      </c>
      <c r="H22" s="31"/>
    </row>
    <row r="23" spans="1:8" ht="26.4" x14ac:dyDescent="0.3">
      <c r="A23" s="15" t="s">
        <v>82</v>
      </c>
      <c r="B23" s="24" t="s">
        <v>153</v>
      </c>
      <c r="C23" s="24" t="s">
        <v>97</v>
      </c>
      <c r="D23" s="24" t="s">
        <v>42</v>
      </c>
      <c r="E23" s="30">
        <f t="shared" si="0"/>
        <v>120</v>
      </c>
      <c r="F23" s="31" t="s">
        <v>179</v>
      </c>
      <c r="G23" s="32" t="s">
        <v>180</v>
      </c>
      <c r="H23" s="31"/>
    </row>
    <row r="24" spans="1:8" x14ac:dyDescent="0.3">
      <c r="A24" s="1"/>
    </row>
    <row r="25" spans="1:8" x14ac:dyDescent="0.3">
      <c r="A25" s="1"/>
    </row>
  </sheetData>
  <dataValidations count="2">
    <dataValidation type="list" allowBlank="1" showErrorMessage="1" sqref="D9:D18" xr:uid="{00000000-0002-0000-0700-000000000000}">
      <formula1>"Simple,Medium,Complex"</formula1>
    </dataValidation>
    <dataValidation type="list" allowBlank="1" showInputMessage="1" showErrorMessage="1" sqref="G9:G23" xr:uid="{00000000-0002-0000-0700-000001000000}">
      <formula1>"Pending, Doing, Deferred, Done"</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workbookViewId="0">
      <selection activeCell="L16" sqref="L16"/>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22</v>
      </c>
    </row>
    <row r="6" spans="1:8" ht="17.399999999999999" x14ac:dyDescent="0.3">
      <c r="A6" s="1"/>
      <c r="F6" s="3" t="s">
        <v>198</v>
      </c>
    </row>
    <row r="7" spans="1:8" ht="18" x14ac:dyDescent="0.35">
      <c r="A7" s="8"/>
      <c r="C7" s="1"/>
    </row>
    <row r="8" spans="1:8" ht="26.4" x14ac:dyDescent="0.3">
      <c r="A8" s="18" t="s">
        <v>1</v>
      </c>
      <c r="B8" s="19" t="s">
        <v>24</v>
      </c>
      <c r="C8" s="19" t="s">
        <v>25</v>
      </c>
      <c r="D8" s="19" t="s">
        <v>26</v>
      </c>
      <c r="E8" s="20" t="s">
        <v>27</v>
      </c>
      <c r="F8" s="19" t="s">
        <v>3</v>
      </c>
      <c r="G8" s="19" t="s">
        <v>177</v>
      </c>
      <c r="H8" s="19" t="s">
        <v>178</v>
      </c>
    </row>
    <row r="9" spans="1:8" ht="26.4" x14ac:dyDescent="0.3">
      <c r="A9" s="15" t="s">
        <v>30</v>
      </c>
      <c r="B9" s="24" t="s">
        <v>86</v>
      </c>
      <c r="C9" s="26" t="s">
        <v>68</v>
      </c>
      <c r="D9" s="24" t="s">
        <v>42</v>
      </c>
      <c r="E9" s="30">
        <f>IF(D9="Complex", 240, IF(D9="Medium",120,60))</f>
        <v>120</v>
      </c>
      <c r="F9" s="22" t="s">
        <v>191</v>
      </c>
      <c r="G9" s="32" t="s">
        <v>196</v>
      </c>
      <c r="H9" s="31"/>
    </row>
    <row r="10" spans="1:8" ht="26.4" x14ac:dyDescent="0.3">
      <c r="A10" s="15" t="s">
        <v>36</v>
      </c>
      <c r="B10" s="24" t="s">
        <v>45</v>
      </c>
      <c r="C10" s="26" t="s">
        <v>32</v>
      </c>
      <c r="D10" s="24" t="s">
        <v>38</v>
      </c>
      <c r="E10" s="30">
        <f t="shared" ref="E10:E23" si="0">IF(D10="Complex", 240, IF(D10="Medium",120,60))</f>
        <v>60</v>
      </c>
      <c r="F10" s="22" t="s">
        <v>191</v>
      </c>
      <c r="G10" s="32" t="s">
        <v>196</v>
      </c>
      <c r="H10" s="31"/>
    </row>
    <row r="11" spans="1:8" ht="39.6" x14ac:dyDescent="0.3">
      <c r="A11" s="15" t="s">
        <v>40</v>
      </c>
      <c r="B11" s="24" t="s">
        <v>67</v>
      </c>
      <c r="C11" s="26" t="s">
        <v>68</v>
      </c>
      <c r="D11" s="24" t="s">
        <v>38</v>
      </c>
      <c r="E11" s="30">
        <f t="shared" si="0"/>
        <v>60</v>
      </c>
      <c r="F11" s="31" t="s">
        <v>191</v>
      </c>
      <c r="G11" s="32" t="s">
        <v>196</v>
      </c>
      <c r="H11" s="31"/>
    </row>
    <row r="12" spans="1:8" ht="26.4" x14ac:dyDescent="0.3">
      <c r="A12" s="15" t="s">
        <v>44</v>
      </c>
      <c r="B12" s="24" t="s">
        <v>83</v>
      </c>
      <c r="C12" s="26" t="s">
        <v>68</v>
      </c>
      <c r="D12" s="24" t="s">
        <v>42</v>
      </c>
      <c r="E12" s="30">
        <f t="shared" si="0"/>
        <v>120</v>
      </c>
      <c r="F12" s="31" t="s">
        <v>182</v>
      </c>
      <c r="G12" s="32" t="s">
        <v>196</v>
      </c>
      <c r="H12" s="31"/>
    </row>
    <row r="13" spans="1:8" ht="39.6" x14ac:dyDescent="0.3">
      <c r="A13" s="15" t="s">
        <v>48</v>
      </c>
      <c r="B13" s="24" t="s">
        <v>106</v>
      </c>
      <c r="C13" s="26" t="s">
        <v>32</v>
      </c>
      <c r="D13" s="24" t="s">
        <v>42</v>
      </c>
      <c r="E13" s="30">
        <f t="shared" si="0"/>
        <v>120</v>
      </c>
      <c r="F13" s="31" t="s">
        <v>182</v>
      </c>
      <c r="G13" s="32" t="s">
        <v>196</v>
      </c>
      <c r="H13" s="31"/>
    </row>
    <row r="14" spans="1:8" ht="26.4" x14ac:dyDescent="0.3">
      <c r="A14" s="15" t="s">
        <v>52</v>
      </c>
      <c r="B14" s="24" t="s">
        <v>116</v>
      </c>
      <c r="C14" s="26" t="s">
        <v>68</v>
      </c>
      <c r="D14" s="24" t="s">
        <v>33</v>
      </c>
      <c r="E14" s="30">
        <f t="shared" si="0"/>
        <v>240</v>
      </c>
      <c r="F14" s="31" t="s">
        <v>186</v>
      </c>
      <c r="G14" s="32" t="s">
        <v>196</v>
      </c>
      <c r="H14" s="31"/>
    </row>
    <row r="15" spans="1:8" ht="39.6" x14ac:dyDescent="0.3">
      <c r="A15" s="15" t="s">
        <v>55</v>
      </c>
      <c r="B15" s="24" t="s">
        <v>119</v>
      </c>
      <c r="C15" s="26" t="s">
        <v>93</v>
      </c>
      <c r="D15" s="24" t="s">
        <v>38</v>
      </c>
      <c r="E15" s="30">
        <f t="shared" si="0"/>
        <v>60</v>
      </c>
      <c r="F15" s="31" t="s">
        <v>186</v>
      </c>
      <c r="G15" s="32" t="s">
        <v>196</v>
      </c>
      <c r="H15" s="31"/>
    </row>
    <row r="16" spans="1:8" ht="39.6" x14ac:dyDescent="0.3">
      <c r="A16" s="15" t="s">
        <v>58</v>
      </c>
      <c r="B16" s="24" t="s">
        <v>56</v>
      </c>
      <c r="C16" s="24" t="s">
        <v>32</v>
      </c>
      <c r="D16" s="24" t="s">
        <v>38</v>
      </c>
      <c r="E16" s="30">
        <f t="shared" si="0"/>
        <v>60</v>
      </c>
      <c r="F16" s="31" t="s">
        <v>186</v>
      </c>
      <c r="G16" s="32" t="s">
        <v>196</v>
      </c>
      <c r="H16" s="31"/>
    </row>
    <row r="17" spans="1:8" ht="26.4" x14ac:dyDescent="0.3">
      <c r="A17" s="15" t="s">
        <v>63</v>
      </c>
      <c r="B17" s="24" t="s">
        <v>128</v>
      </c>
      <c r="C17" s="26" t="s">
        <v>97</v>
      </c>
      <c r="D17" s="24" t="s">
        <v>38</v>
      </c>
      <c r="E17" s="30">
        <f t="shared" si="0"/>
        <v>60</v>
      </c>
      <c r="F17" s="31" t="s">
        <v>188</v>
      </c>
      <c r="G17" s="32" t="s">
        <v>180</v>
      </c>
      <c r="H17" s="31"/>
    </row>
    <row r="18" spans="1:8" ht="26.4" x14ac:dyDescent="0.3">
      <c r="A18" s="15" t="s">
        <v>66</v>
      </c>
      <c r="B18" s="24" t="s">
        <v>131</v>
      </c>
      <c r="C18" s="26" t="s">
        <v>97</v>
      </c>
      <c r="D18" s="24" t="s">
        <v>42</v>
      </c>
      <c r="E18" s="30">
        <f t="shared" si="0"/>
        <v>120</v>
      </c>
      <c r="F18" s="31" t="s">
        <v>188</v>
      </c>
      <c r="G18" s="32" t="s">
        <v>180</v>
      </c>
      <c r="H18" s="31"/>
    </row>
    <row r="19" spans="1:8" ht="26.4" x14ac:dyDescent="0.3">
      <c r="A19" s="15" t="s">
        <v>70</v>
      </c>
      <c r="B19" s="24" t="s">
        <v>200</v>
      </c>
      <c r="C19" s="24" t="s">
        <v>32</v>
      </c>
      <c r="D19" s="24" t="s">
        <v>38</v>
      </c>
      <c r="E19" s="30">
        <f t="shared" si="0"/>
        <v>60</v>
      </c>
      <c r="F19" s="31" t="s">
        <v>188</v>
      </c>
      <c r="G19" s="32" t="s">
        <v>180</v>
      </c>
      <c r="H19" s="31"/>
    </row>
    <row r="20" spans="1:8" ht="26.4" x14ac:dyDescent="0.3">
      <c r="A20" s="15" t="s">
        <v>73</v>
      </c>
      <c r="B20" s="24" t="s">
        <v>201</v>
      </c>
      <c r="C20" s="24" t="s">
        <v>60</v>
      </c>
      <c r="D20" s="24" t="s">
        <v>38</v>
      </c>
      <c r="E20" s="30">
        <f t="shared" si="0"/>
        <v>60</v>
      </c>
      <c r="F20" s="31" t="s">
        <v>188</v>
      </c>
      <c r="G20" s="32" t="s">
        <v>180</v>
      </c>
      <c r="H20" s="31"/>
    </row>
    <row r="21" spans="1:8" ht="52.8" x14ac:dyDescent="0.3">
      <c r="A21" s="15" t="s">
        <v>76</v>
      </c>
      <c r="B21" s="24" t="s">
        <v>202</v>
      </c>
      <c r="C21" s="24" t="s">
        <v>60</v>
      </c>
      <c r="D21" s="24" t="s">
        <v>38</v>
      </c>
      <c r="E21" s="30">
        <f t="shared" si="0"/>
        <v>60</v>
      </c>
      <c r="F21" s="31" t="s">
        <v>188</v>
      </c>
      <c r="G21" s="32" t="s">
        <v>196</v>
      </c>
      <c r="H21" s="31"/>
    </row>
    <row r="22" spans="1:8" ht="39.6" x14ac:dyDescent="0.3">
      <c r="A22" s="15" t="s">
        <v>79</v>
      </c>
      <c r="B22" s="24" t="s">
        <v>150</v>
      </c>
      <c r="C22" s="24" t="s">
        <v>60</v>
      </c>
      <c r="D22" s="24" t="s">
        <v>42</v>
      </c>
      <c r="E22" s="30">
        <f t="shared" si="0"/>
        <v>120</v>
      </c>
      <c r="F22" s="31" t="s">
        <v>179</v>
      </c>
      <c r="G22" s="32" t="s">
        <v>180</v>
      </c>
      <c r="H22" s="31"/>
    </row>
    <row r="23" spans="1:8" ht="26.4" x14ac:dyDescent="0.3">
      <c r="A23" s="15" t="s">
        <v>82</v>
      </c>
      <c r="B23" s="24" t="s">
        <v>153</v>
      </c>
      <c r="C23" s="24" t="s">
        <v>97</v>
      </c>
      <c r="D23" s="24" t="s">
        <v>42</v>
      </c>
      <c r="E23" s="30">
        <f t="shared" si="0"/>
        <v>120</v>
      </c>
      <c r="F23" s="31" t="s">
        <v>179</v>
      </c>
      <c r="G23" s="32" t="s">
        <v>180</v>
      </c>
      <c r="H23" s="31"/>
    </row>
    <row r="24" spans="1:8" x14ac:dyDescent="0.3">
      <c r="A24" s="1"/>
    </row>
    <row r="25" spans="1:8" x14ac:dyDescent="0.3">
      <c r="A25" s="1"/>
    </row>
  </sheetData>
  <dataValidations count="2">
    <dataValidation type="list" allowBlank="1" showErrorMessage="1" sqref="D9:D18" xr:uid="{00000000-0002-0000-0800-000000000000}">
      <formula1>"Simple,Medium,Complex"</formula1>
    </dataValidation>
    <dataValidation type="list" allowBlank="1" showInputMessage="1" showErrorMessage="1" sqref="G9:G23" xr:uid="{00000000-0002-0000-0800-000001000000}">
      <formula1>"Pending, Doing, Deferred, Done"</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5"/>
  <sheetViews>
    <sheetView topLeftCell="A4" workbookViewId="0">
      <selection activeCell="K14" sqref="K14"/>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22</v>
      </c>
    </row>
    <row r="6" spans="1:8" ht="17.399999999999999" x14ac:dyDescent="0.3">
      <c r="A6" s="1"/>
      <c r="F6" s="3" t="s">
        <v>198</v>
      </c>
    </row>
    <row r="7" spans="1:8" ht="18" x14ac:dyDescent="0.35">
      <c r="A7" s="8"/>
      <c r="C7" s="1"/>
    </row>
    <row r="8" spans="1:8" ht="26.4" x14ac:dyDescent="0.3">
      <c r="A8" s="18" t="s">
        <v>1</v>
      </c>
      <c r="B8" s="19" t="s">
        <v>24</v>
      </c>
      <c r="C8" s="19" t="s">
        <v>25</v>
      </c>
      <c r="D8" s="19" t="s">
        <v>26</v>
      </c>
      <c r="E8" s="20" t="s">
        <v>27</v>
      </c>
      <c r="F8" s="19" t="s">
        <v>3</v>
      </c>
      <c r="G8" s="19" t="s">
        <v>177</v>
      </c>
      <c r="H8" s="19" t="s">
        <v>178</v>
      </c>
    </row>
    <row r="9" spans="1:8" ht="26.4" x14ac:dyDescent="0.3">
      <c r="A9" s="15" t="s">
        <v>30</v>
      </c>
      <c r="B9" s="24" t="s">
        <v>86</v>
      </c>
      <c r="C9" s="26" t="s">
        <v>68</v>
      </c>
      <c r="D9" s="24" t="s">
        <v>42</v>
      </c>
      <c r="E9" s="30">
        <f>IF(D9="Complex", 240, IF(D9="Medium",120,60))</f>
        <v>120</v>
      </c>
      <c r="F9" s="22" t="s">
        <v>191</v>
      </c>
      <c r="G9" s="32" t="s">
        <v>196</v>
      </c>
      <c r="H9" s="31"/>
    </row>
    <row r="10" spans="1:8" ht="26.4" x14ac:dyDescent="0.3">
      <c r="A10" s="15" t="s">
        <v>36</v>
      </c>
      <c r="B10" s="24" t="s">
        <v>45</v>
      </c>
      <c r="C10" s="26" t="s">
        <v>32</v>
      </c>
      <c r="D10" s="24" t="s">
        <v>38</v>
      </c>
      <c r="E10" s="30">
        <f t="shared" ref="E10:E23" si="0">IF(D10="Complex", 240, IF(D10="Medium",120,60))</f>
        <v>60</v>
      </c>
      <c r="F10" s="22" t="s">
        <v>191</v>
      </c>
      <c r="G10" s="32" t="s">
        <v>196</v>
      </c>
      <c r="H10" s="31"/>
    </row>
    <row r="11" spans="1:8" ht="39.6" x14ac:dyDescent="0.3">
      <c r="A11" s="15" t="s">
        <v>40</v>
      </c>
      <c r="B11" s="24" t="s">
        <v>67</v>
      </c>
      <c r="C11" s="26" t="s">
        <v>68</v>
      </c>
      <c r="D11" s="24" t="s">
        <v>38</v>
      </c>
      <c r="E11" s="30">
        <f t="shared" si="0"/>
        <v>60</v>
      </c>
      <c r="F11" s="31" t="s">
        <v>191</v>
      </c>
      <c r="G11" s="32" t="s">
        <v>196</v>
      </c>
      <c r="H11" s="31"/>
    </row>
    <row r="12" spans="1:8" ht="26.4" x14ac:dyDescent="0.3">
      <c r="A12" s="15" t="s">
        <v>44</v>
      </c>
      <c r="B12" s="24" t="s">
        <v>83</v>
      </c>
      <c r="C12" s="26" t="s">
        <v>68</v>
      </c>
      <c r="D12" s="24" t="s">
        <v>42</v>
      </c>
      <c r="E12" s="30">
        <f t="shared" si="0"/>
        <v>120</v>
      </c>
      <c r="F12" s="31" t="s">
        <v>182</v>
      </c>
      <c r="G12" s="32" t="s">
        <v>196</v>
      </c>
      <c r="H12" s="31"/>
    </row>
    <row r="13" spans="1:8" ht="39.6" x14ac:dyDescent="0.3">
      <c r="A13" s="15" t="s">
        <v>48</v>
      </c>
      <c r="B13" s="24" t="s">
        <v>106</v>
      </c>
      <c r="C13" s="26" t="s">
        <v>32</v>
      </c>
      <c r="D13" s="24" t="s">
        <v>42</v>
      </c>
      <c r="E13" s="30">
        <f t="shared" si="0"/>
        <v>120</v>
      </c>
      <c r="F13" s="31" t="s">
        <v>182</v>
      </c>
      <c r="G13" s="32" t="s">
        <v>196</v>
      </c>
      <c r="H13" s="31"/>
    </row>
    <row r="14" spans="1:8" ht="26.4" x14ac:dyDescent="0.3">
      <c r="A14" s="15" t="s">
        <v>52</v>
      </c>
      <c r="B14" s="24" t="s">
        <v>116</v>
      </c>
      <c r="C14" s="26" t="s">
        <v>68</v>
      </c>
      <c r="D14" s="24" t="s">
        <v>33</v>
      </c>
      <c r="E14" s="30">
        <f t="shared" si="0"/>
        <v>240</v>
      </c>
      <c r="F14" s="31" t="s">
        <v>186</v>
      </c>
      <c r="G14" s="32" t="s">
        <v>196</v>
      </c>
      <c r="H14" s="31"/>
    </row>
    <row r="15" spans="1:8" ht="39.6" x14ac:dyDescent="0.3">
      <c r="A15" s="15" t="s">
        <v>55</v>
      </c>
      <c r="B15" s="24" t="s">
        <v>119</v>
      </c>
      <c r="C15" s="26" t="s">
        <v>93</v>
      </c>
      <c r="D15" s="24" t="s">
        <v>38</v>
      </c>
      <c r="E15" s="30">
        <f t="shared" si="0"/>
        <v>60</v>
      </c>
      <c r="F15" s="31" t="s">
        <v>186</v>
      </c>
      <c r="G15" s="32" t="s">
        <v>196</v>
      </c>
      <c r="H15" s="31"/>
    </row>
    <row r="16" spans="1:8" ht="39.6" x14ac:dyDescent="0.3">
      <c r="A16" s="15" t="s">
        <v>58</v>
      </c>
      <c r="B16" s="24" t="s">
        <v>56</v>
      </c>
      <c r="C16" s="24" t="s">
        <v>32</v>
      </c>
      <c r="D16" s="24" t="s">
        <v>38</v>
      </c>
      <c r="E16" s="30">
        <f t="shared" si="0"/>
        <v>60</v>
      </c>
      <c r="F16" s="31" t="s">
        <v>186</v>
      </c>
      <c r="G16" s="32" t="s">
        <v>196</v>
      </c>
      <c r="H16" s="31"/>
    </row>
    <row r="17" spans="1:8" ht="26.4" x14ac:dyDescent="0.3">
      <c r="A17" s="15" t="s">
        <v>63</v>
      </c>
      <c r="B17" s="24" t="s">
        <v>128</v>
      </c>
      <c r="C17" s="26" t="s">
        <v>97</v>
      </c>
      <c r="D17" s="24" t="s">
        <v>38</v>
      </c>
      <c r="E17" s="30">
        <f t="shared" si="0"/>
        <v>60</v>
      </c>
      <c r="F17" s="31" t="s">
        <v>188</v>
      </c>
      <c r="G17" s="32" t="s">
        <v>180</v>
      </c>
      <c r="H17" s="31"/>
    </row>
    <row r="18" spans="1:8" ht="26.4" x14ac:dyDescent="0.3">
      <c r="A18" s="15" t="s">
        <v>66</v>
      </c>
      <c r="B18" s="24" t="s">
        <v>131</v>
      </c>
      <c r="C18" s="26" t="s">
        <v>97</v>
      </c>
      <c r="D18" s="24" t="s">
        <v>42</v>
      </c>
      <c r="E18" s="30">
        <f t="shared" si="0"/>
        <v>120</v>
      </c>
      <c r="F18" s="31" t="s">
        <v>188</v>
      </c>
      <c r="G18" s="32" t="s">
        <v>180</v>
      </c>
      <c r="H18" s="31"/>
    </row>
    <row r="19" spans="1:8" ht="26.4" x14ac:dyDescent="0.3">
      <c r="A19" s="15" t="s">
        <v>70</v>
      </c>
      <c r="B19" s="24" t="s">
        <v>200</v>
      </c>
      <c r="C19" s="24" t="s">
        <v>32</v>
      </c>
      <c r="D19" s="24" t="s">
        <v>38</v>
      </c>
      <c r="E19" s="30">
        <f t="shared" si="0"/>
        <v>60</v>
      </c>
      <c r="F19" s="31" t="s">
        <v>188</v>
      </c>
      <c r="G19" s="32" t="s">
        <v>180</v>
      </c>
      <c r="H19" s="31"/>
    </row>
    <row r="20" spans="1:8" ht="26.4" x14ac:dyDescent="0.3">
      <c r="A20" s="15" t="s">
        <v>73</v>
      </c>
      <c r="B20" s="24" t="s">
        <v>201</v>
      </c>
      <c r="C20" s="24" t="s">
        <v>60</v>
      </c>
      <c r="D20" s="24" t="s">
        <v>38</v>
      </c>
      <c r="E20" s="30">
        <f t="shared" si="0"/>
        <v>60</v>
      </c>
      <c r="F20" s="31" t="s">
        <v>188</v>
      </c>
      <c r="G20" s="32" t="s">
        <v>180</v>
      </c>
      <c r="H20" s="31"/>
    </row>
    <row r="21" spans="1:8" ht="52.8" x14ac:dyDescent="0.3">
      <c r="A21" s="15" t="s">
        <v>76</v>
      </c>
      <c r="B21" s="24" t="s">
        <v>202</v>
      </c>
      <c r="C21" s="24" t="s">
        <v>60</v>
      </c>
      <c r="D21" s="24" t="s">
        <v>38</v>
      </c>
      <c r="E21" s="30">
        <f t="shared" si="0"/>
        <v>60</v>
      </c>
      <c r="F21" s="31" t="s">
        <v>188</v>
      </c>
      <c r="G21" s="32" t="s">
        <v>196</v>
      </c>
      <c r="H21" s="31"/>
    </row>
    <row r="22" spans="1:8" ht="39.6" x14ac:dyDescent="0.3">
      <c r="A22" s="15" t="s">
        <v>79</v>
      </c>
      <c r="B22" s="24" t="s">
        <v>150</v>
      </c>
      <c r="C22" s="24" t="s">
        <v>60</v>
      </c>
      <c r="D22" s="24" t="s">
        <v>42</v>
      </c>
      <c r="E22" s="30">
        <f t="shared" si="0"/>
        <v>120</v>
      </c>
      <c r="F22" s="31" t="s">
        <v>179</v>
      </c>
      <c r="G22" s="32" t="s">
        <v>180</v>
      </c>
      <c r="H22" s="31"/>
    </row>
    <row r="23" spans="1:8" ht="26.4" x14ac:dyDescent="0.3">
      <c r="A23" s="15" t="s">
        <v>82</v>
      </c>
      <c r="B23" s="24" t="s">
        <v>153</v>
      </c>
      <c r="C23" s="24" t="s">
        <v>97</v>
      </c>
      <c r="D23" s="24" t="s">
        <v>42</v>
      </c>
      <c r="E23" s="30">
        <f t="shared" si="0"/>
        <v>120</v>
      </c>
      <c r="F23" s="31" t="s">
        <v>179</v>
      </c>
      <c r="G23" s="32" t="s">
        <v>180</v>
      </c>
      <c r="H23" s="31"/>
    </row>
    <row r="24" spans="1:8" x14ac:dyDescent="0.3">
      <c r="A24" s="1"/>
    </row>
    <row r="25" spans="1:8" x14ac:dyDescent="0.3">
      <c r="A25" s="1"/>
    </row>
  </sheetData>
  <dataValidations count="2">
    <dataValidation type="list" allowBlank="1" showErrorMessage="1" sqref="D9:D18" xr:uid="{00000000-0002-0000-0900-000000000000}">
      <formula1>"Simple,Medium,Complex"</formula1>
    </dataValidation>
    <dataValidation type="list" allowBlank="1" showInputMessage="1" showErrorMessage="1" sqref="G9:G23" xr:uid="{00000000-0002-0000-0900-000001000000}">
      <formula1>"Pending, Doing, Deferred, Done"</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22</v>
      </c>
    </row>
    <row r="6" spans="1:8" ht="17.399999999999999" x14ac:dyDescent="0.3">
      <c r="A6" s="1"/>
      <c r="F6" s="3" t="s">
        <v>198</v>
      </c>
    </row>
    <row r="7" spans="1:8" ht="18" x14ac:dyDescent="0.35">
      <c r="A7" s="8"/>
      <c r="C7" s="1"/>
    </row>
    <row r="8" spans="1:8" ht="26.4" x14ac:dyDescent="0.3">
      <c r="A8" s="18" t="s">
        <v>1</v>
      </c>
      <c r="B8" s="19" t="s">
        <v>24</v>
      </c>
      <c r="C8" s="19" t="s">
        <v>25</v>
      </c>
      <c r="D8" s="19" t="s">
        <v>26</v>
      </c>
      <c r="E8" s="20" t="s">
        <v>27</v>
      </c>
      <c r="F8" s="19" t="s">
        <v>3</v>
      </c>
      <c r="G8" s="19" t="s">
        <v>177</v>
      </c>
      <c r="H8" s="19" t="s">
        <v>178</v>
      </c>
    </row>
    <row r="9" spans="1:8" ht="26.4" x14ac:dyDescent="0.3">
      <c r="A9" s="15" t="s">
        <v>30</v>
      </c>
      <c r="B9" s="24" t="s">
        <v>86</v>
      </c>
      <c r="C9" s="26" t="s">
        <v>68</v>
      </c>
      <c r="D9" s="24" t="s">
        <v>42</v>
      </c>
      <c r="E9" s="30">
        <f>IF(D9="Complex", 240, IF(D9="Medium",120,60))</f>
        <v>120</v>
      </c>
      <c r="F9" s="22" t="s">
        <v>191</v>
      </c>
      <c r="G9" s="32" t="s">
        <v>196</v>
      </c>
      <c r="H9" s="31"/>
    </row>
    <row r="10" spans="1:8" ht="26.4" x14ac:dyDescent="0.3">
      <c r="A10" s="15" t="s">
        <v>36</v>
      </c>
      <c r="B10" s="24" t="s">
        <v>45</v>
      </c>
      <c r="C10" s="26" t="s">
        <v>32</v>
      </c>
      <c r="D10" s="24" t="s">
        <v>38</v>
      </c>
      <c r="E10" s="30">
        <f t="shared" ref="E10:E23" si="0">IF(D10="Complex", 240, IF(D10="Medium",120,60))</f>
        <v>60</v>
      </c>
      <c r="F10" s="22" t="s">
        <v>191</v>
      </c>
      <c r="G10" s="32" t="s">
        <v>196</v>
      </c>
      <c r="H10" s="31"/>
    </row>
    <row r="11" spans="1:8" ht="39.6" x14ac:dyDescent="0.3">
      <c r="A11" s="15" t="s">
        <v>40</v>
      </c>
      <c r="B11" s="24" t="s">
        <v>67</v>
      </c>
      <c r="C11" s="26" t="s">
        <v>68</v>
      </c>
      <c r="D11" s="24" t="s">
        <v>38</v>
      </c>
      <c r="E11" s="30">
        <f t="shared" si="0"/>
        <v>60</v>
      </c>
      <c r="F11" s="31" t="s">
        <v>191</v>
      </c>
      <c r="G11" s="32" t="s">
        <v>196</v>
      </c>
      <c r="H11" s="31"/>
    </row>
    <row r="12" spans="1:8" ht="26.4" x14ac:dyDescent="0.3">
      <c r="A12" s="15" t="s">
        <v>44</v>
      </c>
      <c r="B12" s="24" t="s">
        <v>83</v>
      </c>
      <c r="C12" s="26" t="s">
        <v>68</v>
      </c>
      <c r="D12" s="24" t="s">
        <v>42</v>
      </c>
      <c r="E12" s="30">
        <f t="shared" si="0"/>
        <v>120</v>
      </c>
      <c r="F12" s="31" t="s">
        <v>182</v>
      </c>
      <c r="G12" s="32" t="s">
        <v>196</v>
      </c>
      <c r="H12" s="31"/>
    </row>
    <row r="13" spans="1:8" ht="39.6" x14ac:dyDescent="0.3">
      <c r="A13" s="15" t="s">
        <v>48</v>
      </c>
      <c r="B13" s="24" t="s">
        <v>106</v>
      </c>
      <c r="C13" s="26" t="s">
        <v>32</v>
      </c>
      <c r="D13" s="24" t="s">
        <v>42</v>
      </c>
      <c r="E13" s="30">
        <f t="shared" si="0"/>
        <v>120</v>
      </c>
      <c r="F13" s="31" t="s">
        <v>182</v>
      </c>
      <c r="G13" s="32" t="s">
        <v>196</v>
      </c>
      <c r="H13" s="31"/>
    </row>
    <row r="14" spans="1:8" ht="26.4" x14ac:dyDescent="0.3">
      <c r="A14" s="15" t="s">
        <v>52</v>
      </c>
      <c r="B14" s="24" t="s">
        <v>116</v>
      </c>
      <c r="C14" s="26" t="s">
        <v>68</v>
      </c>
      <c r="D14" s="24" t="s">
        <v>33</v>
      </c>
      <c r="E14" s="30">
        <f t="shared" si="0"/>
        <v>240</v>
      </c>
      <c r="F14" s="31" t="s">
        <v>186</v>
      </c>
      <c r="G14" s="32" t="s">
        <v>196</v>
      </c>
      <c r="H14" s="31"/>
    </row>
    <row r="15" spans="1:8" ht="39.6" x14ac:dyDescent="0.3">
      <c r="A15" s="15" t="s">
        <v>55</v>
      </c>
      <c r="B15" s="24" t="s">
        <v>119</v>
      </c>
      <c r="C15" s="26" t="s">
        <v>93</v>
      </c>
      <c r="D15" s="24" t="s">
        <v>38</v>
      </c>
      <c r="E15" s="30">
        <f t="shared" si="0"/>
        <v>60</v>
      </c>
      <c r="F15" s="31" t="s">
        <v>186</v>
      </c>
      <c r="G15" s="32" t="s">
        <v>196</v>
      </c>
      <c r="H15" s="31"/>
    </row>
    <row r="16" spans="1:8" ht="39.6" x14ac:dyDescent="0.3">
      <c r="A16" s="15" t="s">
        <v>58</v>
      </c>
      <c r="B16" s="24" t="s">
        <v>56</v>
      </c>
      <c r="C16" s="24" t="s">
        <v>32</v>
      </c>
      <c r="D16" s="24" t="s">
        <v>38</v>
      </c>
      <c r="E16" s="30">
        <f t="shared" si="0"/>
        <v>60</v>
      </c>
      <c r="F16" s="31" t="s">
        <v>186</v>
      </c>
      <c r="G16" s="32" t="s">
        <v>196</v>
      </c>
      <c r="H16" s="31"/>
    </row>
    <row r="17" spans="1:8" ht="26.4" x14ac:dyDescent="0.3">
      <c r="A17" s="15" t="s">
        <v>63</v>
      </c>
      <c r="B17" s="24" t="s">
        <v>128</v>
      </c>
      <c r="C17" s="26" t="s">
        <v>97</v>
      </c>
      <c r="D17" s="24" t="s">
        <v>38</v>
      </c>
      <c r="E17" s="30">
        <f t="shared" si="0"/>
        <v>60</v>
      </c>
      <c r="F17" s="31" t="s">
        <v>188</v>
      </c>
      <c r="G17" s="32" t="s">
        <v>180</v>
      </c>
      <c r="H17" s="31"/>
    </row>
    <row r="18" spans="1:8" ht="26.4" x14ac:dyDescent="0.3">
      <c r="A18" s="15" t="s">
        <v>66</v>
      </c>
      <c r="B18" s="24" t="s">
        <v>131</v>
      </c>
      <c r="C18" s="26" t="s">
        <v>97</v>
      </c>
      <c r="D18" s="24" t="s">
        <v>42</v>
      </c>
      <c r="E18" s="30">
        <f t="shared" si="0"/>
        <v>120</v>
      </c>
      <c r="F18" s="31" t="s">
        <v>188</v>
      </c>
      <c r="G18" s="32" t="s">
        <v>180</v>
      </c>
      <c r="H18" s="31"/>
    </row>
    <row r="19" spans="1:8" ht="26.4" x14ac:dyDescent="0.3">
      <c r="A19" s="15" t="s">
        <v>70</v>
      </c>
      <c r="B19" s="24" t="s">
        <v>200</v>
      </c>
      <c r="C19" s="24" t="s">
        <v>32</v>
      </c>
      <c r="D19" s="24" t="s">
        <v>38</v>
      </c>
      <c r="E19" s="30">
        <f t="shared" si="0"/>
        <v>60</v>
      </c>
      <c r="F19" s="31" t="s">
        <v>188</v>
      </c>
      <c r="G19" s="32" t="s">
        <v>180</v>
      </c>
      <c r="H19" s="31"/>
    </row>
    <row r="20" spans="1:8" ht="26.4" x14ac:dyDescent="0.3">
      <c r="A20" s="15" t="s">
        <v>73</v>
      </c>
      <c r="B20" s="24" t="s">
        <v>201</v>
      </c>
      <c r="C20" s="24" t="s">
        <v>60</v>
      </c>
      <c r="D20" s="24" t="s">
        <v>38</v>
      </c>
      <c r="E20" s="30">
        <f t="shared" si="0"/>
        <v>60</v>
      </c>
      <c r="F20" s="31" t="s">
        <v>188</v>
      </c>
      <c r="G20" s="32" t="s">
        <v>180</v>
      </c>
      <c r="H20" s="31"/>
    </row>
    <row r="21" spans="1:8" ht="52.8" x14ac:dyDescent="0.3">
      <c r="A21" s="15" t="s">
        <v>76</v>
      </c>
      <c r="B21" s="24" t="s">
        <v>202</v>
      </c>
      <c r="C21" s="24" t="s">
        <v>60</v>
      </c>
      <c r="D21" s="24" t="s">
        <v>38</v>
      </c>
      <c r="E21" s="30">
        <f t="shared" si="0"/>
        <v>60</v>
      </c>
      <c r="F21" s="31" t="s">
        <v>188</v>
      </c>
      <c r="G21" s="32" t="s">
        <v>196</v>
      </c>
      <c r="H21" s="31"/>
    </row>
    <row r="22" spans="1:8" ht="39.6" x14ac:dyDescent="0.3">
      <c r="A22" s="15" t="s">
        <v>79</v>
      </c>
      <c r="B22" s="24" t="s">
        <v>150</v>
      </c>
      <c r="C22" s="24" t="s">
        <v>60</v>
      </c>
      <c r="D22" s="24" t="s">
        <v>42</v>
      </c>
      <c r="E22" s="30">
        <f t="shared" si="0"/>
        <v>120</v>
      </c>
      <c r="F22" s="31" t="s">
        <v>179</v>
      </c>
      <c r="G22" s="32" t="s">
        <v>180</v>
      </c>
      <c r="H22" s="31"/>
    </row>
    <row r="23" spans="1:8" ht="26.4" x14ac:dyDescent="0.3">
      <c r="A23" s="15" t="s">
        <v>82</v>
      </c>
      <c r="B23" s="24" t="s">
        <v>153</v>
      </c>
      <c r="C23" s="24" t="s">
        <v>97</v>
      </c>
      <c r="D23" s="24" t="s">
        <v>42</v>
      </c>
      <c r="E23" s="30">
        <f t="shared" si="0"/>
        <v>120</v>
      </c>
      <c r="F23" s="31" t="s">
        <v>179</v>
      </c>
      <c r="G23" s="32" t="s">
        <v>180</v>
      </c>
      <c r="H23" s="31"/>
    </row>
    <row r="24" spans="1:8" x14ac:dyDescent="0.3">
      <c r="A24" s="1"/>
    </row>
    <row r="25" spans="1:8" x14ac:dyDescent="0.3">
      <c r="A25" s="1"/>
    </row>
  </sheetData>
  <dataValidations count="2">
    <dataValidation type="list" allowBlank="1" showErrorMessage="1" sqref="D9:D18" xr:uid="{00000000-0002-0000-0A00-000000000000}">
      <formula1>"Simple,Medium,Complex"</formula1>
    </dataValidation>
    <dataValidation type="list" allowBlank="1" showInputMessage="1" showErrorMessage="1" sqref="G9:G23" xr:uid="{00000000-0002-0000-0A00-000001000000}">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19" activePane="bottomLeft" state="frozen"/>
      <selection pane="bottomLeft" activeCell="E21" sqref="E21"/>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22</v>
      </c>
      <c r="E5" s="10"/>
    </row>
    <row r="6" spans="1:7" ht="17.399999999999999" x14ac:dyDescent="0.3">
      <c r="D6" s="11" t="s">
        <v>23</v>
      </c>
      <c r="E6" s="11"/>
      <c r="F6" s="13"/>
    </row>
    <row r="7" spans="1:7" ht="18" x14ac:dyDescent="0.35">
      <c r="A7" s="8"/>
      <c r="C7" s="1"/>
    </row>
    <row r="8" spans="1:7" ht="15.6" x14ac:dyDescent="0.3">
      <c r="A8" s="40" t="s">
        <v>1</v>
      </c>
      <c r="B8" s="40" t="s">
        <v>24</v>
      </c>
      <c r="C8" s="40" t="s">
        <v>25</v>
      </c>
      <c r="D8" s="40" t="s">
        <v>26</v>
      </c>
      <c r="E8" s="40" t="s">
        <v>27</v>
      </c>
      <c r="F8" s="40" t="s">
        <v>28</v>
      </c>
      <c r="G8" s="40" t="s">
        <v>29</v>
      </c>
    </row>
    <row r="9" spans="1:7" ht="105" x14ac:dyDescent="0.3">
      <c r="A9" s="39" t="s">
        <v>30</v>
      </c>
      <c r="B9" s="33" t="s">
        <v>31</v>
      </c>
      <c r="C9" s="33" t="s">
        <v>32</v>
      </c>
      <c r="D9" s="33" t="s">
        <v>33</v>
      </c>
      <c r="E9" s="34">
        <f>IF(D9="Complex", 240, IF(D9="Medium",120,60))</f>
        <v>240</v>
      </c>
      <c r="F9" s="33" t="s">
        <v>34</v>
      </c>
      <c r="G9" s="35" t="s">
        <v>35</v>
      </c>
    </row>
    <row r="10" spans="1:7" ht="30" x14ac:dyDescent="0.3">
      <c r="A10" s="39" t="s">
        <v>36</v>
      </c>
      <c r="B10" s="33" t="s">
        <v>37</v>
      </c>
      <c r="C10" s="33" t="s">
        <v>32</v>
      </c>
      <c r="D10" s="33" t="s">
        <v>38</v>
      </c>
      <c r="E10" s="34">
        <f t="shared" ref="E10:E53" si="0">IF(D10="Complex", 240, IF(D10="Medium",120,60))</f>
        <v>60</v>
      </c>
      <c r="F10" s="33" t="s">
        <v>39</v>
      </c>
      <c r="G10" s="35" t="s">
        <v>35</v>
      </c>
    </row>
    <row r="11" spans="1:7" ht="45" x14ac:dyDescent="0.3">
      <c r="A11" s="39" t="s">
        <v>40</v>
      </c>
      <c r="B11" s="33" t="s">
        <v>41</v>
      </c>
      <c r="C11" s="36" t="s">
        <v>32</v>
      </c>
      <c r="D11" s="33" t="s">
        <v>42</v>
      </c>
      <c r="E11" s="34">
        <f t="shared" si="0"/>
        <v>120</v>
      </c>
      <c r="F11" s="33" t="s">
        <v>43</v>
      </c>
      <c r="G11" s="35" t="s">
        <v>35</v>
      </c>
    </row>
    <row r="12" spans="1:7" ht="75" x14ac:dyDescent="0.3">
      <c r="A12" s="39" t="s">
        <v>44</v>
      </c>
      <c r="B12" s="33" t="s">
        <v>45</v>
      </c>
      <c r="C12" s="36" t="s">
        <v>32</v>
      </c>
      <c r="D12" s="33" t="s">
        <v>38</v>
      </c>
      <c r="E12" s="34">
        <f t="shared" si="0"/>
        <v>60</v>
      </c>
      <c r="F12" s="33" t="s">
        <v>46</v>
      </c>
      <c r="G12" s="35" t="s">
        <v>47</v>
      </c>
    </row>
    <row r="13" spans="1:7" ht="30" x14ac:dyDescent="0.3">
      <c r="A13" s="39" t="s">
        <v>48</v>
      </c>
      <c r="B13" s="33" t="s">
        <v>49</v>
      </c>
      <c r="C13" s="36" t="s">
        <v>32</v>
      </c>
      <c r="D13" s="33" t="s">
        <v>42</v>
      </c>
      <c r="E13" s="34">
        <f t="shared" si="0"/>
        <v>120</v>
      </c>
      <c r="F13" s="33" t="s">
        <v>50</v>
      </c>
      <c r="G13" s="35" t="s">
        <v>51</v>
      </c>
    </row>
    <row r="14" spans="1:7" ht="15.6" x14ac:dyDescent="0.3">
      <c r="A14" s="39" t="s">
        <v>52</v>
      </c>
      <c r="B14" s="33" t="s">
        <v>53</v>
      </c>
      <c r="C14" s="36" t="s">
        <v>32</v>
      </c>
      <c r="D14" s="33" t="s">
        <v>42</v>
      </c>
      <c r="E14" s="34">
        <f t="shared" si="0"/>
        <v>120</v>
      </c>
      <c r="F14" s="33" t="s">
        <v>54</v>
      </c>
      <c r="G14" s="35" t="s">
        <v>51</v>
      </c>
    </row>
    <row r="15" spans="1:7" ht="45" x14ac:dyDescent="0.3">
      <c r="A15" s="39" t="s">
        <v>55</v>
      </c>
      <c r="B15" s="33" t="s">
        <v>56</v>
      </c>
      <c r="C15" s="33" t="s">
        <v>32</v>
      </c>
      <c r="D15" s="33" t="s">
        <v>38</v>
      </c>
      <c r="E15" s="34">
        <f t="shared" si="0"/>
        <v>60</v>
      </c>
      <c r="F15" s="33" t="s">
        <v>57</v>
      </c>
      <c r="G15" s="35" t="s">
        <v>47</v>
      </c>
    </row>
    <row r="16" spans="1:7" ht="45" customHeight="1" x14ac:dyDescent="0.3">
      <c r="A16" s="39" t="s">
        <v>58</v>
      </c>
      <c r="B16" s="33" t="s">
        <v>59</v>
      </c>
      <c r="C16" s="36" t="s">
        <v>60</v>
      </c>
      <c r="D16" s="33" t="s">
        <v>42</v>
      </c>
      <c r="E16" s="34">
        <f t="shared" si="0"/>
        <v>120</v>
      </c>
      <c r="F16" s="33" t="s">
        <v>61</v>
      </c>
      <c r="G16" s="35" t="s">
        <v>62</v>
      </c>
    </row>
    <row r="17" spans="1:7" ht="135" x14ac:dyDescent="0.3">
      <c r="A17" s="39" t="s">
        <v>63</v>
      </c>
      <c r="B17" s="33" t="s">
        <v>64</v>
      </c>
      <c r="C17" s="36" t="s">
        <v>60</v>
      </c>
      <c r="D17" s="33" t="s">
        <v>33</v>
      </c>
      <c r="E17" s="34">
        <f t="shared" si="0"/>
        <v>240</v>
      </c>
      <c r="F17" s="33" t="s">
        <v>65</v>
      </c>
      <c r="G17" s="35" t="s">
        <v>62</v>
      </c>
    </row>
    <row r="18" spans="1:7" ht="55.95" customHeight="1" x14ac:dyDescent="0.3">
      <c r="A18" s="39" t="s">
        <v>66</v>
      </c>
      <c r="B18" s="33" t="s">
        <v>67</v>
      </c>
      <c r="C18" s="36" t="s">
        <v>68</v>
      </c>
      <c r="D18" s="33" t="s">
        <v>38</v>
      </c>
      <c r="E18" s="34">
        <f t="shared" si="0"/>
        <v>60</v>
      </c>
      <c r="F18" s="33" t="s">
        <v>69</v>
      </c>
      <c r="G18" s="35" t="s">
        <v>47</v>
      </c>
    </row>
    <row r="19" spans="1:7" ht="90" x14ac:dyDescent="0.3">
      <c r="A19" s="39" t="s">
        <v>70</v>
      </c>
      <c r="B19" s="33" t="s">
        <v>71</v>
      </c>
      <c r="C19" s="36" t="s">
        <v>68</v>
      </c>
      <c r="D19" s="33" t="s">
        <v>38</v>
      </c>
      <c r="E19" s="34">
        <f t="shared" si="0"/>
        <v>60</v>
      </c>
      <c r="F19" s="33" t="s">
        <v>72</v>
      </c>
      <c r="G19" s="35" t="s">
        <v>62</v>
      </c>
    </row>
    <row r="20" spans="1:7" ht="45" x14ac:dyDescent="0.3">
      <c r="A20" s="39" t="s">
        <v>73</v>
      </c>
      <c r="B20" s="33" t="s">
        <v>74</v>
      </c>
      <c r="C20" s="33" t="s">
        <v>32</v>
      </c>
      <c r="D20" s="33" t="s">
        <v>38</v>
      </c>
      <c r="E20" s="34">
        <f t="shared" si="0"/>
        <v>60</v>
      </c>
      <c r="F20" s="33" t="s">
        <v>75</v>
      </c>
      <c r="G20" s="35" t="s">
        <v>51</v>
      </c>
    </row>
    <row r="21" spans="1:7" ht="30" x14ac:dyDescent="0.3">
      <c r="A21" s="39" t="s">
        <v>76</v>
      </c>
      <c r="B21" s="33" t="s">
        <v>77</v>
      </c>
      <c r="C21" s="36" t="s">
        <v>32</v>
      </c>
      <c r="D21" s="33" t="s">
        <v>33</v>
      </c>
      <c r="E21" s="34">
        <f t="shared" si="0"/>
        <v>240</v>
      </c>
      <c r="F21" s="33" t="s">
        <v>78</v>
      </c>
      <c r="G21" s="35" t="s">
        <v>51</v>
      </c>
    </row>
    <row r="22" spans="1:7" ht="45" x14ac:dyDescent="0.3">
      <c r="A22" s="39" t="s">
        <v>79</v>
      </c>
      <c r="B22" s="33" t="s">
        <v>80</v>
      </c>
      <c r="C22" s="36" t="s">
        <v>68</v>
      </c>
      <c r="D22" s="33" t="s">
        <v>42</v>
      </c>
      <c r="E22" s="34">
        <f t="shared" si="0"/>
        <v>120</v>
      </c>
      <c r="F22" s="33" t="s">
        <v>81</v>
      </c>
      <c r="G22" s="35" t="s">
        <v>35</v>
      </c>
    </row>
    <row r="23" spans="1:7" ht="30" x14ac:dyDescent="0.3">
      <c r="A23" s="39" t="s">
        <v>82</v>
      </c>
      <c r="B23" s="33" t="s">
        <v>83</v>
      </c>
      <c r="C23" s="36" t="s">
        <v>68</v>
      </c>
      <c r="D23" s="33" t="s">
        <v>33</v>
      </c>
      <c r="E23" s="34">
        <f t="shared" si="0"/>
        <v>240</v>
      </c>
      <c r="F23" s="33" t="s">
        <v>84</v>
      </c>
      <c r="G23" s="35" t="s">
        <v>47</v>
      </c>
    </row>
    <row r="24" spans="1:7" ht="90" x14ac:dyDescent="0.3">
      <c r="A24" s="39" t="s">
        <v>85</v>
      </c>
      <c r="B24" s="33" t="s">
        <v>86</v>
      </c>
      <c r="C24" s="36" t="s">
        <v>68</v>
      </c>
      <c r="D24" s="33" t="s">
        <v>38</v>
      </c>
      <c r="E24" s="34">
        <f t="shared" si="0"/>
        <v>60</v>
      </c>
      <c r="F24" s="33" t="s">
        <v>87</v>
      </c>
      <c r="G24" s="35" t="s">
        <v>35</v>
      </c>
    </row>
    <row r="25" spans="1:7" ht="45" x14ac:dyDescent="0.3">
      <c r="A25" s="39" t="s">
        <v>88</v>
      </c>
      <c r="B25" s="33" t="s">
        <v>89</v>
      </c>
      <c r="C25" s="36" t="s">
        <v>68</v>
      </c>
      <c r="D25" s="33" t="s">
        <v>42</v>
      </c>
      <c r="E25" s="34">
        <f t="shared" si="0"/>
        <v>120</v>
      </c>
      <c r="F25" s="33" t="s">
        <v>90</v>
      </c>
      <c r="G25" s="35" t="s">
        <v>62</v>
      </c>
    </row>
    <row r="26" spans="1:7" ht="60" x14ac:dyDescent="0.3">
      <c r="A26" s="39" t="s">
        <v>91</v>
      </c>
      <c r="B26" s="33" t="s">
        <v>92</v>
      </c>
      <c r="C26" s="36" t="s">
        <v>93</v>
      </c>
      <c r="D26" s="33" t="s">
        <v>42</v>
      </c>
      <c r="E26" s="34">
        <f t="shared" si="0"/>
        <v>120</v>
      </c>
      <c r="F26" s="33" t="s">
        <v>94</v>
      </c>
      <c r="G26" s="35" t="s">
        <v>62</v>
      </c>
    </row>
    <row r="27" spans="1:7" ht="75" x14ac:dyDescent="0.3">
      <c r="A27" s="39" t="s">
        <v>95</v>
      </c>
      <c r="B27" s="33" t="s">
        <v>96</v>
      </c>
      <c r="C27" s="36" t="s">
        <v>97</v>
      </c>
      <c r="D27" s="33" t="s">
        <v>38</v>
      </c>
      <c r="E27" s="34">
        <f t="shared" si="0"/>
        <v>60</v>
      </c>
      <c r="F27" s="33" t="s">
        <v>98</v>
      </c>
      <c r="G27" s="35" t="s">
        <v>62</v>
      </c>
    </row>
    <row r="28" spans="1:7" ht="60" x14ac:dyDescent="0.3">
      <c r="A28" s="39" t="s">
        <v>99</v>
      </c>
      <c r="B28" s="33" t="s">
        <v>100</v>
      </c>
      <c r="C28" s="33" t="s">
        <v>32</v>
      </c>
      <c r="D28" s="33" t="s">
        <v>42</v>
      </c>
      <c r="E28" s="34">
        <f t="shared" si="0"/>
        <v>120</v>
      </c>
      <c r="F28" s="33" t="s">
        <v>101</v>
      </c>
      <c r="G28" s="35" t="s">
        <v>62</v>
      </c>
    </row>
    <row r="29" spans="1:7" ht="30" x14ac:dyDescent="0.3">
      <c r="A29" s="39" t="s">
        <v>102</v>
      </c>
      <c r="B29" s="33" t="s">
        <v>103</v>
      </c>
      <c r="C29" s="33" t="s">
        <v>32</v>
      </c>
      <c r="D29" s="33" t="s">
        <v>38</v>
      </c>
      <c r="E29" s="34">
        <f t="shared" si="0"/>
        <v>60</v>
      </c>
      <c r="F29" s="33" t="s">
        <v>104</v>
      </c>
      <c r="G29" s="35" t="s">
        <v>62</v>
      </c>
    </row>
    <row r="30" spans="1:7" ht="30" x14ac:dyDescent="0.3">
      <c r="A30" s="39" t="s">
        <v>105</v>
      </c>
      <c r="B30" s="33" t="s">
        <v>106</v>
      </c>
      <c r="C30" s="36" t="s">
        <v>32</v>
      </c>
      <c r="D30" s="33" t="s">
        <v>42</v>
      </c>
      <c r="E30" s="34">
        <f t="shared" si="0"/>
        <v>120</v>
      </c>
      <c r="F30" s="33" t="s">
        <v>107</v>
      </c>
      <c r="G30" s="35" t="s">
        <v>47</v>
      </c>
    </row>
    <row r="31" spans="1:7" ht="30" x14ac:dyDescent="0.3">
      <c r="A31" s="39" t="s">
        <v>108</v>
      </c>
      <c r="B31" s="33" t="s">
        <v>109</v>
      </c>
      <c r="C31" s="36" t="s">
        <v>32</v>
      </c>
      <c r="D31" s="33" t="s">
        <v>33</v>
      </c>
      <c r="E31" s="34">
        <f t="shared" si="0"/>
        <v>240</v>
      </c>
      <c r="F31" s="33" t="s">
        <v>110</v>
      </c>
      <c r="G31" s="35" t="s">
        <v>51</v>
      </c>
    </row>
    <row r="32" spans="1:7" ht="105" x14ac:dyDescent="0.3">
      <c r="A32" s="39" t="s">
        <v>111</v>
      </c>
      <c r="B32" s="33" t="s">
        <v>112</v>
      </c>
      <c r="C32" s="36" t="s">
        <v>113</v>
      </c>
      <c r="D32" s="33" t="s">
        <v>33</v>
      </c>
      <c r="E32" s="34">
        <f t="shared" si="0"/>
        <v>240</v>
      </c>
      <c r="F32" s="33" t="s">
        <v>114</v>
      </c>
      <c r="G32" s="35" t="s">
        <v>62</v>
      </c>
    </row>
    <row r="33" spans="1:7" ht="120" x14ac:dyDescent="0.3">
      <c r="A33" s="39" t="s">
        <v>115</v>
      </c>
      <c r="B33" s="33" t="s">
        <v>116</v>
      </c>
      <c r="C33" s="36" t="s">
        <v>68</v>
      </c>
      <c r="D33" s="33" t="s">
        <v>33</v>
      </c>
      <c r="E33" s="34">
        <f t="shared" si="0"/>
        <v>240</v>
      </c>
      <c r="F33" s="33" t="s">
        <v>117</v>
      </c>
      <c r="G33" s="35" t="s">
        <v>47</v>
      </c>
    </row>
    <row r="34" spans="1:7" ht="45" x14ac:dyDescent="0.3">
      <c r="A34" s="39" t="s">
        <v>118</v>
      </c>
      <c r="B34" s="33" t="s">
        <v>119</v>
      </c>
      <c r="C34" s="36" t="s">
        <v>93</v>
      </c>
      <c r="D34" s="33" t="s">
        <v>38</v>
      </c>
      <c r="E34" s="34">
        <f t="shared" si="0"/>
        <v>60</v>
      </c>
      <c r="F34" s="33" t="s">
        <v>120</v>
      </c>
      <c r="G34" s="35" t="s">
        <v>47</v>
      </c>
    </row>
    <row r="35" spans="1:7" ht="90" x14ac:dyDescent="0.3">
      <c r="A35" s="39" t="s">
        <v>121</v>
      </c>
      <c r="B35" s="33" t="s">
        <v>122</v>
      </c>
      <c r="C35" s="36" t="s">
        <v>97</v>
      </c>
      <c r="D35" s="33" t="s">
        <v>42</v>
      </c>
      <c r="E35" s="34">
        <f t="shared" si="0"/>
        <v>120</v>
      </c>
      <c r="F35" s="33" t="s">
        <v>123</v>
      </c>
      <c r="G35" s="35" t="s">
        <v>51</v>
      </c>
    </row>
    <row r="36" spans="1:7" ht="60" x14ac:dyDescent="0.3">
      <c r="A36" s="39" t="s">
        <v>124</v>
      </c>
      <c r="B36" s="33" t="s">
        <v>125</v>
      </c>
      <c r="C36" s="36" t="s">
        <v>97</v>
      </c>
      <c r="D36" s="33" t="s">
        <v>38</v>
      </c>
      <c r="E36" s="34">
        <f t="shared" si="0"/>
        <v>60</v>
      </c>
      <c r="F36" s="33" t="s">
        <v>126</v>
      </c>
      <c r="G36" s="35" t="s">
        <v>62</v>
      </c>
    </row>
    <row r="37" spans="1:7" ht="90" x14ac:dyDescent="0.3">
      <c r="A37" s="39" t="s">
        <v>127</v>
      </c>
      <c r="B37" s="33" t="s">
        <v>128</v>
      </c>
      <c r="C37" s="36" t="s">
        <v>97</v>
      </c>
      <c r="D37" s="33" t="s">
        <v>38</v>
      </c>
      <c r="E37" s="34">
        <f t="shared" si="0"/>
        <v>60</v>
      </c>
      <c r="F37" s="33" t="s">
        <v>129</v>
      </c>
      <c r="G37" s="35" t="s">
        <v>47</v>
      </c>
    </row>
    <row r="38" spans="1:7" ht="30" x14ac:dyDescent="0.3">
      <c r="A38" s="39" t="s">
        <v>130</v>
      </c>
      <c r="B38" s="33" t="s">
        <v>131</v>
      </c>
      <c r="C38" s="36" t="s">
        <v>97</v>
      </c>
      <c r="D38" s="33" t="s">
        <v>42</v>
      </c>
      <c r="E38" s="34">
        <f t="shared" si="0"/>
        <v>120</v>
      </c>
      <c r="F38" s="33" t="s">
        <v>132</v>
      </c>
      <c r="G38" s="35" t="s">
        <v>47</v>
      </c>
    </row>
    <row r="39" spans="1:7" ht="90" x14ac:dyDescent="0.3">
      <c r="A39" s="39" t="s">
        <v>133</v>
      </c>
      <c r="B39" s="33" t="s">
        <v>86</v>
      </c>
      <c r="C39" s="36" t="s">
        <v>32</v>
      </c>
      <c r="D39" s="33" t="s">
        <v>42</v>
      </c>
      <c r="E39" s="34">
        <f t="shared" si="0"/>
        <v>120</v>
      </c>
      <c r="F39" s="33" t="s">
        <v>134</v>
      </c>
      <c r="G39" s="35" t="s">
        <v>47</v>
      </c>
    </row>
    <row r="40" spans="1:7" ht="30" x14ac:dyDescent="0.3">
      <c r="A40" s="39" t="s">
        <v>135</v>
      </c>
      <c r="B40" s="33" t="s">
        <v>89</v>
      </c>
      <c r="C40" s="33" t="s">
        <v>32</v>
      </c>
      <c r="D40" s="33" t="s">
        <v>42</v>
      </c>
      <c r="E40" s="34">
        <f t="shared" si="0"/>
        <v>120</v>
      </c>
      <c r="F40" s="33" t="s">
        <v>136</v>
      </c>
      <c r="G40" s="35" t="s">
        <v>51</v>
      </c>
    </row>
    <row r="41" spans="1:7" ht="135" x14ac:dyDescent="0.3">
      <c r="A41" s="39" t="s">
        <v>137</v>
      </c>
      <c r="B41" s="33" t="s">
        <v>138</v>
      </c>
      <c r="C41" s="36" t="s">
        <v>68</v>
      </c>
      <c r="D41" s="33" t="s">
        <v>38</v>
      </c>
      <c r="E41" s="34">
        <f t="shared" si="0"/>
        <v>60</v>
      </c>
      <c r="F41" s="33" t="s">
        <v>139</v>
      </c>
      <c r="G41" s="35" t="s">
        <v>35</v>
      </c>
    </row>
    <row r="42" spans="1:7" ht="105" x14ac:dyDescent="0.3">
      <c r="A42" s="39" t="s">
        <v>140</v>
      </c>
      <c r="B42" s="33" t="s">
        <v>141</v>
      </c>
      <c r="C42" s="33" t="s">
        <v>32</v>
      </c>
      <c r="D42" s="33" t="s">
        <v>42</v>
      </c>
      <c r="E42" s="34">
        <f t="shared" si="0"/>
        <v>120</v>
      </c>
      <c r="F42" s="33" t="s">
        <v>142</v>
      </c>
      <c r="G42" s="35" t="s">
        <v>62</v>
      </c>
    </row>
    <row r="43" spans="1:7" ht="165" x14ac:dyDescent="0.3">
      <c r="A43" s="39" t="s">
        <v>143</v>
      </c>
      <c r="B43" s="33" t="s">
        <v>144</v>
      </c>
      <c r="C43" s="33" t="s">
        <v>32</v>
      </c>
      <c r="D43" s="33" t="s">
        <v>38</v>
      </c>
      <c r="E43" s="34">
        <f t="shared" si="0"/>
        <v>60</v>
      </c>
      <c r="F43" s="33" t="s">
        <v>145</v>
      </c>
      <c r="G43" s="35" t="s">
        <v>51</v>
      </c>
    </row>
    <row r="44" spans="1:7" ht="105" x14ac:dyDescent="0.3">
      <c r="A44" s="39" t="s">
        <v>146</v>
      </c>
      <c r="B44" s="33" t="s">
        <v>147</v>
      </c>
      <c r="C44" s="33" t="s">
        <v>32</v>
      </c>
      <c r="D44" s="33" t="s">
        <v>38</v>
      </c>
      <c r="E44" s="34">
        <f t="shared" si="0"/>
        <v>60</v>
      </c>
      <c r="F44" s="33" t="s">
        <v>148</v>
      </c>
      <c r="G44" s="35" t="s">
        <v>35</v>
      </c>
    </row>
    <row r="45" spans="1:7" ht="30" x14ac:dyDescent="0.3">
      <c r="A45" s="39" t="s">
        <v>149</v>
      </c>
      <c r="B45" s="33" t="s">
        <v>150</v>
      </c>
      <c r="C45" s="33" t="s">
        <v>60</v>
      </c>
      <c r="D45" s="33" t="s">
        <v>42</v>
      </c>
      <c r="E45" s="34">
        <f t="shared" si="0"/>
        <v>120</v>
      </c>
      <c r="F45" s="37" t="s">
        <v>151</v>
      </c>
      <c r="G45" s="38" t="s">
        <v>47</v>
      </c>
    </row>
    <row r="46" spans="1:7" ht="30" x14ac:dyDescent="0.3">
      <c r="A46" s="39" t="s">
        <v>152</v>
      </c>
      <c r="B46" s="33" t="s">
        <v>153</v>
      </c>
      <c r="C46" s="33" t="s">
        <v>97</v>
      </c>
      <c r="D46" s="33" t="s">
        <v>42</v>
      </c>
      <c r="E46" s="34">
        <f t="shared" si="0"/>
        <v>120</v>
      </c>
      <c r="F46" s="37" t="s">
        <v>154</v>
      </c>
      <c r="G46" s="38" t="s">
        <v>47</v>
      </c>
    </row>
    <row r="47" spans="1:7" ht="30" x14ac:dyDescent="0.3">
      <c r="A47" s="39" t="s">
        <v>155</v>
      </c>
      <c r="B47" s="33" t="s">
        <v>156</v>
      </c>
      <c r="C47" s="33" t="s">
        <v>97</v>
      </c>
      <c r="D47" s="33" t="s">
        <v>38</v>
      </c>
      <c r="E47" s="34">
        <f t="shared" si="0"/>
        <v>60</v>
      </c>
      <c r="F47" s="33" t="s">
        <v>157</v>
      </c>
      <c r="G47" s="38" t="s">
        <v>62</v>
      </c>
    </row>
    <row r="48" spans="1:7" ht="30" x14ac:dyDescent="0.3">
      <c r="A48" s="39" t="s">
        <v>158</v>
      </c>
      <c r="B48" s="33" t="s">
        <v>159</v>
      </c>
      <c r="C48" s="33" t="s">
        <v>97</v>
      </c>
      <c r="D48" s="33" t="s">
        <v>42</v>
      </c>
      <c r="E48" s="34">
        <f t="shared" si="0"/>
        <v>120</v>
      </c>
      <c r="F48" s="33" t="s">
        <v>160</v>
      </c>
      <c r="G48" s="38" t="s">
        <v>62</v>
      </c>
    </row>
    <row r="49" spans="1:7" ht="15.6" x14ac:dyDescent="0.3">
      <c r="A49" s="39" t="s">
        <v>161</v>
      </c>
      <c r="B49" s="33" t="s">
        <v>162</v>
      </c>
      <c r="C49" s="33" t="s">
        <v>97</v>
      </c>
      <c r="D49" s="33" t="s">
        <v>38</v>
      </c>
      <c r="E49" s="34">
        <f t="shared" si="0"/>
        <v>60</v>
      </c>
      <c r="F49" s="38" t="s">
        <v>163</v>
      </c>
      <c r="G49" s="38" t="s">
        <v>62</v>
      </c>
    </row>
    <row r="50" spans="1:7" ht="15.6" x14ac:dyDescent="0.3">
      <c r="A50" s="39" t="s">
        <v>164</v>
      </c>
      <c r="B50" s="33" t="s">
        <v>165</v>
      </c>
      <c r="C50" s="33" t="s">
        <v>97</v>
      </c>
      <c r="D50" s="33" t="s">
        <v>38</v>
      </c>
      <c r="E50" s="34">
        <f t="shared" si="0"/>
        <v>60</v>
      </c>
      <c r="F50" s="38" t="s">
        <v>166</v>
      </c>
      <c r="G50" s="38" t="s">
        <v>62</v>
      </c>
    </row>
    <row r="51" spans="1:7" ht="15.6" x14ac:dyDescent="0.3">
      <c r="A51" s="39" t="s">
        <v>167</v>
      </c>
      <c r="B51" s="33" t="s">
        <v>168</v>
      </c>
      <c r="C51" s="33" t="s">
        <v>32</v>
      </c>
      <c r="D51" s="33" t="s">
        <v>38</v>
      </c>
      <c r="E51" s="34">
        <f t="shared" si="0"/>
        <v>60</v>
      </c>
      <c r="F51" s="38" t="s">
        <v>169</v>
      </c>
      <c r="G51" s="38" t="s">
        <v>47</v>
      </c>
    </row>
    <row r="52" spans="1:7" ht="30" x14ac:dyDescent="0.3">
      <c r="A52" s="39" t="s">
        <v>170</v>
      </c>
      <c r="B52" s="33" t="s">
        <v>171</v>
      </c>
      <c r="C52" s="33" t="s">
        <v>60</v>
      </c>
      <c r="D52" s="33" t="s">
        <v>38</v>
      </c>
      <c r="E52" s="34">
        <f t="shared" si="0"/>
        <v>60</v>
      </c>
      <c r="F52" s="37" t="s">
        <v>172</v>
      </c>
      <c r="G52" s="38" t="s">
        <v>47</v>
      </c>
    </row>
    <row r="53" spans="1:7" ht="45" x14ac:dyDescent="0.3">
      <c r="A53" s="39" t="s">
        <v>173</v>
      </c>
      <c r="B53" s="33" t="s">
        <v>174</v>
      </c>
      <c r="C53" s="33" t="s">
        <v>97</v>
      </c>
      <c r="D53" s="33" t="s">
        <v>42</v>
      </c>
      <c r="E53" s="34">
        <f t="shared" si="0"/>
        <v>120</v>
      </c>
      <c r="F53" s="37" t="s">
        <v>175</v>
      </c>
      <c r="G53" s="38" t="s">
        <v>47</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J6" sqref="J6"/>
    </sheetView>
  </sheetViews>
  <sheetFormatPr defaultColWidth="11.5546875" defaultRowHeight="13.8" x14ac:dyDescent="0.25"/>
  <cols>
    <col min="1" max="1" width="4.6640625" style="16" customWidth="1"/>
    <col min="2" max="2" width="17.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ht="14.4" x14ac:dyDescent="0.3">
      <c r="A1" s="1"/>
      <c r="B1"/>
      <c r="C1" s="1"/>
      <c r="D1"/>
      <c r="E1"/>
      <c r="F1"/>
      <c r="G1"/>
      <c r="H1"/>
    </row>
    <row r="2" spans="1:8" ht="14.4" x14ac:dyDescent="0.3">
      <c r="A2" s="1"/>
      <c r="B2"/>
      <c r="C2" s="1"/>
      <c r="D2"/>
      <c r="E2"/>
      <c r="F2"/>
      <c r="G2"/>
      <c r="H2"/>
    </row>
    <row r="3" spans="1:8" ht="14.4" x14ac:dyDescent="0.3">
      <c r="A3" s="1"/>
      <c r="B3"/>
      <c r="C3" s="1"/>
      <c r="D3"/>
      <c r="E3"/>
      <c r="F3"/>
      <c r="G3"/>
      <c r="H3"/>
    </row>
    <row r="4" spans="1:8" ht="14.4" x14ac:dyDescent="0.3">
      <c r="A4" s="1"/>
      <c r="B4"/>
      <c r="C4" s="1"/>
      <c r="D4"/>
      <c r="E4"/>
      <c r="F4"/>
      <c r="G4"/>
      <c r="H4"/>
    </row>
    <row r="5" spans="1:8" ht="19.2" x14ac:dyDescent="0.3">
      <c r="A5" s="1"/>
      <c r="B5"/>
      <c r="C5"/>
      <c r="D5"/>
      <c r="E5"/>
      <c r="F5" s="2" t="s">
        <v>22</v>
      </c>
      <c r="G5"/>
      <c r="H5"/>
    </row>
    <row r="6" spans="1:8" ht="17.399999999999999" x14ac:dyDescent="0.3">
      <c r="A6" s="1"/>
      <c r="B6"/>
      <c r="C6"/>
      <c r="D6"/>
      <c r="E6"/>
      <c r="F6" s="3" t="s">
        <v>176</v>
      </c>
      <c r="G6"/>
      <c r="H6"/>
    </row>
    <row r="7" spans="1:8" ht="18" x14ac:dyDescent="0.35">
      <c r="A7" s="8"/>
      <c r="B7"/>
      <c r="C7" s="1"/>
      <c r="D7"/>
      <c r="E7"/>
      <c r="F7"/>
      <c r="G7"/>
      <c r="H7"/>
    </row>
    <row r="8" spans="1:8" x14ac:dyDescent="0.25">
      <c r="A8" s="18" t="s">
        <v>1</v>
      </c>
      <c r="B8" s="19" t="s">
        <v>24</v>
      </c>
      <c r="C8" s="19" t="s">
        <v>25</v>
      </c>
      <c r="D8" s="19" t="s">
        <v>26</v>
      </c>
      <c r="E8" s="20" t="s">
        <v>27</v>
      </c>
      <c r="F8" s="19" t="s">
        <v>3</v>
      </c>
      <c r="G8" s="19" t="s">
        <v>177</v>
      </c>
      <c r="H8" s="19" t="s">
        <v>178</v>
      </c>
    </row>
    <row r="9" spans="1:8" x14ac:dyDescent="0.25">
      <c r="A9" s="15" t="s">
        <v>30</v>
      </c>
      <c r="B9" s="7" t="s">
        <v>37</v>
      </c>
      <c r="C9" s="7" t="s">
        <v>32</v>
      </c>
      <c r="D9" s="5" t="s">
        <v>38</v>
      </c>
      <c r="E9" s="23">
        <f>IF(D9="Complex", 240, IF(D9="Medium",120,60))</f>
        <v>60</v>
      </c>
      <c r="F9" s="27" t="s">
        <v>179</v>
      </c>
      <c r="G9" s="5" t="s">
        <v>180</v>
      </c>
      <c r="H9" s="22" t="s">
        <v>181</v>
      </c>
    </row>
    <row r="10" spans="1:8" x14ac:dyDescent="0.25">
      <c r="A10" s="15" t="s">
        <v>36</v>
      </c>
      <c r="B10" s="7" t="s">
        <v>41</v>
      </c>
      <c r="C10" s="7" t="s">
        <v>32</v>
      </c>
      <c r="D10" s="24" t="s">
        <v>42</v>
      </c>
      <c r="E10" s="23">
        <f t="shared" ref="E10:E15" si="0">IF(D10="Complex", 240, IF(D10="Medium",120,60))</f>
        <v>120</v>
      </c>
      <c r="F10" s="27" t="s">
        <v>179</v>
      </c>
      <c r="G10" s="5" t="s">
        <v>180</v>
      </c>
      <c r="H10" s="22"/>
    </row>
    <row r="11" spans="1:8" x14ac:dyDescent="0.25">
      <c r="A11" s="15" t="s">
        <v>40</v>
      </c>
      <c r="B11" s="5" t="s">
        <v>31</v>
      </c>
      <c r="C11" s="7" t="s">
        <v>32</v>
      </c>
      <c r="D11" s="24" t="s">
        <v>42</v>
      </c>
      <c r="E11" s="23">
        <f t="shared" si="0"/>
        <v>120</v>
      </c>
      <c r="F11" s="22" t="s">
        <v>182</v>
      </c>
      <c r="G11" s="5" t="s">
        <v>180</v>
      </c>
      <c r="H11" s="22"/>
    </row>
    <row r="12" spans="1:8" x14ac:dyDescent="0.25">
      <c r="A12" s="15" t="s">
        <v>44</v>
      </c>
      <c r="B12" s="24" t="s">
        <v>147</v>
      </c>
      <c r="C12" s="24" t="s">
        <v>32</v>
      </c>
      <c r="D12" s="5" t="s">
        <v>38</v>
      </c>
      <c r="E12" s="23">
        <f t="shared" si="0"/>
        <v>60</v>
      </c>
      <c r="F12" s="22" t="s">
        <v>179</v>
      </c>
      <c r="G12" s="5" t="s">
        <v>180</v>
      </c>
      <c r="H12" s="25"/>
    </row>
    <row r="13" spans="1:8" x14ac:dyDescent="0.25">
      <c r="A13" s="15" t="s">
        <v>48</v>
      </c>
      <c r="B13" s="24" t="s">
        <v>80</v>
      </c>
      <c r="C13" s="26" t="s">
        <v>68</v>
      </c>
      <c r="D13" s="24" t="s">
        <v>42</v>
      </c>
      <c r="E13" s="23">
        <f t="shared" si="0"/>
        <v>120</v>
      </c>
      <c r="F13" s="22" t="s">
        <v>179</v>
      </c>
      <c r="G13" s="5" t="s">
        <v>180</v>
      </c>
      <c r="H13" s="25"/>
    </row>
    <row r="14" spans="1:8" ht="26.4" x14ac:dyDescent="0.25">
      <c r="A14" s="15" t="s">
        <v>52</v>
      </c>
      <c r="B14" s="24" t="s">
        <v>183</v>
      </c>
      <c r="C14" s="26" t="s">
        <v>68</v>
      </c>
      <c r="D14" s="24" t="s">
        <v>42</v>
      </c>
      <c r="E14" s="23">
        <f t="shared" si="0"/>
        <v>120</v>
      </c>
      <c r="F14" s="22" t="s">
        <v>179</v>
      </c>
      <c r="G14" s="5" t="s">
        <v>180</v>
      </c>
      <c r="H14" s="25"/>
    </row>
    <row r="15" spans="1:8" customFormat="1" ht="14.4" x14ac:dyDescent="0.3">
      <c r="A15" s="15" t="s">
        <v>55</v>
      </c>
      <c r="B15" s="24" t="s">
        <v>138</v>
      </c>
      <c r="C15" s="26" t="s">
        <v>68</v>
      </c>
      <c r="D15" s="24" t="s">
        <v>42</v>
      </c>
      <c r="E15" s="23">
        <f t="shared" si="0"/>
        <v>120</v>
      </c>
      <c r="F15" s="22" t="s">
        <v>179</v>
      </c>
      <c r="G15" s="5" t="s">
        <v>180</v>
      </c>
      <c r="H15" s="22" t="s">
        <v>184</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4" sqref="F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22</v>
      </c>
    </row>
    <row r="6" spans="1:8" ht="17.399999999999999" x14ac:dyDescent="0.3">
      <c r="F6" s="3" t="s">
        <v>185</v>
      </c>
    </row>
    <row r="7" spans="1:8" ht="18" x14ac:dyDescent="0.35">
      <c r="A7" s="8"/>
      <c r="C7" s="1"/>
    </row>
    <row r="8" spans="1:8" x14ac:dyDescent="0.3">
      <c r="A8" s="18" t="s">
        <v>1</v>
      </c>
      <c r="B8" s="19" t="s">
        <v>24</v>
      </c>
      <c r="C8" s="19" t="s">
        <v>25</v>
      </c>
      <c r="D8" s="19" t="s">
        <v>26</v>
      </c>
      <c r="E8" s="20" t="s">
        <v>27</v>
      </c>
      <c r="F8" s="19" t="s">
        <v>3</v>
      </c>
      <c r="G8" s="19" t="s">
        <v>177</v>
      </c>
      <c r="H8" s="19" t="s">
        <v>178</v>
      </c>
    </row>
    <row r="9" spans="1:8" x14ac:dyDescent="0.3">
      <c r="A9" s="15" t="s">
        <v>30</v>
      </c>
      <c r="B9" s="24" t="s">
        <v>74</v>
      </c>
      <c r="C9" s="24" t="s">
        <v>32</v>
      </c>
      <c r="D9" s="24" t="s">
        <v>38</v>
      </c>
      <c r="E9" s="41">
        <f>IF(D9="Complex", 240, IF(D9="Medium",120,60))</f>
        <v>60</v>
      </c>
      <c r="F9" s="22" t="s">
        <v>186</v>
      </c>
      <c r="G9" s="5" t="s">
        <v>180</v>
      </c>
      <c r="H9" s="22"/>
    </row>
    <row r="10" spans="1:8" x14ac:dyDescent="0.3">
      <c r="A10" s="15" t="s">
        <v>36</v>
      </c>
      <c r="B10" s="24" t="s">
        <v>187</v>
      </c>
      <c r="C10" s="26" t="s">
        <v>97</v>
      </c>
      <c r="D10" s="24" t="s">
        <v>33</v>
      </c>
      <c r="E10" s="41">
        <f t="shared" ref="E10:E16" si="0">IF(D10="Complex", 240, IF(D10="Medium",120,60))</f>
        <v>240</v>
      </c>
      <c r="F10" s="22" t="s">
        <v>188</v>
      </c>
      <c r="G10" s="5" t="s">
        <v>180</v>
      </c>
      <c r="H10" s="22"/>
    </row>
    <row r="11" spans="1:8" x14ac:dyDescent="0.3">
      <c r="A11" s="15" t="s">
        <v>40</v>
      </c>
      <c r="B11" s="24" t="s">
        <v>144</v>
      </c>
      <c r="C11" s="24" t="s">
        <v>32</v>
      </c>
      <c r="D11" s="24" t="s">
        <v>38</v>
      </c>
      <c r="E11" s="41">
        <f>'Iteration 2'!E15</f>
        <v>60</v>
      </c>
      <c r="F11" s="22" t="s">
        <v>189</v>
      </c>
      <c r="G11" s="5" t="s">
        <v>180</v>
      </c>
      <c r="H11" s="22"/>
    </row>
    <row r="12" spans="1:8" x14ac:dyDescent="0.3">
      <c r="A12" s="15" t="s">
        <v>44</v>
      </c>
      <c r="B12" s="24" t="s">
        <v>190</v>
      </c>
      <c r="C12" s="26" t="s">
        <v>32</v>
      </c>
      <c r="D12" s="24" t="s">
        <v>38</v>
      </c>
      <c r="E12" s="41">
        <f t="shared" si="0"/>
        <v>60</v>
      </c>
      <c r="F12" s="22" t="s">
        <v>191</v>
      </c>
      <c r="G12" s="5" t="s">
        <v>180</v>
      </c>
      <c r="H12" s="22"/>
    </row>
    <row r="13" spans="1:8" x14ac:dyDescent="0.3">
      <c r="A13" s="15" t="s">
        <v>48</v>
      </c>
      <c r="B13" s="24" t="s">
        <v>53</v>
      </c>
      <c r="C13" s="26" t="s">
        <v>32</v>
      </c>
      <c r="D13" s="24" t="s">
        <v>42</v>
      </c>
      <c r="E13" s="41">
        <f t="shared" si="0"/>
        <v>120</v>
      </c>
      <c r="F13" s="22" t="s">
        <v>179</v>
      </c>
      <c r="G13" s="5" t="s">
        <v>180</v>
      </c>
      <c r="H13" s="22"/>
    </row>
    <row r="14" spans="1:8" x14ac:dyDescent="0.3">
      <c r="A14" s="15" t="s">
        <v>52</v>
      </c>
      <c r="B14" s="24" t="s">
        <v>122</v>
      </c>
      <c r="C14" s="26" t="s">
        <v>97</v>
      </c>
      <c r="D14" s="24" t="s">
        <v>42</v>
      </c>
      <c r="E14" s="41">
        <f t="shared" si="0"/>
        <v>120</v>
      </c>
      <c r="F14" s="27" t="s">
        <v>191</v>
      </c>
      <c r="G14" s="5" t="s">
        <v>180</v>
      </c>
      <c r="H14" s="22"/>
    </row>
    <row r="15" spans="1:8" x14ac:dyDescent="0.3">
      <c r="A15" s="15" t="s">
        <v>55</v>
      </c>
      <c r="B15" s="24" t="s">
        <v>77</v>
      </c>
      <c r="C15" s="26" t="s">
        <v>32</v>
      </c>
      <c r="D15" s="24" t="s">
        <v>38</v>
      </c>
      <c r="E15" s="41">
        <f t="shared" si="0"/>
        <v>60</v>
      </c>
      <c r="F15" s="27" t="s">
        <v>191</v>
      </c>
      <c r="G15" s="5" t="s">
        <v>180</v>
      </c>
      <c r="H15" s="22"/>
    </row>
    <row r="16" spans="1:8" s="17" customFormat="1" ht="13.8" x14ac:dyDescent="0.25">
      <c r="A16" s="15" t="s">
        <v>58</v>
      </c>
      <c r="B16" s="24" t="s">
        <v>49</v>
      </c>
      <c r="C16" s="7" t="s">
        <v>32</v>
      </c>
      <c r="D16" s="24" t="s">
        <v>42</v>
      </c>
      <c r="E16" s="41">
        <f t="shared" si="0"/>
        <v>120</v>
      </c>
      <c r="F16" s="22" t="s">
        <v>182</v>
      </c>
      <c r="G16" s="5" t="s">
        <v>180</v>
      </c>
      <c r="H16" s="25"/>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zoomScale="110" zoomScaleNormal="110" workbookViewId="0">
      <pane ySplit="8" topLeftCell="A13" activePane="bottomLeft" state="frozen"/>
      <selection pane="bottomLeft" activeCell="C13" sqref="C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22</v>
      </c>
    </row>
    <row r="6" spans="1:8" ht="17.399999999999999" x14ac:dyDescent="0.3">
      <c r="F6" s="3" t="s">
        <v>192</v>
      </c>
    </row>
    <row r="7" spans="1:8" ht="18" x14ac:dyDescent="0.35">
      <c r="A7" s="8"/>
      <c r="C7" s="1"/>
    </row>
    <row r="8" spans="1:8" x14ac:dyDescent="0.3">
      <c r="A8" s="18" t="s">
        <v>1</v>
      </c>
      <c r="B8" s="19" t="s">
        <v>24</v>
      </c>
      <c r="C8" s="19" t="s">
        <v>25</v>
      </c>
      <c r="D8" s="19" t="s">
        <v>26</v>
      </c>
      <c r="E8" s="20" t="s">
        <v>27</v>
      </c>
      <c r="F8" s="19" t="s">
        <v>3</v>
      </c>
      <c r="G8" s="19" t="s">
        <v>177</v>
      </c>
      <c r="H8" s="19" t="s">
        <v>178</v>
      </c>
    </row>
    <row r="9" spans="1:8" x14ac:dyDescent="0.3">
      <c r="A9" s="15" t="s">
        <v>30</v>
      </c>
      <c r="B9" s="24" t="s">
        <v>141</v>
      </c>
      <c r="C9" s="24" t="s">
        <v>32</v>
      </c>
      <c r="D9" s="24" t="s">
        <v>42</v>
      </c>
      <c r="E9" s="21">
        <f>IF(D9="Complex", 240, IF(D9="Medium",120,60))</f>
        <v>120</v>
      </c>
      <c r="F9" s="22" t="s">
        <v>182</v>
      </c>
      <c r="G9" s="5" t="s">
        <v>180</v>
      </c>
      <c r="H9" s="22"/>
    </row>
    <row r="10" spans="1:8" x14ac:dyDescent="0.3">
      <c r="A10" s="15" t="s">
        <v>36</v>
      </c>
      <c r="B10" s="24" t="s">
        <v>59</v>
      </c>
      <c r="C10" s="26" t="s">
        <v>60</v>
      </c>
      <c r="D10" s="24" t="s">
        <v>42</v>
      </c>
      <c r="E10" s="21">
        <f t="shared" ref="E10:E23" si="0">IF(D10="Complex", 240, IF(D10="Medium",120,60))</f>
        <v>120</v>
      </c>
      <c r="F10" s="22" t="s">
        <v>188</v>
      </c>
      <c r="G10" s="5" t="s">
        <v>180</v>
      </c>
      <c r="H10" s="22"/>
    </row>
    <row r="11" spans="1:8" x14ac:dyDescent="0.3">
      <c r="A11" s="15" t="s">
        <v>40</v>
      </c>
      <c r="B11" s="24" t="s">
        <v>193</v>
      </c>
      <c r="C11" s="26" t="s">
        <v>97</v>
      </c>
      <c r="D11" s="24" t="s">
        <v>33</v>
      </c>
      <c r="E11" s="21">
        <f t="shared" si="0"/>
        <v>240</v>
      </c>
      <c r="F11" s="22" t="s">
        <v>188</v>
      </c>
      <c r="G11" s="5" t="s">
        <v>180</v>
      </c>
      <c r="H11" s="22"/>
    </row>
    <row r="12" spans="1:8" x14ac:dyDescent="0.3">
      <c r="A12" s="15" t="s">
        <v>44</v>
      </c>
      <c r="B12" s="24" t="s">
        <v>71</v>
      </c>
      <c r="C12" s="26" t="s">
        <v>97</v>
      </c>
      <c r="D12" s="24" t="s">
        <v>38</v>
      </c>
      <c r="E12" s="21">
        <f t="shared" si="0"/>
        <v>60</v>
      </c>
      <c r="F12" s="22" t="s">
        <v>186</v>
      </c>
      <c r="G12" s="5" t="s">
        <v>180</v>
      </c>
      <c r="H12" s="22"/>
    </row>
    <row r="13" spans="1:8" x14ac:dyDescent="0.3">
      <c r="A13" s="15" t="s">
        <v>48</v>
      </c>
      <c r="B13" s="24" t="s">
        <v>89</v>
      </c>
      <c r="C13" s="26" t="s">
        <v>60</v>
      </c>
      <c r="D13" s="24" t="s">
        <v>42</v>
      </c>
      <c r="E13" s="21">
        <f t="shared" si="0"/>
        <v>120</v>
      </c>
      <c r="F13" s="22" t="s">
        <v>188</v>
      </c>
      <c r="G13" s="5" t="s">
        <v>180</v>
      </c>
      <c r="H13" s="22"/>
    </row>
    <row r="14" spans="1:8" x14ac:dyDescent="0.3">
      <c r="A14" s="15" t="s">
        <v>52</v>
      </c>
      <c r="B14" s="24" t="s">
        <v>92</v>
      </c>
      <c r="C14" s="26" t="s">
        <v>93</v>
      </c>
      <c r="D14" s="24" t="s">
        <v>38</v>
      </c>
      <c r="E14" s="21">
        <f t="shared" si="0"/>
        <v>60</v>
      </c>
      <c r="F14" s="22" t="s">
        <v>182</v>
      </c>
      <c r="G14" s="5" t="s">
        <v>180</v>
      </c>
      <c r="H14" s="22"/>
    </row>
    <row r="15" spans="1:8" x14ac:dyDescent="0.3">
      <c r="A15" s="15" t="s">
        <v>55</v>
      </c>
      <c r="B15" s="24" t="s">
        <v>96</v>
      </c>
      <c r="C15" s="26" t="s">
        <v>97</v>
      </c>
      <c r="D15" s="24" t="s">
        <v>33</v>
      </c>
      <c r="E15" s="21">
        <f t="shared" si="0"/>
        <v>240</v>
      </c>
      <c r="F15" s="22" t="s">
        <v>182</v>
      </c>
      <c r="G15" s="5" t="s">
        <v>180</v>
      </c>
      <c r="H15" s="22"/>
    </row>
    <row r="16" spans="1:8" x14ac:dyDescent="0.3">
      <c r="A16" s="15" t="s">
        <v>58</v>
      </c>
      <c r="B16" s="24" t="s">
        <v>100</v>
      </c>
      <c r="C16" s="24" t="s">
        <v>32</v>
      </c>
      <c r="D16" s="24" t="s">
        <v>38</v>
      </c>
      <c r="E16" s="21">
        <f t="shared" si="0"/>
        <v>60</v>
      </c>
      <c r="F16" s="22" t="s">
        <v>182</v>
      </c>
      <c r="G16" s="5" t="s">
        <v>180</v>
      </c>
      <c r="H16" s="22"/>
    </row>
    <row r="17" spans="1:8" x14ac:dyDescent="0.3">
      <c r="A17" s="15" t="s">
        <v>63</v>
      </c>
      <c r="B17" s="24" t="s">
        <v>103</v>
      </c>
      <c r="C17" s="24" t="s">
        <v>32</v>
      </c>
      <c r="D17" s="24" t="s">
        <v>42</v>
      </c>
      <c r="E17" s="21">
        <f t="shared" si="0"/>
        <v>120</v>
      </c>
      <c r="F17" s="22" t="s">
        <v>182</v>
      </c>
      <c r="G17" s="5" t="s">
        <v>180</v>
      </c>
      <c r="H17" s="22"/>
    </row>
    <row r="18" spans="1:8" x14ac:dyDescent="0.3">
      <c r="A18" s="15" t="s">
        <v>66</v>
      </c>
      <c r="B18" s="24" t="s">
        <v>194</v>
      </c>
      <c r="C18" s="26" t="s">
        <v>32</v>
      </c>
      <c r="D18" s="24" t="s">
        <v>33</v>
      </c>
      <c r="E18" s="21">
        <f t="shared" si="0"/>
        <v>240</v>
      </c>
      <c r="F18" s="22" t="s">
        <v>186</v>
      </c>
      <c r="G18" s="5" t="s">
        <v>180</v>
      </c>
      <c r="H18" s="22"/>
    </row>
    <row r="19" spans="1:8" x14ac:dyDescent="0.3">
      <c r="A19" s="15" t="s">
        <v>70</v>
      </c>
      <c r="B19" s="24" t="s">
        <v>125</v>
      </c>
      <c r="C19" s="26" t="s">
        <v>97</v>
      </c>
      <c r="D19" s="24" t="s">
        <v>38</v>
      </c>
      <c r="E19" s="21">
        <f t="shared" si="0"/>
        <v>60</v>
      </c>
      <c r="F19" s="22" t="s">
        <v>191</v>
      </c>
      <c r="G19" s="5" t="s">
        <v>180</v>
      </c>
      <c r="H19" s="22"/>
    </row>
    <row r="20" spans="1:8" x14ac:dyDescent="0.3">
      <c r="A20" s="15" t="s">
        <v>73</v>
      </c>
      <c r="B20" s="24" t="s">
        <v>156</v>
      </c>
      <c r="C20" s="24" t="s">
        <v>97</v>
      </c>
      <c r="D20" s="24" t="s">
        <v>38</v>
      </c>
      <c r="E20" s="21">
        <f t="shared" si="0"/>
        <v>60</v>
      </c>
      <c r="F20" s="22" t="s">
        <v>186</v>
      </c>
      <c r="G20" s="5" t="s">
        <v>180</v>
      </c>
      <c r="H20" s="22"/>
    </row>
    <row r="21" spans="1:8" x14ac:dyDescent="0.3">
      <c r="A21" s="15" t="s">
        <v>76</v>
      </c>
      <c r="B21" s="24" t="s">
        <v>159</v>
      </c>
      <c r="C21" s="24" t="s">
        <v>97</v>
      </c>
      <c r="D21" s="24" t="s">
        <v>42</v>
      </c>
      <c r="E21" s="21">
        <f t="shared" si="0"/>
        <v>120</v>
      </c>
      <c r="F21" s="22" t="s">
        <v>186</v>
      </c>
      <c r="G21" s="5" t="s">
        <v>180</v>
      </c>
      <c r="H21" s="22"/>
    </row>
    <row r="22" spans="1:8" x14ac:dyDescent="0.3">
      <c r="A22" s="15" t="s">
        <v>79</v>
      </c>
      <c r="B22" s="24" t="s">
        <v>195</v>
      </c>
      <c r="C22" s="24" t="s">
        <v>97</v>
      </c>
      <c r="D22" s="24" t="s">
        <v>38</v>
      </c>
      <c r="E22" s="21">
        <v>120</v>
      </c>
      <c r="F22" s="22" t="s">
        <v>191</v>
      </c>
      <c r="G22" s="5" t="s">
        <v>196</v>
      </c>
      <c r="H22" s="22"/>
    </row>
    <row r="23" spans="1:8" x14ac:dyDescent="0.3">
      <c r="A23" s="15" t="s">
        <v>82</v>
      </c>
      <c r="B23" s="24" t="s">
        <v>197</v>
      </c>
      <c r="C23" s="24" t="s">
        <v>97</v>
      </c>
      <c r="D23" s="24" t="s">
        <v>38</v>
      </c>
      <c r="E23" s="21">
        <f t="shared" si="0"/>
        <v>60</v>
      </c>
      <c r="F23" s="22" t="s">
        <v>191</v>
      </c>
      <c r="G23" s="5" t="s">
        <v>180</v>
      </c>
      <c r="H23" s="22"/>
    </row>
    <row r="24" spans="1:8" x14ac:dyDescent="0.3">
      <c r="A24" s="28"/>
      <c r="B24" s="29"/>
      <c r="C24" s="29"/>
      <c r="D24" s="29"/>
      <c r="E24" s="29"/>
      <c r="F24" s="29"/>
      <c r="G24" s="29"/>
      <c r="H24" s="29"/>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B15" sqref="B15"/>
    </sheetView>
  </sheetViews>
  <sheetFormatPr defaultColWidth="11.5546875" defaultRowHeight="14.4" x14ac:dyDescent="0.3"/>
  <cols>
    <col min="1" max="1" width="4.6640625" style="1" customWidth="1"/>
    <col min="2" max="2" width="17.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22</v>
      </c>
    </row>
    <row r="6" spans="1:8" ht="17.399999999999999" x14ac:dyDescent="0.3">
      <c r="F6" s="3" t="s">
        <v>198</v>
      </c>
    </row>
    <row r="7" spans="1:8" ht="18" x14ac:dyDescent="0.35">
      <c r="A7" s="8"/>
      <c r="C7" s="1"/>
    </row>
    <row r="8" spans="1:8" x14ac:dyDescent="0.3">
      <c r="A8" s="18" t="s">
        <v>1</v>
      </c>
      <c r="B8" s="19" t="s">
        <v>24</v>
      </c>
      <c r="C8" s="19" t="s">
        <v>25</v>
      </c>
      <c r="D8" s="19" t="s">
        <v>26</v>
      </c>
      <c r="E8" s="20" t="s">
        <v>27</v>
      </c>
      <c r="F8" s="19" t="s">
        <v>3</v>
      </c>
      <c r="G8" s="19" t="s">
        <v>177</v>
      </c>
      <c r="H8" s="19" t="s">
        <v>178</v>
      </c>
    </row>
    <row r="9" spans="1:8" x14ac:dyDescent="0.3">
      <c r="A9" s="15" t="s">
        <v>30</v>
      </c>
      <c r="B9" s="24" t="s">
        <v>86</v>
      </c>
      <c r="C9" s="26" t="s">
        <v>68</v>
      </c>
      <c r="D9" s="24" t="s">
        <v>42</v>
      </c>
      <c r="E9" s="30">
        <f>IF(D9="Complex", 240, IF(D9="Medium",120,60))</f>
        <v>120</v>
      </c>
      <c r="F9" s="22" t="s">
        <v>191</v>
      </c>
      <c r="G9" s="32" t="s">
        <v>180</v>
      </c>
      <c r="H9" s="31"/>
    </row>
    <row r="10" spans="1:8" x14ac:dyDescent="0.3">
      <c r="A10" s="15" t="s">
        <v>36</v>
      </c>
      <c r="B10" s="24" t="s">
        <v>45</v>
      </c>
      <c r="C10" s="26" t="s">
        <v>32</v>
      </c>
      <c r="D10" s="24" t="s">
        <v>38</v>
      </c>
      <c r="E10" s="30">
        <f t="shared" ref="E10:E23" si="0">IF(D10="Complex", 240, IF(D10="Medium",120,60))</f>
        <v>60</v>
      </c>
      <c r="F10" s="22" t="s">
        <v>191</v>
      </c>
      <c r="G10" s="32" t="s">
        <v>196</v>
      </c>
      <c r="H10" s="31"/>
    </row>
    <row r="11" spans="1:8" x14ac:dyDescent="0.3">
      <c r="A11" s="15" t="s">
        <v>40</v>
      </c>
      <c r="B11" s="24" t="s">
        <v>67</v>
      </c>
      <c r="C11" s="26" t="s">
        <v>68</v>
      </c>
      <c r="D11" s="24" t="s">
        <v>38</v>
      </c>
      <c r="E11" s="30">
        <f t="shared" si="0"/>
        <v>60</v>
      </c>
      <c r="F11" s="31" t="s">
        <v>191</v>
      </c>
      <c r="G11" s="32" t="s">
        <v>196</v>
      </c>
      <c r="H11" s="31"/>
    </row>
    <row r="12" spans="1:8" x14ac:dyDescent="0.3">
      <c r="A12" s="15" t="s">
        <v>44</v>
      </c>
      <c r="B12" s="24" t="s">
        <v>83</v>
      </c>
      <c r="C12" s="26" t="s">
        <v>68</v>
      </c>
      <c r="D12" s="24" t="s">
        <v>42</v>
      </c>
      <c r="E12" s="30">
        <f t="shared" si="0"/>
        <v>120</v>
      </c>
      <c r="F12" s="31" t="s">
        <v>182</v>
      </c>
      <c r="G12" s="32" t="s">
        <v>196</v>
      </c>
      <c r="H12" s="31"/>
    </row>
    <row r="13" spans="1:8" x14ac:dyDescent="0.3">
      <c r="A13" s="15" t="s">
        <v>48</v>
      </c>
      <c r="B13" s="24" t="s">
        <v>106</v>
      </c>
      <c r="C13" s="26" t="s">
        <v>32</v>
      </c>
      <c r="D13" s="24" t="s">
        <v>42</v>
      </c>
      <c r="E13" s="30">
        <f t="shared" si="0"/>
        <v>120</v>
      </c>
      <c r="F13" s="31" t="s">
        <v>182</v>
      </c>
      <c r="G13" s="32" t="s">
        <v>196</v>
      </c>
      <c r="H13" s="31"/>
    </row>
    <row r="14" spans="1:8" x14ac:dyDescent="0.3">
      <c r="A14" s="15" t="s">
        <v>52</v>
      </c>
      <c r="B14" s="24" t="s">
        <v>116</v>
      </c>
      <c r="C14" s="26" t="s">
        <v>68</v>
      </c>
      <c r="D14" s="24" t="s">
        <v>33</v>
      </c>
      <c r="E14" s="30">
        <f t="shared" si="0"/>
        <v>240</v>
      </c>
      <c r="F14" s="31" t="s">
        <v>186</v>
      </c>
      <c r="G14" s="32" t="s">
        <v>180</v>
      </c>
      <c r="H14" s="31"/>
    </row>
    <row r="15" spans="1:8" x14ac:dyDescent="0.3">
      <c r="A15" s="15" t="s">
        <v>55</v>
      </c>
      <c r="B15" s="24" t="s">
        <v>119</v>
      </c>
      <c r="C15" s="26" t="s">
        <v>93</v>
      </c>
      <c r="D15" s="24" t="s">
        <v>38</v>
      </c>
      <c r="E15" s="30">
        <f t="shared" si="0"/>
        <v>60</v>
      </c>
      <c r="F15" s="31" t="s">
        <v>186</v>
      </c>
      <c r="G15" s="32" t="s">
        <v>196</v>
      </c>
      <c r="H15" s="31"/>
    </row>
    <row r="16" spans="1:8" x14ac:dyDescent="0.3">
      <c r="A16" s="15" t="s">
        <v>58</v>
      </c>
      <c r="B16" s="24" t="s">
        <v>199</v>
      </c>
      <c r="C16" s="24" t="s">
        <v>32</v>
      </c>
      <c r="D16" s="24" t="s">
        <v>38</v>
      </c>
      <c r="E16" s="30">
        <f t="shared" si="0"/>
        <v>60</v>
      </c>
      <c r="F16" s="31" t="s">
        <v>186</v>
      </c>
      <c r="G16" s="32" t="s">
        <v>196</v>
      </c>
      <c r="H16" s="31"/>
    </row>
    <row r="17" spans="1:8" x14ac:dyDescent="0.3">
      <c r="A17" s="15" t="s">
        <v>63</v>
      </c>
      <c r="B17" s="24" t="s">
        <v>128</v>
      </c>
      <c r="C17" s="26" t="s">
        <v>60</v>
      </c>
      <c r="D17" s="24" t="s">
        <v>38</v>
      </c>
      <c r="E17" s="30">
        <f t="shared" si="0"/>
        <v>60</v>
      </c>
      <c r="F17" s="31" t="s">
        <v>188</v>
      </c>
      <c r="G17" s="32" t="s">
        <v>180</v>
      </c>
      <c r="H17" s="31"/>
    </row>
    <row r="18" spans="1:8" x14ac:dyDescent="0.3">
      <c r="A18" s="15" t="s">
        <v>66</v>
      </c>
      <c r="B18" s="24" t="s">
        <v>131</v>
      </c>
      <c r="C18" s="26" t="s">
        <v>97</v>
      </c>
      <c r="D18" s="24" t="s">
        <v>42</v>
      </c>
      <c r="E18" s="30">
        <f t="shared" si="0"/>
        <v>120</v>
      </c>
      <c r="F18" s="31" t="s">
        <v>188</v>
      </c>
      <c r="G18" s="32" t="s">
        <v>180</v>
      </c>
      <c r="H18" s="31"/>
    </row>
    <row r="19" spans="1:8" x14ac:dyDescent="0.3">
      <c r="A19" s="15" t="s">
        <v>70</v>
      </c>
      <c r="B19" s="24" t="s">
        <v>200</v>
      </c>
      <c r="C19" s="24" t="s">
        <v>32</v>
      </c>
      <c r="D19" s="24" t="s">
        <v>42</v>
      </c>
      <c r="E19" s="30">
        <f t="shared" si="0"/>
        <v>120</v>
      </c>
      <c r="F19" s="31" t="s">
        <v>188</v>
      </c>
      <c r="G19" s="32" t="s">
        <v>180</v>
      </c>
      <c r="H19" s="31"/>
    </row>
    <row r="20" spans="1:8" x14ac:dyDescent="0.3">
      <c r="A20" s="15" t="s">
        <v>73</v>
      </c>
      <c r="B20" s="24" t="s">
        <v>201</v>
      </c>
      <c r="C20" s="24" t="s">
        <v>60</v>
      </c>
      <c r="D20" s="24" t="s">
        <v>42</v>
      </c>
      <c r="E20" s="30">
        <f t="shared" si="0"/>
        <v>120</v>
      </c>
      <c r="F20" s="31" t="s">
        <v>188</v>
      </c>
      <c r="G20" s="32" t="s">
        <v>180</v>
      </c>
      <c r="H20" s="31"/>
    </row>
    <row r="21" spans="1:8" ht="26.4" x14ac:dyDescent="0.3">
      <c r="A21" s="15" t="s">
        <v>76</v>
      </c>
      <c r="B21" s="24" t="s">
        <v>202</v>
      </c>
      <c r="C21" s="24" t="s">
        <v>60</v>
      </c>
      <c r="D21" s="24" t="s">
        <v>42</v>
      </c>
      <c r="E21" s="30">
        <f t="shared" si="0"/>
        <v>120</v>
      </c>
      <c r="F21" s="31" t="s">
        <v>188</v>
      </c>
      <c r="G21" s="32" t="s">
        <v>196</v>
      </c>
      <c r="H21" s="31"/>
    </row>
    <row r="22" spans="1:8" ht="26.4" x14ac:dyDescent="0.3">
      <c r="A22" s="15" t="s">
        <v>79</v>
      </c>
      <c r="B22" s="24" t="s">
        <v>150</v>
      </c>
      <c r="C22" s="24" t="s">
        <v>60</v>
      </c>
      <c r="D22" s="24" t="s">
        <v>33</v>
      </c>
      <c r="E22" s="30">
        <f t="shared" si="0"/>
        <v>240</v>
      </c>
      <c r="F22" s="31" t="s">
        <v>179</v>
      </c>
      <c r="G22" s="32" t="s">
        <v>180</v>
      </c>
      <c r="H22" s="31"/>
    </row>
    <row r="23" spans="1:8" x14ac:dyDescent="0.3">
      <c r="A23" s="15" t="s">
        <v>82</v>
      </c>
      <c r="B23" s="24" t="s">
        <v>153</v>
      </c>
      <c r="C23" s="24" t="s">
        <v>97</v>
      </c>
      <c r="D23" s="24" t="s">
        <v>33</v>
      </c>
      <c r="E23" s="30">
        <f t="shared" si="0"/>
        <v>240</v>
      </c>
      <c r="F23" s="31" t="s">
        <v>179</v>
      </c>
      <c r="G23" s="32" t="s">
        <v>180</v>
      </c>
      <c r="H23" s="31"/>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23" xr:uid="{00000000-0002-0000-0500-000001000000}">
      <formula1>"Simple,Medium,Complex"</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0D86-1BC3-450E-90F1-3FA475955827}">
  <dimension ref="A1:J17"/>
  <sheetViews>
    <sheetView workbookViewId="0">
      <selection activeCell="A18" sqref="A18:XFD18"/>
    </sheetView>
  </sheetViews>
  <sheetFormatPr defaultRowHeight="14.4" x14ac:dyDescent="0.3"/>
  <cols>
    <col min="2" max="2" width="18.44140625" customWidth="1"/>
    <col min="6" max="6" width="25.109375" customWidth="1"/>
    <col min="8" max="8" width="22.6640625" customWidth="1"/>
  </cols>
  <sheetData>
    <row r="1" spans="1:10" x14ac:dyDescent="0.3">
      <c r="A1" s="1"/>
      <c r="C1" s="1"/>
      <c r="I1" s="17"/>
      <c r="J1" s="17"/>
    </row>
    <row r="2" spans="1:10" x14ac:dyDescent="0.3">
      <c r="A2" s="1"/>
      <c r="C2" s="1"/>
      <c r="I2" s="17"/>
      <c r="J2" s="17"/>
    </row>
    <row r="3" spans="1:10" x14ac:dyDescent="0.3">
      <c r="A3" s="1"/>
      <c r="C3" s="1"/>
      <c r="I3" s="17"/>
      <c r="J3" s="17"/>
    </row>
    <row r="4" spans="1:10" x14ac:dyDescent="0.3">
      <c r="A4" s="1"/>
      <c r="C4" s="1"/>
      <c r="I4" s="17"/>
      <c r="J4" s="17"/>
    </row>
    <row r="5" spans="1:10" ht="19.2" x14ac:dyDescent="0.3">
      <c r="A5" s="1"/>
      <c r="F5" s="2" t="s">
        <v>22</v>
      </c>
      <c r="I5" s="17"/>
      <c r="J5" s="17"/>
    </row>
    <row r="6" spans="1:10" ht="17.399999999999999" x14ac:dyDescent="0.3">
      <c r="A6" s="1"/>
      <c r="F6" s="3" t="s">
        <v>203</v>
      </c>
      <c r="I6" s="17"/>
      <c r="J6" s="17"/>
    </row>
    <row r="7" spans="1:10" ht="18" x14ac:dyDescent="0.35">
      <c r="A7" s="8"/>
      <c r="C7" s="1"/>
      <c r="I7" s="17"/>
      <c r="J7" s="17"/>
    </row>
    <row r="8" spans="1:10" x14ac:dyDescent="0.3">
      <c r="A8" s="18" t="s">
        <v>1</v>
      </c>
      <c r="B8" s="19" t="s">
        <v>24</v>
      </c>
      <c r="C8" s="19" t="s">
        <v>25</v>
      </c>
      <c r="D8" s="19" t="s">
        <v>26</v>
      </c>
      <c r="E8" s="20" t="s">
        <v>27</v>
      </c>
      <c r="F8" s="19" t="s">
        <v>3</v>
      </c>
      <c r="G8" s="19" t="s">
        <v>177</v>
      </c>
      <c r="H8" s="19" t="s">
        <v>178</v>
      </c>
      <c r="J8" s="17"/>
    </row>
    <row r="9" spans="1:10" x14ac:dyDescent="0.3">
      <c r="A9" s="15" t="s">
        <v>30</v>
      </c>
      <c r="B9" s="7" t="s">
        <v>37</v>
      </c>
      <c r="C9" s="7" t="s">
        <v>32</v>
      </c>
      <c r="D9" s="5" t="s">
        <v>38</v>
      </c>
      <c r="E9" s="23">
        <f>IF(D9="Complex", 240, IF(D9="Medium",120,60))</f>
        <v>60</v>
      </c>
      <c r="F9" s="27" t="s">
        <v>179</v>
      </c>
      <c r="G9" s="5" t="s">
        <v>180</v>
      </c>
      <c r="H9" s="22"/>
      <c r="J9" s="17"/>
    </row>
    <row r="10" spans="1:10" x14ac:dyDescent="0.3">
      <c r="A10" s="15" t="s">
        <v>36</v>
      </c>
      <c r="B10" s="7" t="s">
        <v>41</v>
      </c>
      <c r="C10" s="7" t="s">
        <v>32</v>
      </c>
      <c r="D10" s="24" t="s">
        <v>42</v>
      </c>
      <c r="E10" s="23">
        <f t="shared" ref="E10:E17" si="0">IF(D10="Complex", 240, IF(D10="Medium",120,60))</f>
        <v>120</v>
      </c>
      <c r="F10" s="27" t="s">
        <v>179</v>
      </c>
      <c r="G10" s="5" t="s">
        <v>180</v>
      </c>
      <c r="H10" s="22"/>
      <c r="J10" s="17"/>
    </row>
    <row r="11" spans="1:10" x14ac:dyDescent="0.3">
      <c r="A11" s="15" t="s">
        <v>40</v>
      </c>
      <c r="B11" s="24" t="s">
        <v>53</v>
      </c>
      <c r="C11" s="26" t="s">
        <v>32</v>
      </c>
      <c r="D11" s="24" t="s">
        <v>42</v>
      </c>
      <c r="E11" s="41">
        <f t="shared" si="0"/>
        <v>120</v>
      </c>
      <c r="F11" s="22" t="s">
        <v>179</v>
      </c>
      <c r="G11" s="5" t="s">
        <v>180</v>
      </c>
      <c r="H11" s="22"/>
      <c r="J11" s="17"/>
    </row>
    <row r="12" spans="1:10" x14ac:dyDescent="0.3">
      <c r="A12" s="15" t="s">
        <v>44</v>
      </c>
      <c r="B12" s="24" t="s">
        <v>147</v>
      </c>
      <c r="C12" s="24" t="s">
        <v>32</v>
      </c>
      <c r="D12" s="5" t="s">
        <v>38</v>
      </c>
      <c r="E12" s="23">
        <f t="shared" si="0"/>
        <v>60</v>
      </c>
      <c r="F12" s="22" t="s">
        <v>179</v>
      </c>
      <c r="G12" s="5" t="s">
        <v>180</v>
      </c>
      <c r="H12" s="22"/>
      <c r="J12" s="17"/>
    </row>
    <row r="13" spans="1:10" x14ac:dyDescent="0.3">
      <c r="A13" s="15" t="s">
        <v>48</v>
      </c>
      <c r="B13" s="24" t="s">
        <v>80</v>
      </c>
      <c r="C13" s="26" t="s">
        <v>97</v>
      </c>
      <c r="D13" s="24" t="s">
        <v>42</v>
      </c>
      <c r="E13" s="23">
        <f t="shared" si="0"/>
        <v>120</v>
      </c>
      <c r="F13" s="22" t="s">
        <v>179</v>
      </c>
      <c r="G13" s="5" t="s">
        <v>180</v>
      </c>
      <c r="H13" s="22"/>
      <c r="J13" s="17"/>
    </row>
    <row r="14" spans="1:10" ht="26.4" x14ac:dyDescent="0.3">
      <c r="A14" s="15" t="s">
        <v>52</v>
      </c>
      <c r="B14" s="24" t="s">
        <v>183</v>
      </c>
      <c r="C14" s="26" t="s">
        <v>97</v>
      </c>
      <c r="D14" s="5" t="s">
        <v>42</v>
      </c>
      <c r="E14" s="23">
        <f>IF(D14="Complex", 240, IF(D14="Medium",120,60))</f>
        <v>120</v>
      </c>
      <c r="F14" s="22" t="s">
        <v>179</v>
      </c>
      <c r="G14" s="5" t="s">
        <v>180</v>
      </c>
      <c r="H14" s="22"/>
      <c r="J14" s="17"/>
    </row>
    <row r="15" spans="1:10" x14ac:dyDescent="0.3">
      <c r="A15" s="15" t="s">
        <v>55</v>
      </c>
      <c r="B15" s="24" t="s">
        <v>138</v>
      </c>
      <c r="C15" s="26" t="s">
        <v>60</v>
      </c>
      <c r="D15" s="24" t="s">
        <v>42</v>
      </c>
      <c r="E15" s="23">
        <f t="shared" si="0"/>
        <v>120</v>
      </c>
      <c r="F15" s="22" t="s">
        <v>179</v>
      </c>
      <c r="G15" s="5" t="s">
        <v>180</v>
      </c>
      <c r="H15" s="22"/>
    </row>
    <row r="16" spans="1:10" x14ac:dyDescent="0.3">
      <c r="A16" s="15" t="s">
        <v>58</v>
      </c>
      <c r="B16" s="24" t="s">
        <v>150</v>
      </c>
      <c r="C16" s="24" t="s">
        <v>60</v>
      </c>
      <c r="D16" s="24" t="s">
        <v>33</v>
      </c>
      <c r="E16" s="30">
        <f t="shared" si="0"/>
        <v>240</v>
      </c>
      <c r="F16" s="31" t="s">
        <v>179</v>
      </c>
      <c r="G16" s="32" t="s">
        <v>180</v>
      </c>
      <c r="H16" s="22"/>
    </row>
    <row r="17" spans="1:10" x14ac:dyDescent="0.3">
      <c r="A17" s="15" t="s">
        <v>63</v>
      </c>
      <c r="B17" s="24" t="s">
        <v>153</v>
      </c>
      <c r="C17" s="24" t="s">
        <v>97</v>
      </c>
      <c r="D17" s="24" t="s">
        <v>33</v>
      </c>
      <c r="E17" s="30">
        <f t="shared" si="0"/>
        <v>240</v>
      </c>
      <c r="F17" s="31" t="s">
        <v>179</v>
      </c>
      <c r="G17" s="32" t="s">
        <v>180</v>
      </c>
      <c r="H17" s="22"/>
      <c r="J17" s="17"/>
    </row>
  </sheetData>
  <dataValidations count="2">
    <dataValidation type="list" allowBlank="1" showInputMessage="1" showErrorMessage="1" sqref="G9:G17" xr:uid="{46580B79-6F64-4ECB-A018-09893EE4E5D9}">
      <formula1>"Pending, Doing, Deferred, Done"</formula1>
    </dataValidation>
    <dataValidation type="list" allowBlank="1" showErrorMessage="1" sqref="D9:D17" xr:uid="{FFB46E60-1425-42E0-BFAA-27486919B30A}">
      <formula1>"Simple,Medium,Complex"</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DAF00-D91E-4541-ACC0-60F5CAA86163}">
  <dimension ref="A1:J19"/>
  <sheetViews>
    <sheetView workbookViewId="0">
      <selection activeCell="C19" sqref="C19"/>
    </sheetView>
  </sheetViews>
  <sheetFormatPr defaultRowHeight="14.4" x14ac:dyDescent="0.3"/>
  <cols>
    <col min="2" max="2" width="18.44140625" customWidth="1"/>
    <col min="6" max="6" width="25.109375" customWidth="1"/>
    <col min="8" max="8" width="22.6640625" customWidth="1"/>
  </cols>
  <sheetData>
    <row r="1" spans="1:10" x14ac:dyDescent="0.3">
      <c r="A1" s="1"/>
      <c r="C1" s="1"/>
      <c r="I1" s="17"/>
      <c r="J1" s="17"/>
    </row>
    <row r="2" spans="1:10" x14ac:dyDescent="0.3">
      <c r="A2" s="1"/>
      <c r="C2" s="1"/>
      <c r="I2" s="17"/>
      <c r="J2" s="17"/>
    </row>
    <row r="3" spans="1:10" x14ac:dyDescent="0.3">
      <c r="A3" s="1"/>
      <c r="C3" s="1"/>
      <c r="I3" s="17"/>
      <c r="J3" s="17"/>
    </row>
    <row r="4" spans="1:10" x14ac:dyDescent="0.3">
      <c r="A4" s="1"/>
      <c r="C4" s="1"/>
      <c r="I4" s="17"/>
      <c r="J4" s="17"/>
    </row>
    <row r="5" spans="1:10" ht="19.2" x14ac:dyDescent="0.3">
      <c r="A5" s="1"/>
      <c r="F5" s="2" t="s">
        <v>22</v>
      </c>
      <c r="I5" s="17"/>
      <c r="J5" s="17"/>
    </row>
    <row r="6" spans="1:10" ht="17.399999999999999" x14ac:dyDescent="0.3">
      <c r="A6" s="1"/>
      <c r="F6" s="3" t="s">
        <v>203</v>
      </c>
      <c r="I6" s="17"/>
      <c r="J6" s="17"/>
    </row>
    <row r="7" spans="1:10" ht="18" x14ac:dyDescent="0.35">
      <c r="A7" s="8"/>
      <c r="C7" s="1"/>
      <c r="I7" s="17"/>
      <c r="J7" s="17"/>
    </row>
    <row r="8" spans="1:10" x14ac:dyDescent="0.3">
      <c r="A8" s="18" t="s">
        <v>1</v>
      </c>
      <c r="B8" s="19" t="s">
        <v>24</v>
      </c>
      <c r="C8" s="19" t="s">
        <v>25</v>
      </c>
      <c r="D8" s="19" t="s">
        <v>26</v>
      </c>
      <c r="E8" s="20" t="s">
        <v>27</v>
      </c>
      <c r="F8" s="19" t="s">
        <v>3</v>
      </c>
      <c r="G8" s="19" t="s">
        <v>177</v>
      </c>
      <c r="H8" s="19" t="s">
        <v>178</v>
      </c>
      <c r="J8" s="17"/>
    </row>
    <row r="9" spans="1:10" x14ac:dyDescent="0.3">
      <c r="A9" s="15" t="s">
        <v>30</v>
      </c>
      <c r="B9" s="51" t="s">
        <v>74</v>
      </c>
      <c r="C9" s="43" t="s">
        <v>32</v>
      </c>
      <c r="D9" s="7" t="s">
        <v>42</v>
      </c>
      <c r="E9" s="5">
        <v>120</v>
      </c>
      <c r="F9" s="43" t="s">
        <v>186</v>
      </c>
      <c r="G9" s="7" t="s">
        <v>180</v>
      </c>
      <c r="H9" s="22"/>
      <c r="J9" s="17"/>
    </row>
    <row r="10" spans="1:10" x14ac:dyDescent="0.3">
      <c r="A10" s="15" t="s">
        <v>36</v>
      </c>
      <c r="B10" s="56" t="s">
        <v>204</v>
      </c>
      <c r="C10" s="7" t="s">
        <v>97</v>
      </c>
      <c r="D10" s="51" t="s">
        <v>33</v>
      </c>
      <c r="E10" s="23">
        <v>240</v>
      </c>
      <c r="F10" s="43" t="s">
        <v>186</v>
      </c>
      <c r="G10" s="5" t="s">
        <v>180</v>
      </c>
      <c r="H10" s="22"/>
      <c r="J10" s="17"/>
    </row>
    <row r="11" spans="1:10" x14ac:dyDescent="0.3">
      <c r="A11" s="15" t="s">
        <v>40</v>
      </c>
      <c r="B11" s="56" t="s">
        <v>144</v>
      </c>
      <c r="C11" s="26" t="s">
        <v>32</v>
      </c>
      <c r="D11" s="24" t="s">
        <v>38</v>
      </c>
      <c r="E11" s="41">
        <v>60</v>
      </c>
      <c r="F11" s="43" t="s">
        <v>186</v>
      </c>
      <c r="G11" s="5" t="s">
        <v>180</v>
      </c>
      <c r="H11" s="22"/>
      <c r="J11" s="17"/>
    </row>
    <row r="12" spans="1:10" x14ac:dyDescent="0.3">
      <c r="A12" s="15" t="s">
        <v>44</v>
      </c>
      <c r="B12" s="51" t="s">
        <v>156</v>
      </c>
      <c r="C12" s="24" t="s">
        <v>97</v>
      </c>
      <c r="D12" s="5" t="s">
        <v>42</v>
      </c>
      <c r="E12" s="23">
        <f t="shared" ref="E12:E17" si="0">IF(D12="Complex", 240, IF(D12="Medium",120,60))</f>
        <v>120</v>
      </c>
      <c r="F12" s="43" t="s">
        <v>186</v>
      </c>
      <c r="G12" s="5" t="s">
        <v>180</v>
      </c>
      <c r="H12" s="22"/>
      <c r="J12" s="17"/>
    </row>
    <row r="13" spans="1:10" x14ac:dyDescent="0.3">
      <c r="A13" s="15" t="s">
        <v>48</v>
      </c>
      <c r="B13" s="51" t="s">
        <v>159</v>
      </c>
      <c r="C13" s="26" t="s">
        <v>97</v>
      </c>
      <c r="D13" s="24" t="s">
        <v>42</v>
      </c>
      <c r="E13" s="23">
        <f t="shared" si="0"/>
        <v>120</v>
      </c>
      <c r="F13" s="43" t="s">
        <v>186</v>
      </c>
      <c r="G13" s="5" t="s">
        <v>180</v>
      </c>
      <c r="H13" s="22"/>
      <c r="J13" s="17"/>
    </row>
    <row r="14" spans="1:10" x14ac:dyDescent="0.3">
      <c r="A14" s="15" t="s">
        <v>52</v>
      </c>
      <c r="B14" s="24" t="s">
        <v>64</v>
      </c>
      <c r="C14" s="26" t="s">
        <v>32</v>
      </c>
      <c r="D14" s="5" t="s">
        <v>38</v>
      </c>
      <c r="E14" s="23">
        <v>60</v>
      </c>
      <c r="F14" s="43" t="s">
        <v>186</v>
      </c>
      <c r="G14" s="5" t="s">
        <v>180</v>
      </c>
      <c r="H14" s="22"/>
      <c r="J14" s="17"/>
    </row>
    <row r="15" spans="1:10" x14ac:dyDescent="0.3">
      <c r="A15" s="15" t="s">
        <v>55</v>
      </c>
      <c r="B15" s="51" t="s">
        <v>205</v>
      </c>
      <c r="C15" s="26" t="s">
        <v>32</v>
      </c>
      <c r="D15" s="24" t="s">
        <v>38</v>
      </c>
      <c r="E15" s="23">
        <f t="shared" si="0"/>
        <v>60</v>
      </c>
      <c r="F15" s="43" t="s">
        <v>186</v>
      </c>
      <c r="G15" s="5" t="s">
        <v>180</v>
      </c>
      <c r="H15" s="22"/>
    </row>
    <row r="16" spans="1:10" x14ac:dyDescent="0.3">
      <c r="A16" s="15" t="s">
        <v>58</v>
      </c>
      <c r="B16" s="51" t="s">
        <v>119</v>
      </c>
      <c r="C16" s="24" t="s">
        <v>93</v>
      </c>
      <c r="D16" s="24" t="s">
        <v>42</v>
      </c>
      <c r="E16" s="30">
        <f t="shared" si="0"/>
        <v>120</v>
      </c>
      <c r="F16" s="43" t="s">
        <v>186</v>
      </c>
      <c r="G16" s="32" t="s">
        <v>180</v>
      </c>
      <c r="H16" s="22"/>
    </row>
    <row r="17" spans="1:10" x14ac:dyDescent="0.3">
      <c r="A17" s="15" t="s">
        <v>63</v>
      </c>
      <c r="B17" s="51" t="s">
        <v>199</v>
      </c>
      <c r="C17" s="24" t="s">
        <v>32</v>
      </c>
      <c r="D17" s="24" t="s">
        <v>42</v>
      </c>
      <c r="E17" s="30">
        <f t="shared" si="0"/>
        <v>120</v>
      </c>
      <c r="F17" s="43" t="s">
        <v>186</v>
      </c>
      <c r="G17" s="32" t="s">
        <v>180</v>
      </c>
      <c r="H17" s="22"/>
      <c r="J17" s="17"/>
    </row>
    <row r="18" spans="1:10" x14ac:dyDescent="0.3">
      <c r="A18" s="60" t="s">
        <v>66</v>
      </c>
      <c r="B18" s="43" t="s">
        <v>206</v>
      </c>
      <c r="C18" s="61" t="s">
        <v>32</v>
      </c>
      <c r="D18" s="61" t="s">
        <v>42</v>
      </c>
      <c r="E18" s="62">
        <f>IF(D18="Complex", 240, IF(D18="Medium",120,60))</f>
        <v>120</v>
      </c>
      <c r="F18" s="43" t="s">
        <v>186</v>
      </c>
      <c r="G18" s="63" t="s">
        <v>180</v>
      </c>
      <c r="H18" s="64"/>
    </row>
    <row r="19" spans="1:10" x14ac:dyDescent="0.3">
      <c r="A19" s="60" t="s">
        <v>70</v>
      </c>
      <c r="B19" s="43" t="s">
        <v>206</v>
      </c>
      <c r="C19" s="61" t="s">
        <v>32</v>
      </c>
      <c r="D19" s="61" t="s">
        <v>42</v>
      </c>
      <c r="E19" s="62">
        <f>IF(D19="Complex", 240, IF(D19="Medium",120,60))</f>
        <v>120</v>
      </c>
      <c r="F19" s="43" t="s">
        <v>186</v>
      </c>
      <c r="G19" s="63" t="s">
        <v>180</v>
      </c>
      <c r="H19" s="64"/>
    </row>
  </sheetData>
  <dataValidations count="2">
    <dataValidation type="list" allowBlank="1" showInputMessage="1" showErrorMessage="1" sqref="G10:G19" xr:uid="{F3A87DA9-9FC3-4EDD-9F6D-7ADF41D31F80}">
      <formula1>"Pending, Doing, Deferred, Done"</formula1>
    </dataValidation>
    <dataValidation type="list" allowBlank="1" showErrorMessage="1" sqref="D11:D15" xr:uid="{1A3EB6D1-9A8F-456C-BAB6-E0A8A8FF8D62}">
      <formula1>"Simple,Medium,Complex"</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D853D-4C58-4E7F-A2CE-B4F48D108780}">
  <dimension ref="A6:H15"/>
  <sheetViews>
    <sheetView tabSelected="1" workbookViewId="0">
      <selection activeCell="D12" sqref="D12"/>
    </sheetView>
  </sheetViews>
  <sheetFormatPr defaultRowHeight="14.4" x14ac:dyDescent="0.3"/>
  <cols>
    <col min="2" max="2" width="23.109375" customWidth="1"/>
    <col min="3" max="3" width="12.44140625" customWidth="1"/>
    <col min="4" max="4" width="10.109375" customWidth="1"/>
    <col min="6" max="6" width="19.5546875" customWidth="1"/>
    <col min="7" max="7" width="11.44140625" customWidth="1"/>
  </cols>
  <sheetData>
    <row r="6" spans="1:8" x14ac:dyDescent="0.3">
      <c r="A6" s="18" t="s">
        <v>1</v>
      </c>
      <c r="B6" s="19" t="s">
        <v>24</v>
      </c>
      <c r="C6" s="19" t="s">
        <v>25</v>
      </c>
      <c r="D6" s="19" t="s">
        <v>26</v>
      </c>
      <c r="E6" s="20" t="s">
        <v>27</v>
      </c>
      <c r="F6" s="19" t="s">
        <v>3</v>
      </c>
      <c r="G6" s="19" t="s">
        <v>177</v>
      </c>
      <c r="H6" s="19" t="s">
        <v>178</v>
      </c>
    </row>
    <row r="7" spans="1:8" x14ac:dyDescent="0.3">
      <c r="A7" s="15" t="s">
        <v>30</v>
      </c>
      <c r="B7" s="53" t="s">
        <v>31</v>
      </c>
      <c r="C7" s="54" t="s">
        <v>32</v>
      </c>
      <c r="D7" s="32" t="s">
        <v>42</v>
      </c>
      <c r="E7" s="55">
        <f>IF(D7="Complex", 240, IF(D7="Medium",120,60))</f>
        <v>120</v>
      </c>
      <c r="F7" s="27" t="s">
        <v>182</v>
      </c>
      <c r="G7" s="32" t="s">
        <v>180</v>
      </c>
      <c r="H7" s="22"/>
    </row>
    <row r="8" spans="1:8" x14ac:dyDescent="0.3">
      <c r="A8" s="15" t="s">
        <v>36</v>
      </c>
      <c r="B8" s="51" t="s">
        <v>49</v>
      </c>
      <c r="C8" s="52" t="s">
        <v>32</v>
      </c>
      <c r="D8" s="24" t="s">
        <v>42</v>
      </c>
      <c r="E8" s="55">
        <f t="shared" ref="E8:E15" si="0">IF(D8="Complex", 240, IF(D8="Medium",120,60))</f>
        <v>120</v>
      </c>
      <c r="F8" s="27" t="s">
        <v>207</v>
      </c>
      <c r="G8" s="32" t="s">
        <v>180</v>
      </c>
      <c r="H8" s="22"/>
    </row>
    <row r="9" spans="1:8" x14ac:dyDescent="0.3">
      <c r="A9" s="15" t="s">
        <v>40</v>
      </c>
      <c r="B9" s="51" t="s">
        <v>141</v>
      </c>
      <c r="C9" s="52" t="s">
        <v>32</v>
      </c>
      <c r="D9" s="52" t="s">
        <v>42</v>
      </c>
      <c r="E9" s="55">
        <f t="shared" si="0"/>
        <v>120</v>
      </c>
      <c r="F9" s="27" t="s">
        <v>208</v>
      </c>
      <c r="G9" s="32" t="s">
        <v>180</v>
      </c>
      <c r="H9" s="22"/>
    </row>
    <row r="10" spans="1:8" x14ac:dyDescent="0.3">
      <c r="A10" s="15" t="s">
        <v>44</v>
      </c>
      <c r="B10" s="56" t="s">
        <v>92</v>
      </c>
      <c r="C10" s="57" t="s">
        <v>93</v>
      </c>
      <c r="D10" s="57" t="s">
        <v>38</v>
      </c>
      <c r="E10" s="55">
        <f t="shared" si="0"/>
        <v>60</v>
      </c>
      <c r="F10" s="27" t="s">
        <v>209</v>
      </c>
      <c r="G10" s="32" t="s">
        <v>180</v>
      </c>
      <c r="H10" s="22"/>
    </row>
    <row r="11" spans="1:8" x14ac:dyDescent="0.3">
      <c r="A11" s="15" t="s">
        <v>48</v>
      </c>
      <c r="B11" s="56" t="s">
        <v>96</v>
      </c>
      <c r="C11" s="57" t="s">
        <v>97</v>
      </c>
      <c r="D11" s="57" t="s">
        <v>42</v>
      </c>
      <c r="E11" s="55">
        <f t="shared" si="0"/>
        <v>120</v>
      </c>
      <c r="F11" s="27" t="s">
        <v>210</v>
      </c>
      <c r="G11" s="32" t="s">
        <v>180</v>
      </c>
      <c r="H11" s="22"/>
    </row>
    <row r="12" spans="1:8" x14ac:dyDescent="0.3">
      <c r="A12" s="15" t="s">
        <v>52</v>
      </c>
      <c r="B12" s="56" t="s">
        <v>100</v>
      </c>
      <c r="C12" s="57" t="s">
        <v>32</v>
      </c>
      <c r="D12" s="57" t="s">
        <v>38</v>
      </c>
      <c r="E12" s="55">
        <f t="shared" si="0"/>
        <v>60</v>
      </c>
      <c r="F12" s="27" t="s">
        <v>211</v>
      </c>
      <c r="G12" s="32" t="s">
        <v>180</v>
      </c>
      <c r="H12" s="22"/>
    </row>
    <row r="13" spans="1:8" x14ac:dyDescent="0.3">
      <c r="A13" s="15" t="s">
        <v>55</v>
      </c>
      <c r="B13" s="56" t="s">
        <v>103</v>
      </c>
      <c r="C13" s="57" t="s">
        <v>32</v>
      </c>
      <c r="D13" s="57" t="s">
        <v>42</v>
      </c>
      <c r="E13" s="55">
        <f t="shared" si="0"/>
        <v>120</v>
      </c>
      <c r="F13" s="27" t="s">
        <v>212</v>
      </c>
      <c r="G13" s="32" t="s">
        <v>180</v>
      </c>
      <c r="H13" s="22"/>
    </row>
    <row r="14" spans="1:8" x14ac:dyDescent="0.3">
      <c r="A14" s="15" t="s">
        <v>58</v>
      </c>
      <c r="B14" s="51" t="s">
        <v>83</v>
      </c>
      <c r="C14" s="52" t="s">
        <v>68</v>
      </c>
      <c r="D14" s="52" t="s">
        <v>42</v>
      </c>
      <c r="E14" s="55">
        <f t="shared" si="0"/>
        <v>120</v>
      </c>
      <c r="F14" s="27" t="s">
        <v>213</v>
      </c>
      <c r="G14" s="32" t="s">
        <v>180</v>
      </c>
      <c r="H14" s="22"/>
    </row>
    <row r="15" spans="1:8" x14ac:dyDescent="0.3">
      <c r="A15" s="15" t="s">
        <v>63</v>
      </c>
      <c r="B15" s="56" t="s">
        <v>106</v>
      </c>
      <c r="C15" s="57" t="s">
        <v>32</v>
      </c>
      <c r="D15" s="57" t="s">
        <v>42</v>
      </c>
      <c r="E15" s="55">
        <f t="shared" si="0"/>
        <v>120</v>
      </c>
      <c r="F15" s="27" t="s">
        <v>214</v>
      </c>
      <c r="G15" s="32" t="s">
        <v>180</v>
      </c>
      <c r="H15" s="22"/>
    </row>
  </sheetData>
  <dataValidations count="2">
    <dataValidation type="list" allowBlank="1" showErrorMessage="1" sqref="D7:D8" xr:uid="{AC10B6D1-5EC4-4C51-A626-8D1594E9A2BA}">
      <formula1>"Simple,Medium,Complex"</formula1>
    </dataValidation>
    <dataValidation type="list" allowBlank="1" showInputMessage="1" showErrorMessage="1" sqref="G7:G15" xr:uid="{F258DF93-7ACA-4CEA-81F1-98175ADA2C85}">
      <formula1>"Pending, Doing, Deferred, 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RoC</vt:lpstr>
      <vt:lpstr>Product</vt:lpstr>
      <vt:lpstr>Iteration 1</vt:lpstr>
      <vt:lpstr>Iteration 2</vt:lpstr>
      <vt:lpstr>Iteration 3</vt:lpstr>
      <vt:lpstr>Iteration 4</vt:lpstr>
      <vt:lpstr>HoangNVHE151236</vt:lpstr>
      <vt:lpstr>HungNMHE151211 (5)</vt:lpstr>
      <vt:lpstr>VoNVAHE151420</vt:lpstr>
      <vt:lpstr>DucLMHE140328 (4)</vt:lpstr>
      <vt:lpstr>ThachDPHE151521</vt:lpstr>
      <vt:lpstr>HoangNVHE151236 (2)</vt:lpstr>
      <vt:lpstr>HoangNV</vt:lpstr>
      <vt:lpstr>ThachDP</vt:lpstr>
      <vt:lpstr>HungNM</vt:lpstr>
      <vt:lpstr>VoNVA</vt:lpstr>
      <vt:lpstr>DucLM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KienNT</dc:creator>
  <cp:keywords/>
  <dc:description/>
  <cp:lastModifiedBy>Anh Võ</cp:lastModifiedBy>
  <cp:revision/>
  <dcterms:created xsi:type="dcterms:W3CDTF">2021-04-19T09:21:43Z</dcterms:created>
  <dcterms:modified xsi:type="dcterms:W3CDTF">2022-07-22T04:09:56Z</dcterms:modified>
  <cp:category/>
  <cp:contentStatus/>
</cp:coreProperties>
</file>