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FPTU\Ky5\SWP391\Week 3\SWP391\Templates\docs\"/>
    </mc:Choice>
  </mc:AlternateContent>
  <bookViews>
    <workbookView xWindow="1575" yWindow="1860" windowWidth="26835" windowHeight="14880" activeTab="2"/>
  </bookViews>
  <sheets>
    <sheet name="RoC" sheetId="4" r:id="rId1"/>
    <sheet name="Product" sheetId="2" r:id="rId2"/>
    <sheet name="Iteration 1" sheetId="1" r:id="rId3"/>
    <sheet name="Iteration 2" sheetId="8" r:id="rId4"/>
    <sheet name="Iteration 3" sheetId="9" r:id="rId5"/>
    <sheet name="Iteration 4" sheetId="10" r:id="rId6"/>
  </sheets>
  <definedNames>
    <definedName name="_xlnm._FilterDatabase" localSheetId="2" hidden="1">'Iteration 1'!$A$8:$F$15</definedName>
    <definedName name="_xlnm._FilterDatabase" localSheetId="3" hidden="1">'Iteration 2'!$A$8:$F$15</definedName>
    <definedName name="_xlnm._FilterDatabase" localSheetId="4" hidden="1">'Iteration 3'!$A$8:$F$15</definedName>
    <definedName name="_xlnm._FilterDatabase" localSheetId="5" hidden="1">'Iteration 4'!$A$8:$F$15</definedName>
    <definedName name="_xlnm._FilterDatabase" localSheetId="1" hidden="1">Product!$A$8:$F$23</definedName>
    <definedName name="_xlnm._FilterDatabase" localSheetId="0" hidden="1">RoC!$A$3:$C$10</definedName>
  </definedNames>
  <calcPr calcId="191029" calcCompleted="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 i="4" l="1"/>
  <c r="A6" i="4"/>
  <c r="A7" i="4"/>
  <c r="A8" i="4"/>
  <c r="A9" i="4"/>
  <c r="A10" i="4"/>
  <c r="A4" i="4"/>
  <c r="E15" i="10"/>
  <c r="A15" i="10"/>
  <c r="E14" i="10"/>
  <c r="A14" i="10"/>
  <c r="E13" i="10"/>
  <c r="A13" i="10"/>
  <c r="E12" i="10"/>
  <c r="A12" i="10"/>
  <c r="E11" i="10"/>
  <c r="A11" i="10"/>
  <c r="E10" i="10"/>
  <c r="A10" i="10"/>
  <c r="E9" i="10"/>
  <c r="A9" i="10"/>
  <c r="E15" i="9"/>
  <c r="A15" i="9"/>
  <c r="E14" i="9"/>
  <c r="A14" i="9"/>
  <c r="E13" i="9"/>
  <c r="A13" i="9"/>
  <c r="E12" i="9"/>
  <c r="A12" i="9"/>
  <c r="E11" i="9"/>
  <c r="A11" i="9"/>
  <c r="E10" i="9"/>
  <c r="A10" i="9"/>
  <c r="E9" i="9"/>
  <c r="A9" i="9"/>
  <c r="E15" i="8"/>
  <c r="A15" i="8"/>
  <c r="E14" i="8"/>
  <c r="A14" i="8"/>
  <c r="E13" i="8"/>
  <c r="A13" i="8"/>
  <c r="E12" i="8"/>
  <c r="A12" i="8"/>
  <c r="E11" i="8"/>
  <c r="A11" i="8"/>
  <c r="E10" i="8"/>
  <c r="A10" i="8"/>
  <c r="E9" i="8"/>
  <c r="A9" i="8"/>
  <c r="A23" i="2"/>
  <c r="A22" i="2"/>
  <c r="A21" i="2"/>
  <c r="A20" i="2"/>
  <c r="A19" i="2"/>
  <c r="A18" i="2"/>
  <c r="A17" i="2"/>
  <c r="A16" i="2"/>
  <c r="A15" i="2"/>
  <c r="A14" i="2"/>
  <c r="A13" i="2"/>
  <c r="A12" i="2"/>
  <c r="A11" i="2"/>
  <c r="A10" i="2"/>
  <c r="A9" i="2"/>
  <c r="A14" i="1"/>
  <c r="A15" i="1"/>
  <c r="E15" i="1"/>
  <c r="E14" i="1"/>
  <c r="A9" i="1"/>
  <c r="A10" i="1"/>
  <c r="A11" i="1"/>
  <c r="A12" i="1"/>
  <c r="A13" i="1"/>
  <c r="E13" i="1"/>
  <c r="E12" i="1"/>
  <c r="E11" i="1"/>
  <c r="E10" i="1"/>
  <c r="E9" i="1"/>
</calcChain>
</file>

<file path=xl/sharedStrings.xml><?xml version="1.0" encoding="utf-8"?>
<sst xmlns="http://schemas.openxmlformats.org/spreadsheetml/2006/main" count="281" uniqueCount="78">
  <si>
    <t>THE APPLICATION DEVELOPMENT PROJECT TOPIC</t>
  </si>
  <si>
    <t>Simple</t>
  </si>
  <si>
    <t>Iteration 1</t>
  </si>
  <si>
    <t>Medium</t>
  </si>
  <si>
    <t>Iteration 2</t>
  </si>
  <si>
    <t>Complex</t>
  </si>
  <si>
    <t>PRODUCT BACKLOG</t>
  </si>
  <si>
    <t>Feature</t>
  </si>
  <si>
    <t>#</t>
  </si>
  <si>
    <t>Function/Screen</t>
  </si>
  <si>
    <t>Level*</t>
  </si>
  <si>
    <t>Function/Screen Details</t>
  </si>
  <si>
    <t>Home Page</t>
  </si>
  <si>
    <t>Common</t>
  </si>
  <si>
    <t>Show sliders, hot posts, latest courses + the right sider with the course search box &amp; five featured courses (thumbnail, title)
- Slider information: image, title; the user is redirected to the slider's backlink on his/her clicking
- Post information: thumbnail, title, category; the user is redirected to the Blog Details page on his/her clicking
- Course information: thumbnail, title, list price, sale price; the user is redirected to the Goods Details page on his/her clicking</t>
  </si>
  <si>
    <t>User Login</t>
  </si>
  <si>
    <t>This is a pop-up screen which allows the user to enter email &amp; password to login; on this page, there are also links for user to register new information or reset the password for the case s/he forget it</t>
  </si>
  <si>
    <t>User Register</t>
  </si>
  <si>
    <t>This is a pop-up screen which allows the user to register to the system by inputing following information: full name, user title (Mr, Mrs, Ms,..), email, mobile, address; User then needs to verify by clicking the link sent via email to him/her before being able to access the system</t>
  </si>
  <si>
    <t>Reset Password</t>
  </si>
  <si>
    <t xml:space="preserve">The user to input his/her email to receive the reset password link
- On clicking the link, the user is redirected to the page in which s/he input new password (twice)
- Note that the link is only available for a specific time duration as configured in the system config file. </t>
  </si>
  <si>
    <t>User Authorization</t>
  </si>
  <si>
    <t>This is authorization mechanism in the system, including the specify the user's role, his/her authorized page links (building the displayed menu items and preventing unauthorized access via enter the links directly). The scope of this function also includes building the header, footer, the main function menu (for both Admin and NonAdmin parts)</t>
  </si>
  <si>
    <t>User Profile</t>
  </si>
  <si>
    <t>This is a pop-up screen which allows the user to edit his/her profile information, including the registered user information and the avatar image (s/he is not allowed to change the email)</t>
  </si>
  <si>
    <t>Change Password</t>
  </si>
  <si>
    <t>This is a pop-up screen which allows the user to change his/her password by inputting his current password as well as new password (twice)</t>
  </si>
  <si>
    <t>Blogs List</t>
  </si>
  <si>
    <t>Public</t>
  </si>
  <si>
    <t>Show the posts paginatedly (sorted by updated date) + the right sider with the post search box, post categories, five featured posts (thumbnail, title); Post information includes its thumbnail, title, category, post date, brief-info; the user is redirected to the Blog Details page on his/her clicking on a post, redirected to this Blogs List page if the user clicks on a post category</t>
  </si>
  <si>
    <t>Blog Details</t>
  </si>
  <si>
    <t>Show post details (including title, author, updated date, brief info, and post content) + the right sider with the post search box, post categories, five featured posts (thumbnail, title). The Blogs List page is shown when the user clicks on a post category</t>
  </si>
  <si>
    <t>LOC</t>
  </si>
  <si>
    <t>Posts List</t>
  </si>
  <si>
    <t>Marketing</t>
  </si>
  <si>
    <t>Show the paginated list of posts (include posts' id, thumbnail, title, category, author, featured, and status information):
- The user can filter the post by category, author, status; also the user can search the post by title
- The list can be sortable by title, category, author, featured, or status
- The page also have the button/link that allows the user to add new or choose to view/update/show/hide an existing post</t>
  </si>
  <si>
    <t>Post Details</t>
  </si>
  <si>
    <t>Show detailed post information (thumbnail, category, title, brief information,  content, flag to turn the featurning on/off, status), from that allow the user to input new post information, view or edit existing post information</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</si>
  <si>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</si>
  <si>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</si>
  <si>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</si>
  <si>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</si>
  <si>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Users List</t>
  </si>
  <si>
    <t>Admin</t>
  </si>
  <si>
    <t>Show the paginated list of registered users (include users' id, full name, user title, email, mobile, role, status):
- The admin can filter the users by role, status
- Allow the admin to seach users by full name, email, mobile
- The list can be sortable by id, fullname, gender, email, mobile, role, status
- From this page, the admin can choose to add new user, view or edit existing one, via the User Details screen below</t>
  </si>
  <si>
    <t>User Details</t>
  </si>
  <si>
    <t>Show detailed user information (registered information+ avatar + role + status), from that allow the user to add new, view or edit the user information; After adding, new generated login password would be email to the new user.</t>
  </si>
  <si>
    <t>Iteration 4</t>
  </si>
  <si>
    <t>ITERATION 1 BACKLOG</t>
  </si>
  <si>
    <t>In Charge</t>
  </si>
  <si>
    <t>Notes</t>
  </si>
  <si>
    <t>RECORDS OF CHANGES</t>
  </si>
  <si>
    <t>Date</t>
  </si>
  <si>
    <t>Change Notes</t>
  </si>
  <si>
    <t>Planned</t>
  </si>
  <si>
    <t>Status</t>
  </si>
  <si>
    <t>Pending</t>
  </si>
  <si>
    <t>PhongNDHE130315</t>
  </si>
  <si>
    <t>SangNVHE130388</t>
  </si>
  <si>
    <t>CuongNVHE130462</t>
  </si>
  <si>
    <t>TungNXSE04275</t>
  </si>
  <si>
    <t>HieuTTSE05804</t>
  </si>
  <si>
    <t>(*) You can rate the functions' complexity based on the number of fields on the screens or the number of transactions in the function, with the details as below</t>
  </si>
  <si>
    <t>simple</t>
  </si>
  <si>
    <t>&lt;=7 fields</t>
  </si>
  <si>
    <t>&lt;=3 transactions</t>
  </si>
  <si>
    <t>medium</t>
  </si>
  <si>
    <t>&lt;=15 fields</t>
  </si>
  <si>
    <t>&lt;= 7 transactions</t>
  </si>
  <si>
    <t>complex</t>
  </si>
  <si>
    <t>&gt;15 fields</t>
  </si>
  <si>
    <t>&gt; 7 transactions</t>
  </si>
  <si>
    <t>In which:</t>
  </si>
  <si>
    <t>fields: screen components or database table fields</t>
  </si>
  <si>
    <t>transactions: action buttons, user or database transactions</t>
  </si>
  <si>
    <t>ITERATION 2 BACKLOG</t>
  </si>
  <si>
    <t>ITERATION 3 BACKLOG</t>
  </si>
  <si>
    <t>ITERATION 4 BACKLOG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</si>
</sst>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i/>
      <sz val="11"/>
      <color theme="1"/>
      <name val="Calibri"/>
      <family val="2"/>
    </font>
    <font>
      <sz val="12"/>
      <color theme="1"/>
      <name val="Calibri"/>
      <family val="2"/>
    </font>
    <font>
      <b/>
      <sz val="14"/>
      <color rgb="FF000000"/>
      <name val="Arial"/>
      <family val="2"/>
    </font>
    <font>
      <sz val="10"/>
      <name val="Arial"/>
      <family val="2"/>
    </font>
    <font>
      <sz val="11"/>
      <name val="Calibri"/>
      <family val="2"/>
      <scheme val="minor"/>
    </font>
  </fonts>
  <fills count="5">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rgb="FFFFFFFF"/>
        <b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25">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1" fontId="6" fillId="2" borderId="1" xfId="0" applyNumberFormat="1" applyFont="1" applyFill="1" applyBorder="1" applyAlignment="1">
      <alignment horizontal="left" vertical="top" wrapText="1"/>
    </xf>
    <xf numFmtId="0" fontId="5" fillId="0" borderId="1" xfId="0" applyFont="1" applyBorder="1" applyAlignment="1">
      <alignment vertical="top" wrapText="1"/>
    </xf>
    <xf numFmtId="1" fontId="7" fillId="3" borderId="1" xfId="0" applyNumberFormat="1" applyFont="1" applyFill="1" applyBorder="1" applyAlignment="1">
      <alignment horizontal="right" vertical="top" wrapText="1"/>
    </xf>
    <xf numFmtId="0" fontId="8"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6" fillId="2" borderId="1" xfId="0" applyFont="1" applyFill="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9" fillId="0" borderId="0" xfId="0" applyFont="1" applyAlignment="1">
      <alignment horizontal="left" vertical="center"/>
    </xf>
    <xf numFmtId="0" fontId="10" fillId="4" borderId="0" xfId="0" applyFont="1" applyFill="1"/>
    <xf numFmtId="0" fontId="11" fillId="0" borderId="0" xfId="0" applyFont="1"/>
    <xf numFmtId="0" fontId="10" fillId="0" borderId="0" xfId="0" applyFont="1" applyAlignment="1">
      <alignment horizontal="right" indent="1"/>
    </xf>
    <xf numFmtId="0" fontId="10" fillId="0" borderId="0" xfId="0" applyFont="1" applyAlignment="1">
      <alignment horizontal="center"/>
    </xf>
    <xf numFmtId="0" fontId="10" fillId="0" borderId="0" xfId="0" applyFont="1"/>
    <xf numFmtId="0" fontId="10" fillId="0" borderId="0" xfId="0" applyFont="1" applyAlignment="1">
      <alignment horizontal="left" indent="1"/>
    </xf>
    <xf numFmtId="0" fontId="10" fillId="0" borderId="0" xfId="0" applyFont="1" applyAlignment="1">
      <alignment horizontal="left" indent="4"/>
    </xf>
  </cellXfs>
  <cellStyles count="2">
    <cellStyle name="Normal" xfId="0" builtinId="0"/>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150093</xdr:colOff>
      <xdr:row>0</xdr:row>
      <xdr:rowOff>0</xdr:rowOff>
    </xdr:from>
    <xdr:to>
      <xdr:col>4</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82816"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42578125" defaultRowHeight="15" x14ac:dyDescent="0.25"/>
  <cols>
    <col min="1" max="1" width="4.85546875" style="1" customWidth="1"/>
    <col min="2" max="2" width="11.7109375" style="1" customWidth="1"/>
    <col min="3" max="3" width="11.42578125" customWidth="1"/>
    <col min="4" max="4" width="71.7109375" customWidth="1"/>
    <col min="5" max="225" width="8.85546875" customWidth="1"/>
  </cols>
  <sheetData>
    <row r="1" spans="1:4" ht="18" x14ac:dyDescent="0.25">
      <c r="A1" s="17" t="s">
        <v>51</v>
      </c>
    </row>
    <row r="2" spans="1:4" ht="18.75" x14ac:dyDescent="0.3">
      <c r="A2" s="10"/>
      <c r="B2" s="10"/>
    </row>
    <row r="3" spans="1:4" x14ac:dyDescent="0.25">
      <c r="A3" s="4" t="s">
        <v>8</v>
      </c>
      <c r="B3" s="4" t="s">
        <v>52</v>
      </c>
      <c r="C3" s="4" t="s">
        <v>49</v>
      </c>
      <c r="D3" s="4" t="s">
        <v>53</v>
      </c>
    </row>
    <row r="4" spans="1:4" ht="15.75" x14ac:dyDescent="0.25">
      <c r="A4" s="12">
        <f>ROW()-3</f>
        <v>1</v>
      </c>
      <c r="B4" s="12"/>
      <c r="C4" s="8"/>
      <c r="D4" s="15"/>
    </row>
    <row r="5" spans="1:4" ht="15.75" x14ac:dyDescent="0.25">
      <c r="A5" s="12">
        <f t="shared" ref="A5:A10" si="0">ROW()-3</f>
        <v>2</v>
      </c>
      <c r="B5" s="12"/>
      <c r="C5" s="8"/>
      <c r="D5" s="15"/>
    </row>
    <row r="6" spans="1:4" ht="15.75" x14ac:dyDescent="0.25">
      <c r="A6" s="12">
        <f t="shared" si="0"/>
        <v>3</v>
      </c>
      <c r="B6" s="12"/>
      <c r="C6" s="8"/>
      <c r="D6" s="15"/>
    </row>
    <row r="7" spans="1:4" ht="15.75" x14ac:dyDescent="0.25">
      <c r="A7" s="12">
        <f t="shared" si="0"/>
        <v>4</v>
      </c>
      <c r="B7" s="12"/>
      <c r="C7" s="8"/>
      <c r="D7" s="15"/>
    </row>
    <row r="8" spans="1:4" ht="15.75" x14ac:dyDescent="0.25">
      <c r="A8" s="12">
        <f t="shared" si="0"/>
        <v>5</v>
      </c>
      <c r="B8" s="12"/>
      <c r="C8" s="8"/>
      <c r="D8" s="15"/>
    </row>
    <row r="9" spans="1:4" ht="15.75" x14ac:dyDescent="0.25">
      <c r="A9" s="12">
        <f t="shared" si="0"/>
        <v>6</v>
      </c>
      <c r="B9" s="12"/>
      <c r="C9" s="8"/>
      <c r="D9" s="15"/>
    </row>
    <row r="10" spans="1:4" ht="15.75" x14ac:dyDescent="0.25">
      <c r="A10" s="12">
        <f t="shared" si="0"/>
        <v>7</v>
      </c>
      <c r="B10" s="12"/>
      <c r="C10" s="8"/>
      <c r="D10" s="15"/>
    </row>
  </sheetData>
  <autoFilter ref="A3:C1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F30"/>
  <sheetViews>
    <sheetView showGridLines="0" zoomScale="110" zoomScaleNormal="110" workbookViewId="0">
      <pane ySplit="8" topLeftCell="A20" activePane="bottomLeft" state="frozen"/>
      <selection pane="bottomLeft" activeCell="B24" sqref="B24"/>
    </sheetView>
  </sheetViews>
  <sheetFormatPr defaultColWidth="11.42578125" defaultRowHeight="15" x14ac:dyDescent="0.25"/>
  <cols>
    <col min="1" max="1" width="4.85546875" style="1" customWidth="1"/>
    <col min="2" max="2" width="16.7109375" bestFit="1" customWidth="1"/>
    <col min="3" max="3" width="10.140625" customWidth="1"/>
    <col min="4" max="4" width="9.140625" customWidth="1"/>
    <col min="5" max="5" width="96.7109375" customWidth="1"/>
    <col min="6" max="6" width="10.7109375" customWidth="1"/>
    <col min="7" max="228" width="8.85546875" customWidth="1"/>
  </cols>
  <sheetData>
    <row r="1" spans="1:6" x14ac:dyDescent="0.25">
      <c r="C1" s="1"/>
    </row>
    <row r="2" spans="1:6" x14ac:dyDescent="0.25">
      <c r="C2" s="1"/>
    </row>
    <row r="3" spans="1:6" x14ac:dyDescent="0.25">
      <c r="C3" s="1"/>
    </row>
    <row r="4" spans="1:6" x14ac:dyDescent="0.25">
      <c r="C4" s="1"/>
    </row>
    <row r="5" spans="1:6" ht="19.5" x14ac:dyDescent="0.25">
      <c r="D5" s="13" t="s">
        <v>0</v>
      </c>
    </row>
    <row r="6" spans="1:6" ht="18.75" x14ac:dyDescent="0.25">
      <c r="D6" s="14" t="s">
        <v>6</v>
      </c>
      <c r="E6" s="16"/>
    </row>
    <row r="7" spans="1:6" ht="18.75" x14ac:dyDescent="0.3">
      <c r="A7" s="10"/>
      <c r="C7" s="1"/>
    </row>
    <row r="8" spans="1:6" x14ac:dyDescent="0.25">
      <c r="A8" s="4" t="s">
        <v>8</v>
      </c>
      <c r="B8" s="4" t="s">
        <v>9</v>
      </c>
      <c r="C8" s="4" t="s">
        <v>7</v>
      </c>
      <c r="D8" s="4" t="s">
        <v>10</v>
      </c>
      <c r="E8" s="4" t="s">
        <v>11</v>
      </c>
      <c r="F8" s="4" t="s">
        <v>54</v>
      </c>
    </row>
    <row r="9" spans="1:6" ht="53.1" customHeight="1" x14ac:dyDescent="0.25">
      <c r="A9" s="12">
        <f>ROW()-8</f>
        <v>1</v>
      </c>
      <c r="B9" s="6" t="s">
        <v>12</v>
      </c>
      <c r="C9" s="6" t="s">
        <v>13</v>
      </c>
      <c r="D9" s="6" t="s">
        <v>3</v>
      </c>
      <c r="E9" s="6" t="s">
        <v>14</v>
      </c>
      <c r="F9" s="8" t="s">
        <v>4</v>
      </c>
    </row>
    <row r="10" spans="1:6" ht="25.5" x14ac:dyDescent="0.25">
      <c r="A10" s="12">
        <f t="shared" ref="A10:A23" si="0">ROW()-8</f>
        <v>2</v>
      </c>
      <c r="B10" s="9" t="s">
        <v>15</v>
      </c>
      <c r="C10" s="9" t="s">
        <v>13</v>
      </c>
      <c r="D10" s="6" t="s">
        <v>1</v>
      </c>
      <c r="E10" s="9" t="s">
        <v>16</v>
      </c>
      <c r="F10" s="8" t="s">
        <v>2</v>
      </c>
    </row>
    <row r="11" spans="1:6" ht="38.25" x14ac:dyDescent="0.25">
      <c r="A11" s="12">
        <f t="shared" si="0"/>
        <v>3</v>
      </c>
      <c r="B11" s="9" t="s">
        <v>17</v>
      </c>
      <c r="C11" s="9" t="s">
        <v>13</v>
      </c>
      <c r="D11" s="6" t="s">
        <v>1</v>
      </c>
      <c r="E11" s="9" t="s">
        <v>18</v>
      </c>
      <c r="F11" s="8" t="s">
        <v>2</v>
      </c>
    </row>
    <row r="12" spans="1:6" ht="38.25" x14ac:dyDescent="0.25">
      <c r="A12" s="12">
        <f t="shared" si="0"/>
        <v>4</v>
      </c>
      <c r="B12" s="9" t="s">
        <v>19</v>
      </c>
      <c r="C12" s="9" t="s">
        <v>13</v>
      </c>
      <c r="D12" s="6" t="s">
        <v>3</v>
      </c>
      <c r="E12" s="9" t="s">
        <v>20</v>
      </c>
      <c r="F12" s="8" t="s">
        <v>47</v>
      </c>
    </row>
    <row r="13" spans="1:6" ht="51" x14ac:dyDescent="0.25">
      <c r="A13" s="12">
        <f t="shared" si="0"/>
        <v>5</v>
      </c>
      <c r="B13" s="9" t="s">
        <v>21</v>
      </c>
      <c r="C13" s="9" t="s">
        <v>13</v>
      </c>
      <c r="D13" s="6" t="s">
        <v>5</v>
      </c>
      <c r="E13" s="9" t="s">
        <v>22</v>
      </c>
      <c r="F13" s="8" t="s">
        <v>2</v>
      </c>
    </row>
    <row r="14" spans="1:6" ht="25.5" x14ac:dyDescent="0.25">
      <c r="A14" s="12">
        <f t="shared" si="0"/>
        <v>6</v>
      </c>
      <c r="B14" s="9" t="s">
        <v>23</v>
      </c>
      <c r="C14" s="9" t="s">
        <v>13</v>
      </c>
      <c r="D14" s="6" t="s">
        <v>1</v>
      </c>
      <c r="E14" s="9" t="s">
        <v>24</v>
      </c>
      <c r="F14" s="8" t="s">
        <v>47</v>
      </c>
    </row>
    <row r="15" spans="1:6" ht="25.5" x14ac:dyDescent="0.25">
      <c r="A15" s="12">
        <f t="shared" si="0"/>
        <v>7</v>
      </c>
      <c r="B15" s="9" t="s">
        <v>25</v>
      </c>
      <c r="C15" s="9" t="s">
        <v>13</v>
      </c>
      <c r="D15" s="6" t="s">
        <v>1</v>
      </c>
      <c r="E15" s="9" t="s">
        <v>26</v>
      </c>
      <c r="F15" s="8" t="s">
        <v>47</v>
      </c>
    </row>
    <row r="16" spans="1:6" ht="45" customHeight="1" x14ac:dyDescent="0.25">
      <c r="A16" s="12">
        <f t="shared" si="0"/>
        <v>8</v>
      </c>
      <c r="B16" s="6" t="s">
        <v>27</v>
      </c>
      <c r="C16" s="6" t="s">
        <v>28</v>
      </c>
      <c r="D16" s="6" t="s">
        <v>3</v>
      </c>
      <c r="E16" s="6" t="s">
        <v>29</v>
      </c>
      <c r="F16" s="8" t="s">
        <v>2</v>
      </c>
    </row>
    <row r="17" spans="1:6" ht="38.25" x14ac:dyDescent="0.25">
      <c r="A17" s="12">
        <f t="shared" si="0"/>
        <v>9</v>
      </c>
      <c r="B17" s="6" t="s">
        <v>30</v>
      </c>
      <c r="C17" s="6" t="s">
        <v>28</v>
      </c>
      <c r="D17" s="6" t="s">
        <v>1</v>
      </c>
      <c r="E17" s="6" t="s">
        <v>31</v>
      </c>
      <c r="F17" s="8" t="s">
        <v>2</v>
      </c>
    </row>
    <row r="18" spans="1:6" ht="56.1" customHeight="1" x14ac:dyDescent="0.25">
      <c r="A18" s="12">
        <f t="shared" si="0"/>
        <v>10</v>
      </c>
      <c r="B18" s="9" t="s">
        <v>33</v>
      </c>
      <c r="C18" s="9" t="s">
        <v>34</v>
      </c>
      <c r="D18" s="6" t="s">
        <v>3</v>
      </c>
      <c r="E18" s="9" t="s">
        <v>35</v>
      </c>
      <c r="F18" s="8" t="s">
        <v>2</v>
      </c>
    </row>
    <row r="19" spans="1:6" ht="25.5" x14ac:dyDescent="0.25">
      <c r="A19" s="12">
        <f t="shared" si="0"/>
        <v>11</v>
      </c>
      <c r="B19" s="9" t="s">
        <v>36</v>
      </c>
      <c r="C19" s="9" t="s">
        <v>34</v>
      </c>
      <c r="D19" s="6" t="s">
        <v>3</v>
      </c>
      <c r="E19" s="9" t="s">
        <v>37</v>
      </c>
      <c r="F19" s="8" t="s">
        <v>2</v>
      </c>
    </row>
    <row r="20" spans="1:6" ht="38.25" x14ac:dyDescent="0.25">
      <c r="A20" s="12">
        <f t="shared" si="0"/>
        <v>12</v>
      </c>
      <c r="B20" s="9" t="s">
        <v>38</v>
      </c>
      <c r="C20" s="9" t="s">
        <v>34</v>
      </c>
      <c r="D20" s="6" t="s">
        <v>3</v>
      </c>
      <c r="E20" s="9" t="s">
        <v>39</v>
      </c>
      <c r="F20" s="8" t="s">
        <v>4</v>
      </c>
    </row>
    <row r="21" spans="1:6" ht="15.75" x14ac:dyDescent="0.25">
      <c r="A21" s="12">
        <f t="shared" si="0"/>
        <v>13</v>
      </c>
      <c r="B21" s="9" t="s">
        <v>40</v>
      </c>
      <c r="C21" s="9" t="s">
        <v>34</v>
      </c>
      <c r="D21" s="6" t="s">
        <v>1</v>
      </c>
      <c r="E21" s="9" t="s">
        <v>41</v>
      </c>
      <c r="F21" s="8" t="s">
        <v>4</v>
      </c>
    </row>
    <row r="22" spans="1:6" ht="76.5" x14ac:dyDescent="0.25">
      <c r="A22" s="12">
        <f t="shared" si="0"/>
        <v>14</v>
      </c>
      <c r="B22" s="9" t="s">
        <v>42</v>
      </c>
      <c r="C22" s="9" t="s">
        <v>43</v>
      </c>
      <c r="D22" s="6" t="s">
        <v>1</v>
      </c>
      <c r="E22" s="9" t="s">
        <v>44</v>
      </c>
      <c r="F22" s="8" t="s">
        <v>47</v>
      </c>
    </row>
    <row r="23" spans="1:6" ht="38.25" x14ac:dyDescent="0.25">
      <c r="A23" s="12">
        <f t="shared" si="0"/>
        <v>15</v>
      </c>
      <c r="B23" s="9" t="s">
        <v>45</v>
      </c>
      <c r="C23" s="9" t="s">
        <v>43</v>
      </c>
      <c r="D23" s="6" t="s">
        <v>1</v>
      </c>
      <c r="E23" s="9" t="s">
        <v>46</v>
      </c>
      <c r="F23" s="8" t="s">
        <v>47</v>
      </c>
    </row>
    <row r="24" spans="1:6" x14ac:dyDescent="0.25">
      <c r="B24" s="18" t="s">
        <v>62</v>
      </c>
      <c r="C24" s="19"/>
      <c r="D24" s="19"/>
    </row>
    <row r="25" spans="1:6" x14ac:dyDescent="0.25">
      <c r="B25" s="20" t="s">
        <v>63</v>
      </c>
      <c r="C25" s="21" t="s">
        <v>64</v>
      </c>
      <c r="D25" s="22" t="s">
        <v>65</v>
      </c>
    </row>
    <row r="26" spans="1:6" x14ac:dyDescent="0.25">
      <c r="B26" s="20" t="s">
        <v>66</v>
      </c>
      <c r="C26" s="21" t="s">
        <v>67</v>
      </c>
      <c r="D26" s="22" t="s">
        <v>68</v>
      </c>
    </row>
    <row r="27" spans="1:6" x14ac:dyDescent="0.25">
      <c r="B27" s="20" t="s">
        <v>69</v>
      </c>
      <c r="C27" s="21" t="s">
        <v>70</v>
      </c>
      <c r="D27" s="22" t="s">
        <v>71</v>
      </c>
    </row>
    <row r="28" spans="1:6" x14ac:dyDescent="0.25">
      <c r="B28" s="23" t="s">
        <v>72</v>
      </c>
      <c r="C28" s="19"/>
      <c r="D28" s="19"/>
    </row>
    <row r="29" spans="1:6" x14ac:dyDescent="0.25">
      <c r="B29" s="24" t="s">
        <v>73</v>
      </c>
      <c r="C29" s="19"/>
      <c r="D29" s="19"/>
    </row>
    <row r="30" spans="1:6" x14ac:dyDescent="0.25">
      <c r="B30" s="24" t="s">
        <v>74</v>
      </c>
      <c r="C30" s="19"/>
      <c r="D30" s="19"/>
    </row>
  </sheetData>
  <autoFilter ref="A8:F23"/>
  <dataValidations disablePrompts="1" count="1">
    <dataValidation type="list" allowBlank="1" showErrorMessage="1" sqref="D9:D23">
      <formula1>"Simple,Medium,Complex"</formula1>
    </dataValidation>
  </dataValidations>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5"/>
  <sheetViews>
    <sheetView showGridLines="0" tabSelected="1" zoomScale="110" zoomScaleNormal="110" workbookViewId="0">
      <pane ySplit="8" topLeftCell="A9" activePane="bottomLeft" state="frozen"/>
      <selection pane="bottomLeft" activeCell="G10" sqref="G10"/>
    </sheetView>
  </sheetViews>
  <sheetFormatPr defaultColWidth="11.42578125" defaultRowHeight="15" x14ac:dyDescent="0.25"/>
  <cols>
    <col min="1" max="1" width="4.85546875" style="1" customWidth="1"/>
    <col min="2" max="2" width="16.7109375" bestFit="1" customWidth="1"/>
    <col min="3" max="3" width="10.140625" customWidth="1"/>
    <col min="4" max="4" width="9.140625" customWidth="1"/>
    <col min="5" max="5" width="6.28515625" customWidth="1"/>
    <col min="6" max="6" width="16" customWidth="1"/>
    <col min="7" max="7" width="10.7109375" customWidth="1"/>
    <col min="8" max="8" width="66.7109375" customWidth="1"/>
    <col min="9" max="229" width="8.85546875" customWidth="1"/>
  </cols>
  <sheetData>
    <row r="1" spans="1:8" x14ac:dyDescent="0.25">
      <c r="C1" s="1"/>
    </row>
    <row r="2" spans="1:8" x14ac:dyDescent="0.25">
      <c r="C2" s="1"/>
    </row>
    <row r="3" spans="1:8" x14ac:dyDescent="0.25">
      <c r="C3" s="1"/>
    </row>
    <row r="4" spans="1:8" x14ac:dyDescent="0.25">
      <c r="C4" s="1"/>
    </row>
    <row r="5" spans="1:8" ht="19.5" x14ac:dyDescent="0.25">
      <c r="F5" s="2" t="s">
        <v>0</v>
      </c>
    </row>
    <row r="6" spans="1:8" ht="18.75" x14ac:dyDescent="0.25">
      <c r="F6" s="3" t="s">
        <v>48</v>
      </c>
    </row>
    <row r="7" spans="1:8" ht="18.75" x14ac:dyDescent="0.3">
      <c r="A7" s="10"/>
      <c r="C7" s="1"/>
    </row>
    <row r="8" spans="1:8" x14ac:dyDescent="0.25">
      <c r="A8" s="11" t="s">
        <v>8</v>
      </c>
      <c r="B8" s="4" t="s">
        <v>9</v>
      </c>
      <c r="C8" s="4" t="s">
        <v>7</v>
      </c>
      <c r="D8" s="4" t="s">
        <v>10</v>
      </c>
      <c r="E8" s="5" t="s">
        <v>32</v>
      </c>
      <c r="F8" s="4" t="s">
        <v>49</v>
      </c>
      <c r="G8" s="4" t="s">
        <v>55</v>
      </c>
      <c r="H8" s="4" t="s">
        <v>50</v>
      </c>
    </row>
    <row r="9" spans="1:8" ht="15.75" x14ac:dyDescent="0.25">
      <c r="A9" s="12">
        <f t="shared" ref="A9:A15" si="0">ROW()-8</f>
        <v>1</v>
      </c>
      <c r="B9" s="9" t="s">
        <v>15</v>
      </c>
      <c r="C9" s="9" t="s">
        <v>13</v>
      </c>
      <c r="D9" s="6" t="s">
        <v>1</v>
      </c>
      <c r="E9" s="7">
        <f t="shared" ref="E9:E15" si="1">IF(D9="Complex", 240, IF(D9="Medium",120,60))</f>
        <v>60</v>
      </c>
      <c r="F9" s="15" t="s">
        <v>57</v>
      </c>
      <c r="G9" s="8" t="s">
        <v>56</v>
      </c>
      <c r="H9" s="15"/>
    </row>
    <row r="10" spans="1:8" ht="15.75" x14ac:dyDescent="0.25">
      <c r="A10" s="12">
        <f t="shared" si="0"/>
        <v>2</v>
      </c>
      <c r="B10" s="9" t="s">
        <v>17</v>
      </c>
      <c r="C10" s="9" t="s">
        <v>13</v>
      </c>
      <c r="D10" s="6" t="s">
        <v>1</v>
      </c>
      <c r="E10" s="7">
        <f t="shared" si="1"/>
        <v>60</v>
      </c>
      <c r="F10" s="15" t="s">
        <v>58</v>
      </c>
      <c r="G10" s="8" t="s">
        <v>56</v>
      </c>
      <c r="H10" s="15"/>
    </row>
    <row r="11" spans="1:8" ht="15.75" x14ac:dyDescent="0.25">
      <c r="A11" s="12">
        <f t="shared" si="0"/>
        <v>3</v>
      </c>
      <c r="B11" s="9" t="s">
        <v>21</v>
      </c>
      <c r="C11" s="9" t="s">
        <v>13</v>
      </c>
      <c r="D11" s="6" t="s">
        <v>5</v>
      </c>
      <c r="E11" s="7">
        <f t="shared" si="1"/>
        <v>240</v>
      </c>
      <c r="F11" s="15" t="s">
        <v>59</v>
      </c>
      <c r="G11" s="8" t="s">
        <v>56</v>
      </c>
      <c r="H11" s="15"/>
    </row>
    <row r="12" spans="1:8" ht="15.75" x14ac:dyDescent="0.25">
      <c r="A12" s="12">
        <f t="shared" si="0"/>
        <v>4</v>
      </c>
      <c r="B12" s="6" t="s">
        <v>27</v>
      </c>
      <c r="C12" s="6" t="s">
        <v>28</v>
      </c>
      <c r="D12" s="6" t="s">
        <v>3</v>
      </c>
      <c r="E12" s="7">
        <f t="shared" si="1"/>
        <v>120</v>
      </c>
      <c r="F12" s="15" t="s">
        <v>60</v>
      </c>
      <c r="G12" s="8" t="s">
        <v>56</v>
      </c>
      <c r="H12" s="15"/>
    </row>
    <row r="13" spans="1:8" ht="15.75" x14ac:dyDescent="0.25">
      <c r="A13" s="12">
        <f t="shared" si="0"/>
        <v>5</v>
      </c>
      <c r="B13" s="6" t="s">
        <v>30</v>
      </c>
      <c r="C13" s="6" t="s">
        <v>28</v>
      </c>
      <c r="D13" s="6" t="s">
        <v>1</v>
      </c>
      <c r="E13" s="7">
        <f t="shared" si="1"/>
        <v>60</v>
      </c>
      <c r="F13" s="15" t="s">
        <v>61</v>
      </c>
      <c r="G13" s="8" t="s">
        <v>56</v>
      </c>
      <c r="H13" s="15"/>
    </row>
    <row r="14" spans="1:8" ht="15.75" x14ac:dyDescent="0.25">
      <c r="A14" s="12">
        <f t="shared" si="0"/>
        <v>6</v>
      </c>
      <c r="B14" s="9" t="s">
        <v>33</v>
      </c>
      <c r="C14" s="9" t="s">
        <v>34</v>
      </c>
      <c r="D14" s="6" t="s">
        <v>3</v>
      </c>
      <c r="E14" s="7">
        <f t="shared" si="1"/>
        <v>120</v>
      </c>
      <c r="F14" s="15" t="s">
        <v>58</v>
      </c>
      <c r="G14" s="8" t="s">
        <v>56</v>
      </c>
      <c r="H14" s="15"/>
    </row>
    <row r="15" spans="1:8" ht="15.75" x14ac:dyDescent="0.25">
      <c r="A15" s="12">
        <f t="shared" si="0"/>
        <v>7</v>
      </c>
      <c r="B15" s="9" t="s">
        <v>36</v>
      </c>
      <c r="C15" s="9" t="s">
        <v>34</v>
      </c>
      <c r="D15" s="6" t="s">
        <v>3</v>
      </c>
      <c r="E15" s="7">
        <f t="shared" si="1"/>
        <v>120</v>
      </c>
      <c r="F15" s="15" t="s">
        <v>61</v>
      </c>
      <c r="G15" s="8" t="s">
        <v>56</v>
      </c>
      <c r="H15" s="15"/>
    </row>
  </sheetData>
  <autoFilter ref="A8:F15"/>
  <dataValidations count="2">
    <dataValidation type="list" allowBlank="1" showErrorMessage="1" sqref="D9:D15">
      <formula1>"Simple,Medium,Complex"</formula1>
    </dataValidation>
    <dataValidation type="list" allowBlank="1" showInputMessage="1" showErrorMessage="1" sqref="G9:G15">
      <formula1>"Pending, Doing, Deferred, Done"</formula1>
    </dataValidation>
  </dataValidations>
  <pageMargins left="0.7" right="0.7" top="0.75" bottom="0.75" header="0.3" footer="0.3"/>
  <pageSetup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5"/>
  <sheetViews>
    <sheetView showGridLines="0" zoomScale="110" zoomScaleNormal="110" workbookViewId="0">
      <pane ySplit="8" topLeftCell="A9" activePane="bottomLeft" state="frozen"/>
      <selection pane="bottomLeft" activeCell="F7" sqref="F7"/>
    </sheetView>
  </sheetViews>
  <sheetFormatPr defaultColWidth="11.42578125" defaultRowHeight="15" x14ac:dyDescent="0.25"/>
  <cols>
    <col min="1" max="1" width="4.85546875" style="1" customWidth="1"/>
    <col min="2" max="2" width="16.7109375" bestFit="1" customWidth="1"/>
    <col min="3" max="3" width="10.140625" customWidth="1"/>
    <col min="4" max="4" width="9.140625" customWidth="1"/>
    <col min="5" max="5" width="6.28515625" customWidth="1"/>
    <col min="6" max="6" width="16" customWidth="1"/>
    <col min="7" max="7" width="10.7109375" customWidth="1"/>
    <col min="8" max="8" width="66.7109375" customWidth="1"/>
    <col min="9" max="229" width="8.85546875" customWidth="1"/>
  </cols>
  <sheetData>
    <row r="1" spans="1:8" x14ac:dyDescent="0.25">
      <c r="C1" s="1"/>
    </row>
    <row r="2" spans="1:8" x14ac:dyDescent="0.25">
      <c r="C2" s="1"/>
    </row>
    <row r="3" spans="1:8" x14ac:dyDescent="0.25">
      <c r="C3" s="1"/>
    </row>
    <row r="4" spans="1:8" x14ac:dyDescent="0.25">
      <c r="C4" s="1"/>
    </row>
    <row r="5" spans="1:8" ht="19.5" x14ac:dyDescent="0.25">
      <c r="F5" s="2" t="s">
        <v>0</v>
      </c>
    </row>
    <row r="6" spans="1:8" ht="18.75" x14ac:dyDescent="0.25">
      <c r="F6" s="3" t="s">
        <v>75</v>
      </c>
    </row>
    <row r="7" spans="1:8" ht="18.75" x14ac:dyDescent="0.3">
      <c r="A7" s="10"/>
      <c r="C7" s="1"/>
    </row>
    <row r="8" spans="1:8" x14ac:dyDescent="0.25">
      <c r="A8" s="11" t="s">
        <v>8</v>
      </c>
      <c r="B8" s="4" t="s">
        <v>9</v>
      </c>
      <c r="C8" s="4" t="s">
        <v>7</v>
      </c>
      <c r="D8" s="4" t="s">
        <v>10</v>
      </c>
      <c r="E8" s="5" t="s">
        <v>32</v>
      </c>
      <c r="F8" s="4" t="s">
        <v>49</v>
      </c>
      <c r="G8" s="4" t="s">
        <v>55</v>
      </c>
      <c r="H8" s="4" t="s">
        <v>50</v>
      </c>
    </row>
    <row r="9" spans="1:8" ht="15.75" x14ac:dyDescent="0.25">
      <c r="A9" s="12">
        <f t="shared" ref="A9:A15" si="0">ROW()-8</f>
        <v>1</v>
      </c>
      <c r="B9" s="9" t="s">
        <v>15</v>
      </c>
      <c r="C9" s="9" t="s">
        <v>13</v>
      </c>
      <c r="D9" s="6" t="s">
        <v>1</v>
      </c>
      <c r="E9" s="7">
        <f t="shared" ref="E9:E15" si="1">IF(D9="Complex", 240, IF(D9="Medium",120,60))</f>
        <v>60</v>
      </c>
      <c r="F9" s="15" t="s">
        <v>57</v>
      </c>
      <c r="G9" s="8" t="s">
        <v>56</v>
      </c>
      <c r="H9" s="15"/>
    </row>
    <row r="10" spans="1:8" ht="15.75" x14ac:dyDescent="0.25">
      <c r="A10" s="12">
        <f t="shared" si="0"/>
        <v>2</v>
      </c>
      <c r="B10" s="9" t="s">
        <v>17</v>
      </c>
      <c r="C10" s="9" t="s">
        <v>13</v>
      </c>
      <c r="D10" s="6" t="s">
        <v>1</v>
      </c>
      <c r="E10" s="7">
        <f t="shared" si="1"/>
        <v>60</v>
      </c>
      <c r="F10" s="15" t="s">
        <v>58</v>
      </c>
      <c r="G10" s="8" t="s">
        <v>56</v>
      </c>
      <c r="H10" s="15"/>
    </row>
    <row r="11" spans="1:8" ht="15.75" x14ac:dyDescent="0.25">
      <c r="A11" s="12">
        <f t="shared" si="0"/>
        <v>3</v>
      </c>
      <c r="B11" s="9" t="s">
        <v>21</v>
      </c>
      <c r="C11" s="9" t="s">
        <v>13</v>
      </c>
      <c r="D11" s="6" t="s">
        <v>5</v>
      </c>
      <c r="E11" s="7">
        <f t="shared" si="1"/>
        <v>240</v>
      </c>
      <c r="F11" s="15" t="s">
        <v>59</v>
      </c>
      <c r="G11" s="8" t="s">
        <v>56</v>
      </c>
      <c r="H11" s="15"/>
    </row>
    <row r="12" spans="1:8" ht="15.75" x14ac:dyDescent="0.25">
      <c r="A12" s="12">
        <f t="shared" si="0"/>
        <v>4</v>
      </c>
      <c r="B12" s="6" t="s">
        <v>27</v>
      </c>
      <c r="C12" s="6" t="s">
        <v>28</v>
      </c>
      <c r="D12" s="6" t="s">
        <v>3</v>
      </c>
      <c r="E12" s="7">
        <f t="shared" si="1"/>
        <v>120</v>
      </c>
      <c r="F12" s="15" t="s">
        <v>60</v>
      </c>
      <c r="G12" s="8" t="s">
        <v>56</v>
      </c>
      <c r="H12" s="15"/>
    </row>
    <row r="13" spans="1:8" ht="15.75" x14ac:dyDescent="0.25">
      <c r="A13" s="12">
        <f t="shared" si="0"/>
        <v>5</v>
      </c>
      <c r="B13" s="6" t="s">
        <v>30</v>
      </c>
      <c r="C13" s="6" t="s">
        <v>28</v>
      </c>
      <c r="D13" s="6" t="s">
        <v>1</v>
      </c>
      <c r="E13" s="7">
        <f t="shared" si="1"/>
        <v>60</v>
      </c>
      <c r="F13" s="15" t="s">
        <v>61</v>
      </c>
      <c r="G13" s="8" t="s">
        <v>56</v>
      </c>
      <c r="H13" s="15"/>
    </row>
    <row r="14" spans="1:8" ht="15.75" x14ac:dyDescent="0.25">
      <c r="A14" s="12">
        <f t="shared" si="0"/>
        <v>6</v>
      </c>
      <c r="B14" s="9" t="s">
        <v>33</v>
      </c>
      <c r="C14" s="9" t="s">
        <v>34</v>
      </c>
      <c r="D14" s="6" t="s">
        <v>3</v>
      </c>
      <c r="E14" s="7">
        <f t="shared" si="1"/>
        <v>120</v>
      </c>
      <c r="F14" s="15" t="s">
        <v>58</v>
      </c>
      <c r="G14" s="8" t="s">
        <v>56</v>
      </c>
      <c r="H14" s="15"/>
    </row>
    <row r="15" spans="1:8" ht="15.75" x14ac:dyDescent="0.25">
      <c r="A15" s="12">
        <f t="shared" si="0"/>
        <v>7</v>
      </c>
      <c r="B15" s="9" t="s">
        <v>36</v>
      </c>
      <c r="C15" s="9" t="s">
        <v>34</v>
      </c>
      <c r="D15" s="6" t="s">
        <v>3</v>
      </c>
      <c r="E15" s="7">
        <f t="shared" si="1"/>
        <v>120</v>
      </c>
      <c r="F15" s="15" t="s">
        <v>61</v>
      </c>
      <c r="G15" s="8" t="s">
        <v>56</v>
      </c>
      <c r="H15" s="15"/>
    </row>
  </sheetData>
  <autoFilter ref="A8:F15"/>
  <dataValidations count="2">
    <dataValidation type="list" allowBlank="1" showInputMessage="1" showErrorMessage="1" sqref="G9:G15">
      <formula1>"Pending, Doing, Deferred, Done"</formula1>
    </dataValidation>
    <dataValidation type="list" allowBlank="1" showErrorMessage="1" sqref="D9:D15">
      <formula1>"Simple,Medium,Complex"</formula1>
    </dataValidation>
  </dataValidations>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5"/>
  <sheetViews>
    <sheetView showGridLines="0" zoomScale="110" zoomScaleNormal="110" workbookViewId="0">
      <pane ySplit="8" topLeftCell="A9" activePane="bottomLeft" state="frozen"/>
      <selection pane="bottomLeft" activeCell="F7" sqref="F7"/>
    </sheetView>
  </sheetViews>
  <sheetFormatPr defaultColWidth="11.42578125" defaultRowHeight="15" x14ac:dyDescent="0.25"/>
  <cols>
    <col min="1" max="1" width="4.85546875" style="1" customWidth="1"/>
    <col min="2" max="2" width="16.7109375" bestFit="1" customWidth="1"/>
    <col min="3" max="3" width="10.140625" customWidth="1"/>
    <col min="4" max="4" width="9.140625" customWidth="1"/>
    <col min="5" max="5" width="6.28515625" customWidth="1"/>
    <col min="6" max="6" width="16" customWidth="1"/>
    <col min="7" max="7" width="10.7109375" customWidth="1"/>
    <col min="8" max="8" width="66.7109375" customWidth="1"/>
    <col min="9" max="229" width="8.85546875" customWidth="1"/>
  </cols>
  <sheetData>
    <row r="1" spans="1:8" x14ac:dyDescent="0.25">
      <c r="C1" s="1"/>
    </row>
    <row r="2" spans="1:8" x14ac:dyDescent="0.25">
      <c r="C2" s="1"/>
    </row>
    <row r="3" spans="1:8" x14ac:dyDescent="0.25">
      <c r="C3" s="1"/>
    </row>
    <row r="4" spans="1:8" x14ac:dyDescent="0.25">
      <c r="C4" s="1"/>
    </row>
    <row r="5" spans="1:8" ht="19.5" x14ac:dyDescent="0.25">
      <c r="F5" s="2" t="s">
        <v>0</v>
      </c>
    </row>
    <row r="6" spans="1:8" ht="18.75" x14ac:dyDescent="0.25">
      <c r="F6" s="3" t="s">
        <v>76</v>
      </c>
    </row>
    <row r="7" spans="1:8" ht="18.75" x14ac:dyDescent="0.3">
      <c r="A7" s="10"/>
      <c r="C7" s="1"/>
    </row>
    <row r="8" spans="1:8" x14ac:dyDescent="0.25">
      <c r="A8" s="11" t="s">
        <v>8</v>
      </c>
      <c r="B8" s="4" t="s">
        <v>9</v>
      </c>
      <c r="C8" s="4" t="s">
        <v>7</v>
      </c>
      <c r="D8" s="4" t="s">
        <v>10</v>
      </c>
      <c r="E8" s="5" t="s">
        <v>32</v>
      </c>
      <c r="F8" s="4" t="s">
        <v>49</v>
      </c>
      <c r="G8" s="4" t="s">
        <v>55</v>
      </c>
      <c r="H8" s="4" t="s">
        <v>50</v>
      </c>
    </row>
    <row r="9" spans="1:8" ht="15.75" x14ac:dyDescent="0.25">
      <c r="A9" s="12">
        <f t="shared" ref="A9:A15" si="0">ROW()-8</f>
        <v>1</v>
      </c>
      <c r="B9" s="9" t="s">
        <v>15</v>
      </c>
      <c r="C9" s="9" t="s">
        <v>13</v>
      </c>
      <c r="D9" s="6" t="s">
        <v>1</v>
      </c>
      <c r="E9" s="7">
        <f t="shared" ref="E9:E15" si="1">IF(D9="Complex", 240, IF(D9="Medium",120,60))</f>
        <v>60</v>
      </c>
      <c r="F9" s="15" t="s">
        <v>57</v>
      </c>
      <c r="G9" s="8" t="s">
        <v>56</v>
      </c>
      <c r="H9" s="15"/>
    </row>
    <row r="10" spans="1:8" ht="15.75" x14ac:dyDescent="0.25">
      <c r="A10" s="12">
        <f t="shared" si="0"/>
        <v>2</v>
      </c>
      <c r="B10" s="9" t="s">
        <v>17</v>
      </c>
      <c r="C10" s="9" t="s">
        <v>13</v>
      </c>
      <c r="D10" s="6" t="s">
        <v>1</v>
      </c>
      <c r="E10" s="7">
        <f t="shared" si="1"/>
        <v>60</v>
      </c>
      <c r="F10" s="15" t="s">
        <v>58</v>
      </c>
      <c r="G10" s="8" t="s">
        <v>56</v>
      </c>
      <c r="H10" s="15"/>
    </row>
    <row r="11" spans="1:8" ht="15.75" x14ac:dyDescent="0.25">
      <c r="A11" s="12">
        <f t="shared" si="0"/>
        <v>3</v>
      </c>
      <c r="B11" s="9" t="s">
        <v>21</v>
      </c>
      <c r="C11" s="9" t="s">
        <v>13</v>
      </c>
      <c r="D11" s="6" t="s">
        <v>5</v>
      </c>
      <c r="E11" s="7">
        <f t="shared" si="1"/>
        <v>240</v>
      </c>
      <c r="F11" s="15" t="s">
        <v>59</v>
      </c>
      <c r="G11" s="8" t="s">
        <v>56</v>
      </c>
      <c r="H11" s="15"/>
    </row>
    <row r="12" spans="1:8" ht="15.75" x14ac:dyDescent="0.25">
      <c r="A12" s="12">
        <f t="shared" si="0"/>
        <v>4</v>
      </c>
      <c r="B12" s="6" t="s">
        <v>27</v>
      </c>
      <c r="C12" s="6" t="s">
        <v>28</v>
      </c>
      <c r="D12" s="6" t="s">
        <v>3</v>
      </c>
      <c r="E12" s="7">
        <f t="shared" si="1"/>
        <v>120</v>
      </c>
      <c r="F12" s="15" t="s">
        <v>60</v>
      </c>
      <c r="G12" s="8" t="s">
        <v>56</v>
      </c>
      <c r="H12" s="15"/>
    </row>
    <row r="13" spans="1:8" ht="15.75" x14ac:dyDescent="0.25">
      <c r="A13" s="12">
        <f t="shared" si="0"/>
        <v>5</v>
      </c>
      <c r="B13" s="6" t="s">
        <v>30</v>
      </c>
      <c r="C13" s="6" t="s">
        <v>28</v>
      </c>
      <c r="D13" s="6" t="s">
        <v>1</v>
      </c>
      <c r="E13" s="7">
        <f t="shared" si="1"/>
        <v>60</v>
      </c>
      <c r="F13" s="15" t="s">
        <v>61</v>
      </c>
      <c r="G13" s="8" t="s">
        <v>56</v>
      </c>
      <c r="H13" s="15"/>
    </row>
    <row r="14" spans="1:8" ht="15.75" x14ac:dyDescent="0.25">
      <c r="A14" s="12">
        <f t="shared" si="0"/>
        <v>6</v>
      </c>
      <c r="B14" s="9" t="s">
        <v>33</v>
      </c>
      <c r="C14" s="9" t="s">
        <v>34</v>
      </c>
      <c r="D14" s="6" t="s">
        <v>3</v>
      </c>
      <c r="E14" s="7">
        <f t="shared" si="1"/>
        <v>120</v>
      </c>
      <c r="F14" s="15" t="s">
        <v>58</v>
      </c>
      <c r="G14" s="8" t="s">
        <v>56</v>
      </c>
      <c r="H14" s="15"/>
    </row>
    <row r="15" spans="1:8" ht="15.75" x14ac:dyDescent="0.25">
      <c r="A15" s="12">
        <f t="shared" si="0"/>
        <v>7</v>
      </c>
      <c r="B15" s="9" t="s">
        <v>36</v>
      </c>
      <c r="C15" s="9" t="s">
        <v>34</v>
      </c>
      <c r="D15" s="6" t="s">
        <v>3</v>
      </c>
      <c r="E15" s="7">
        <f t="shared" si="1"/>
        <v>120</v>
      </c>
      <c r="F15" s="15" t="s">
        <v>61</v>
      </c>
      <c r="G15" s="8" t="s">
        <v>56</v>
      </c>
      <c r="H15" s="15"/>
    </row>
  </sheetData>
  <autoFilter ref="A8:F15"/>
  <dataValidations count="2">
    <dataValidation type="list" allowBlank="1" showErrorMessage="1" sqref="D9:D15">
      <formula1>"Simple,Medium,Complex"</formula1>
    </dataValidation>
    <dataValidation type="list" allowBlank="1" showInputMessage="1" showErrorMessage="1" sqref="G9:G15">
      <formula1>"Pending, Doing, Deferred, Done"</formula1>
    </dataValidation>
  </dataValidations>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5"/>
  <sheetViews>
    <sheetView showGridLines="0" zoomScale="110" zoomScaleNormal="110" workbookViewId="0">
      <pane ySplit="8" topLeftCell="A9" activePane="bottomLeft" state="frozen"/>
      <selection pane="bottomLeft" activeCell="F7" sqref="F7"/>
    </sheetView>
  </sheetViews>
  <sheetFormatPr defaultColWidth="11.42578125" defaultRowHeight="15" x14ac:dyDescent="0.25"/>
  <cols>
    <col min="1" max="1" width="4.85546875" style="1" customWidth="1"/>
    <col min="2" max="2" width="16.7109375" bestFit="1" customWidth="1"/>
    <col min="3" max="3" width="10.140625" customWidth="1"/>
    <col min="4" max="4" width="9.140625" customWidth="1"/>
    <col min="5" max="5" width="6.28515625" customWidth="1"/>
    <col min="6" max="6" width="16" customWidth="1"/>
    <col min="7" max="7" width="10.7109375" customWidth="1"/>
    <col min="8" max="8" width="66.7109375" customWidth="1"/>
    <col min="9" max="229" width="8.85546875" customWidth="1"/>
  </cols>
  <sheetData>
    <row r="1" spans="1:8" x14ac:dyDescent="0.25">
      <c r="C1" s="1"/>
    </row>
    <row r="2" spans="1:8" x14ac:dyDescent="0.25">
      <c r="C2" s="1"/>
    </row>
    <row r="3" spans="1:8" x14ac:dyDescent="0.25">
      <c r="C3" s="1"/>
    </row>
    <row r="4" spans="1:8" x14ac:dyDescent="0.25">
      <c r="C4" s="1"/>
    </row>
    <row r="5" spans="1:8" ht="19.5" x14ac:dyDescent="0.25">
      <c r="F5" s="2" t="s">
        <v>0</v>
      </c>
    </row>
    <row r="6" spans="1:8" ht="18.75" x14ac:dyDescent="0.25">
      <c r="F6" s="3" t="s">
        <v>77</v>
      </c>
    </row>
    <row r="7" spans="1:8" ht="18.75" x14ac:dyDescent="0.3">
      <c r="A7" s="10"/>
      <c r="C7" s="1"/>
    </row>
    <row r="8" spans="1:8" x14ac:dyDescent="0.25">
      <c r="A8" s="11" t="s">
        <v>8</v>
      </c>
      <c r="B8" s="4" t="s">
        <v>9</v>
      </c>
      <c r="C8" s="4" t="s">
        <v>7</v>
      </c>
      <c r="D8" s="4" t="s">
        <v>10</v>
      </c>
      <c r="E8" s="5" t="s">
        <v>32</v>
      </c>
      <c r="F8" s="4" t="s">
        <v>49</v>
      </c>
      <c r="G8" s="4" t="s">
        <v>55</v>
      </c>
      <c r="H8" s="4" t="s">
        <v>50</v>
      </c>
    </row>
    <row r="9" spans="1:8" ht="15.75" x14ac:dyDescent="0.25">
      <c r="A9" s="12">
        <f t="shared" ref="A9:A15" si="0">ROW()-8</f>
        <v>1</v>
      </c>
      <c r="B9" s="9" t="s">
        <v>15</v>
      </c>
      <c r="C9" s="9" t="s">
        <v>13</v>
      </c>
      <c r="D9" s="6" t="s">
        <v>1</v>
      </c>
      <c r="E9" s="7">
        <f t="shared" ref="E9:E15" si="1">IF(D9="Complex", 240, IF(D9="Medium",120,60))</f>
        <v>60</v>
      </c>
      <c r="F9" s="15" t="s">
        <v>57</v>
      </c>
      <c r="G9" s="8" t="s">
        <v>56</v>
      </c>
      <c r="H9" s="15"/>
    </row>
    <row r="10" spans="1:8" ht="15.75" x14ac:dyDescent="0.25">
      <c r="A10" s="12">
        <f t="shared" si="0"/>
        <v>2</v>
      </c>
      <c r="B10" s="9" t="s">
        <v>17</v>
      </c>
      <c r="C10" s="9" t="s">
        <v>13</v>
      </c>
      <c r="D10" s="6" t="s">
        <v>1</v>
      </c>
      <c r="E10" s="7">
        <f t="shared" si="1"/>
        <v>60</v>
      </c>
      <c r="F10" s="15" t="s">
        <v>58</v>
      </c>
      <c r="G10" s="8" t="s">
        <v>56</v>
      </c>
      <c r="H10" s="15"/>
    </row>
    <row r="11" spans="1:8" ht="15.75" x14ac:dyDescent="0.25">
      <c r="A11" s="12">
        <f t="shared" si="0"/>
        <v>3</v>
      </c>
      <c r="B11" s="9" t="s">
        <v>21</v>
      </c>
      <c r="C11" s="9" t="s">
        <v>13</v>
      </c>
      <c r="D11" s="6" t="s">
        <v>5</v>
      </c>
      <c r="E11" s="7">
        <f t="shared" si="1"/>
        <v>240</v>
      </c>
      <c r="F11" s="15" t="s">
        <v>59</v>
      </c>
      <c r="G11" s="8" t="s">
        <v>56</v>
      </c>
      <c r="H11" s="15"/>
    </row>
    <row r="12" spans="1:8" ht="15.75" x14ac:dyDescent="0.25">
      <c r="A12" s="12">
        <f t="shared" si="0"/>
        <v>4</v>
      </c>
      <c r="B12" s="6" t="s">
        <v>27</v>
      </c>
      <c r="C12" s="6" t="s">
        <v>28</v>
      </c>
      <c r="D12" s="6" t="s">
        <v>3</v>
      </c>
      <c r="E12" s="7">
        <f t="shared" si="1"/>
        <v>120</v>
      </c>
      <c r="F12" s="15" t="s">
        <v>60</v>
      </c>
      <c r="G12" s="8" t="s">
        <v>56</v>
      </c>
      <c r="H12" s="15"/>
    </row>
    <row r="13" spans="1:8" ht="15.75" x14ac:dyDescent="0.25">
      <c r="A13" s="12">
        <f t="shared" si="0"/>
        <v>5</v>
      </c>
      <c r="B13" s="6" t="s">
        <v>30</v>
      </c>
      <c r="C13" s="6" t="s">
        <v>28</v>
      </c>
      <c r="D13" s="6" t="s">
        <v>1</v>
      </c>
      <c r="E13" s="7">
        <f t="shared" si="1"/>
        <v>60</v>
      </c>
      <c r="F13" s="15" t="s">
        <v>61</v>
      </c>
      <c r="G13" s="8" t="s">
        <v>56</v>
      </c>
      <c r="H13" s="15"/>
    </row>
    <row r="14" spans="1:8" ht="15.75" x14ac:dyDescent="0.25">
      <c r="A14" s="12">
        <f t="shared" si="0"/>
        <v>6</v>
      </c>
      <c r="B14" s="9" t="s">
        <v>33</v>
      </c>
      <c r="C14" s="9" t="s">
        <v>34</v>
      </c>
      <c r="D14" s="6" t="s">
        <v>3</v>
      </c>
      <c r="E14" s="7">
        <f t="shared" si="1"/>
        <v>120</v>
      </c>
      <c r="F14" s="15" t="s">
        <v>58</v>
      </c>
      <c r="G14" s="8" t="s">
        <v>56</v>
      </c>
      <c r="H14" s="15"/>
    </row>
    <row r="15" spans="1:8" ht="15.75" x14ac:dyDescent="0.25">
      <c r="A15" s="12">
        <f t="shared" si="0"/>
        <v>7</v>
      </c>
      <c r="B15" s="9" t="s">
        <v>36</v>
      </c>
      <c r="C15" s="9" t="s">
        <v>34</v>
      </c>
      <c r="D15" s="6" t="s">
        <v>3</v>
      </c>
      <c r="E15" s="7">
        <f t="shared" si="1"/>
        <v>120</v>
      </c>
      <c r="F15" s="15" t="s">
        <v>61</v>
      </c>
      <c r="G15" s="8" t="s">
        <v>56</v>
      </c>
      <c r="H15" s="15"/>
    </row>
  </sheetData>
  <autoFilter ref="A8:F15"/>
  <dataValidations count="2">
    <dataValidation type="list" allowBlank="1" showInputMessage="1" showErrorMessage="1" sqref="G9:G15">
      <formula1>"Pending, Doing, Deferred, Done"</formula1>
    </dataValidation>
    <dataValidation type="list" allowBlank="1" showErrorMessage="1" sqref="D9:D15">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Product</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Admin</cp:lastModifiedBy>
  <dcterms:created xsi:type="dcterms:W3CDTF">2021-04-19T09:21:43Z</dcterms:created>
  <dcterms:modified xsi:type="dcterms:W3CDTF">2022-05-30T01:27:56Z</dcterms:modified>
</cp:coreProperties>
</file>