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scoduro\Escritorio\"/>
    </mc:Choice>
  </mc:AlternateContent>
  <xr:revisionPtr revIDLastSave="0" documentId="13_ncr:1_{742EA89B-9077-4A36-BA1A-4260457BEB5A}" xr6:coauthVersionLast="47" xr6:coauthVersionMax="47" xr10:uidLastSave="{00000000-0000-0000-0000-000000000000}"/>
  <bookViews>
    <workbookView xWindow="-120" yWindow="-120" windowWidth="29040" windowHeight="15840" xr2:uid="{C9397DD8-07F8-44A4-B639-F35C5B86BD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45" i="1"/>
  <c r="J43" i="1"/>
  <c r="I49" i="1"/>
  <c r="N18" i="1"/>
  <c r="E49" i="1"/>
  <c r="D49" i="1"/>
  <c r="C49" i="1"/>
  <c r="E47" i="1"/>
  <c r="D47" i="1"/>
  <c r="C47" i="1"/>
  <c r="E45" i="1"/>
  <c r="D45" i="1"/>
  <c r="C45" i="1"/>
  <c r="E43" i="1"/>
  <c r="D43" i="1"/>
  <c r="C43" i="1"/>
  <c r="J9" i="1"/>
  <c r="K15" i="1"/>
  <c r="N13" i="1"/>
  <c r="N11" i="1"/>
  <c r="N9" i="1"/>
  <c r="N7" i="1"/>
  <c r="L13" i="1"/>
  <c r="L11" i="1"/>
  <c r="L9" i="1"/>
  <c r="L7" i="1"/>
  <c r="J25" i="1"/>
  <c r="K25" i="1"/>
  <c r="K29" i="1"/>
  <c r="K23" i="1"/>
  <c r="K17" i="1"/>
  <c r="K21" i="1"/>
  <c r="J17" i="1"/>
  <c r="K13" i="1"/>
  <c r="K11" i="1"/>
  <c r="K19" i="1" s="1"/>
  <c r="K9" i="1"/>
  <c r="K7" i="1"/>
  <c r="J13" i="1"/>
  <c r="J29" i="1" s="1"/>
  <c r="J11" i="1"/>
  <c r="J27" i="1" s="1"/>
  <c r="J7" i="1"/>
  <c r="J15" i="1" s="1"/>
  <c r="H43" i="1" l="1"/>
  <c r="I43" i="1" s="1"/>
  <c r="H45" i="1"/>
  <c r="I45" i="1" s="1"/>
  <c r="H47" i="1"/>
  <c r="I47" i="1" s="1"/>
  <c r="J47" i="1" s="1"/>
  <c r="H49" i="1"/>
  <c r="J21" i="1"/>
  <c r="J19" i="1"/>
  <c r="K27" i="1"/>
  <c r="J23" i="1"/>
</calcChain>
</file>

<file path=xl/sharedStrings.xml><?xml version="1.0" encoding="utf-8"?>
<sst xmlns="http://schemas.openxmlformats.org/spreadsheetml/2006/main" count="62" uniqueCount="29">
  <si>
    <t>Kappa</t>
  </si>
  <si>
    <t>Fénix</t>
  </si>
  <si>
    <t>Carcinos</t>
  </si>
  <si>
    <t>Tanngs</t>
  </si>
  <si>
    <t>Vida</t>
  </si>
  <si>
    <t>Daño</t>
  </si>
  <si>
    <t>Velocidad</t>
  </si>
  <si>
    <t>Enemigo</t>
  </si>
  <si>
    <t>m/s</t>
  </si>
  <si>
    <t>Tiempo en recorrer la linea</t>
  </si>
  <si>
    <t>Logitud de linea:</t>
  </si>
  <si>
    <t>Contra un elemento que les favorece:</t>
  </si>
  <si>
    <t>Contra un elemento que les debilita</t>
  </si>
  <si>
    <t>s</t>
  </si>
  <si>
    <t>Tiempo de generación aproximado por torre:</t>
  </si>
  <si>
    <t>max= 10s</t>
  </si>
  <si>
    <t>Tiempo en tirar una torre</t>
  </si>
  <si>
    <t>Vida de torre</t>
  </si>
  <si>
    <t>Tiempo (temporalmente)</t>
  </si>
  <si>
    <t>t*(Vc+Ve)=x</t>
  </si>
  <si>
    <t>m</t>
  </si>
  <si>
    <t>Ponderaciones</t>
  </si>
  <si>
    <t>EXTRAS</t>
  </si>
  <si>
    <t>Rango</t>
  </si>
  <si>
    <t>+</t>
  </si>
  <si>
    <t>VALOR de cada carta</t>
  </si>
  <si>
    <t>Mecánica de Rango Carcinos:</t>
  </si>
  <si>
    <t>Número de ataques para que un aliado muera</t>
  </si>
  <si>
    <t>Número de ataques para matar a un enemigo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</si>
</sst>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Times New Roman"/>
      <family val="1"/>
    </font>
    <font>
      <b/>
      <u/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2" xfId="0" applyFill="1" applyBorder="1"/>
    <xf numFmtId="0" fontId="2" fillId="5" borderId="0" xfId="0" applyFont="1" applyFill="1"/>
    <xf numFmtId="0" fontId="0" fillId="5" borderId="0" xfId="0" applyFill="1"/>
    <xf numFmtId="0" fontId="0" fillId="5" borderId="2" xfId="0" applyFill="1" applyBorder="1"/>
    <xf numFmtId="0" fontId="2" fillId="6" borderId="0" xfId="0" applyFont="1" applyFill="1"/>
    <xf numFmtId="0" fontId="0" fillId="6" borderId="0" xfId="0" applyFill="1"/>
    <xf numFmtId="0" fontId="0" fillId="6" borderId="2" xfId="0" applyFill="1" applyBorder="1"/>
    <xf numFmtId="0" fontId="2" fillId="4" borderId="0" xfId="0" applyFont="1" applyFill="1"/>
    <xf numFmtId="0" fontId="0" fillId="4" borderId="0" xfId="0" applyFill="1"/>
    <xf numFmtId="0" fontId="0" fillId="4" borderId="2" xfId="0" applyFill="1" applyBorder="1"/>
    <xf numFmtId="0" fontId="5" fillId="7" borderId="0" xfId="0" applyFont="1" applyFill="1"/>
    <xf numFmtId="0" fontId="4" fillId="7" borderId="0" xfId="0" applyFont="1" applyFill="1"/>
    <xf numFmtId="0" fontId="4" fillId="7" borderId="2" xfId="0" applyFont="1" applyFill="1" applyBorder="1"/>
    <xf numFmtId="0" fontId="6" fillId="2" borderId="0" xfId="0" applyFont="1" applyFill="1"/>
    <xf numFmtId="0" fontId="1" fillId="2" borderId="0" xfId="0" applyFont="1" applyFill="1"/>
    <xf numFmtId="0" fontId="1" fillId="2" borderId="3" xfId="0" applyFont="1" applyFill="1" applyBorder="1"/>
    <xf numFmtId="0" fontId="0" fillId="8" borderId="0" xfId="0" applyFill="1"/>
    <xf numFmtId="0" fontId="2" fillId="7" borderId="0" xfId="0" applyFon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0" fontId="2" fillId="8" borderId="0" xfId="0" applyFont="1" applyFill="1"/>
    <xf numFmtId="0" fontId="1" fillId="8" borderId="0" xfId="0" applyFont="1" applyFill="1"/>
    <xf numFmtId="0" fontId="4" fillId="5" borderId="0" xfId="0" applyFont="1" applyFill="1"/>
    <xf numFmtId="0" fontId="2" fillId="9" borderId="0" xfId="0" applyFont="1" applyFill="1"/>
    <xf numFmtId="0" fontId="4" fillId="9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94A6-93AE-4BCE-9A0D-72E697ADA378}">
  <dimension ref="A1:P56"/>
  <sheetViews>
    <sheetView tabSelected="1" topLeftCell="A15" workbookViewId="0">
      <selection activeCell="K31" sqref="K31"/>
    </sheetView>
  </sheetViews>
  <sheetFormatPr baseColWidth="10" defaultRowHeight="15" x14ac:dyDescent="0.25"/>
  <cols>
    <col min="2" max="2" width="15.85546875" customWidth="1"/>
    <col min="10" max="10" width="46.7109375" customWidth="1"/>
    <col min="11" max="11" width="47" customWidth="1"/>
    <col min="12" max="12" width="28.140625" customWidth="1"/>
    <col min="13" max="13" width="1.85546875" bestFit="1" customWidth="1"/>
    <col min="14" max="14" width="23.42578125" bestFit="1" customWidth="1"/>
    <col min="15" max="15" width="1.85546875" bestFit="1" customWidth="1"/>
    <col min="16" max="16" width="11.85546875" bestFit="1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3" t="s">
        <v>10</v>
      </c>
      <c r="M4" s="23"/>
      <c r="N4" s="23" t="s">
        <v>17</v>
      </c>
      <c r="O4" s="23"/>
      <c r="P4" s="20"/>
    </row>
    <row r="5" spans="1:16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>
        <v>10</v>
      </c>
      <c r="M5" t="s">
        <v>20</v>
      </c>
      <c r="N5">
        <v>500</v>
      </c>
      <c r="P5" s="20"/>
    </row>
    <row r="6" spans="1:16" x14ac:dyDescent="0.25">
      <c r="A6" s="20"/>
      <c r="B6" s="23"/>
      <c r="C6" s="23" t="s">
        <v>4</v>
      </c>
      <c r="D6" s="24"/>
      <c r="E6" s="23" t="s">
        <v>5</v>
      </c>
      <c r="F6" s="24"/>
      <c r="G6" s="23" t="s">
        <v>6</v>
      </c>
      <c r="H6" s="23"/>
      <c r="I6" s="23"/>
      <c r="J6" s="23" t="s">
        <v>27</v>
      </c>
      <c r="K6" s="23" t="s">
        <v>28</v>
      </c>
      <c r="L6" s="23" t="s">
        <v>9</v>
      </c>
      <c r="M6" s="23"/>
      <c r="N6" s="23" t="s">
        <v>16</v>
      </c>
      <c r="O6" s="23"/>
      <c r="P6" s="20"/>
    </row>
    <row r="7" spans="1:16" x14ac:dyDescent="0.25">
      <c r="A7" s="20"/>
      <c r="D7" s="4"/>
      <c r="F7" s="4"/>
      <c r="I7" s="21" t="s">
        <v>1</v>
      </c>
      <c r="J7" s="22">
        <f>C8/E16</f>
        <v>4</v>
      </c>
      <c r="K7" s="22">
        <f>C16/E8</f>
        <v>3</v>
      </c>
      <c r="L7" s="22">
        <f>L5/G8</f>
        <v>2</v>
      </c>
      <c r="M7" s="22" t="s">
        <v>13</v>
      </c>
      <c r="N7" s="22">
        <f>N5/E8</f>
        <v>50</v>
      </c>
      <c r="O7" s="22" t="s">
        <v>13</v>
      </c>
      <c r="P7" s="20"/>
    </row>
    <row r="8" spans="1:16" x14ac:dyDescent="0.25">
      <c r="A8" s="20"/>
      <c r="B8" s="14" t="s">
        <v>1</v>
      </c>
      <c r="C8" s="15">
        <v>40</v>
      </c>
      <c r="D8" s="16"/>
      <c r="E8" s="15">
        <v>10</v>
      </c>
      <c r="F8" s="16"/>
      <c r="G8" s="15">
        <v>5</v>
      </c>
      <c r="H8" s="15" t="s">
        <v>8</v>
      </c>
      <c r="P8" s="20"/>
    </row>
    <row r="9" spans="1:16" x14ac:dyDescent="0.25">
      <c r="A9" s="20"/>
      <c r="D9" s="4"/>
      <c r="F9" s="4"/>
      <c r="I9" s="5" t="s">
        <v>0</v>
      </c>
      <c r="J9" s="6">
        <f>C10/E16</f>
        <v>6</v>
      </c>
      <c r="K9" s="6">
        <f>C16/E10</f>
        <v>2</v>
      </c>
      <c r="L9" s="6">
        <f>L5/G10</f>
        <v>10</v>
      </c>
      <c r="M9" s="6" t="s">
        <v>13</v>
      </c>
      <c r="N9" s="6">
        <f>N5/E10</f>
        <v>33.333333333333336</v>
      </c>
      <c r="O9" s="6" t="s">
        <v>13</v>
      </c>
      <c r="P9" s="20"/>
    </row>
    <row r="10" spans="1:16" x14ac:dyDescent="0.25">
      <c r="A10" s="20"/>
      <c r="B10" s="5" t="s">
        <v>0</v>
      </c>
      <c r="C10" s="6">
        <v>60</v>
      </c>
      <c r="D10" s="7"/>
      <c r="E10" s="6">
        <v>15</v>
      </c>
      <c r="F10" s="7"/>
      <c r="G10" s="6">
        <v>1</v>
      </c>
      <c r="H10" s="6" t="s">
        <v>8</v>
      </c>
      <c r="P10" s="20"/>
    </row>
    <row r="11" spans="1:16" x14ac:dyDescent="0.25">
      <c r="A11" s="20"/>
      <c r="D11" s="4"/>
      <c r="F11" s="4"/>
      <c r="I11" s="11" t="s">
        <v>2</v>
      </c>
      <c r="J11" s="12">
        <f>C12/E16</f>
        <v>4</v>
      </c>
      <c r="K11" s="12">
        <f>C16/E12</f>
        <v>3</v>
      </c>
      <c r="L11" s="12">
        <f>L5/G12</f>
        <v>10</v>
      </c>
      <c r="M11" s="12" t="s">
        <v>13</v>
      </c>
      <c r="N11" s="12">
        <f>N5/E12</f>
        <v>50</v>
      </c>
      <c r="O11" s="12" t="s">
        <v>13</v>
      </c>
      <c r="P11" s="20"/>
    </row>
    <row r="12" spans="1:16" x14ac:dyDescent="0.25">
      <c r="A12" s="20"/>
      <c r="B12" s="11" t="s">
        <v>2</v>
      </c>
      <c r="C12" s="12">
        <v>40</v>
      </c>
      <c r="D12" s="13"/>
      <c r="E12" s="12">
        <v>10</v>
      </c>
      <c r="F12" s="13"/>
      <c r="G12" s="12">
        <v>1</v>
      </c>
      <c r="H12" s="12" t="s">
        <v>8</v>
      </c>
      <c r="P12" s="20"/>
    </row>
    <row r="13" spans="1:16" x14ac:dyDescent="0.25">
      <c r="A13" s="20"/>
      <c r="D13" s="4"/>
      <c r="F13" s="4"/>
      <c r="I13" s="8" t="s">
        <v>3</v>
      </c>
      <c r="J13" s="9">
        <f>C14/E16</f>
        <v>10</v>
      </c>
      <c r="K13" s="9">
        <f>C16/E14</f>
        <v>6</v>
      </c>
      <c r="L13" s="9">
        <f>L5/G14</f>
        <v>4</v>
      </c>
      <c r="M13" s="9" t="s">
        <v>13</v>
      </c>
      <c r="N13" s="9">
        <f>N5/E14</f>
        <v>100</v>
      </c>
      <c r="O13" s="9" t="s">
        <v>13</v>
      </c>
      <c r="P13" s="20"/>
    </row>
    <row r="14" spans="1:16" x14ac:dyDescent="0.25">
      <c r="A14" s="20"/>
      <c r="B14" s="8" t="s">
        <v>3</v>
      </c>
      <c r="C14" s="9">
        <v>100</v>
      </c>
      <c r="D14" s="10"/>
      <c r="E14" s="9">
        <v>5</v>
      </c>
      <c r="F14" s="10"/>
      <c r="G14" s="9">
        <v>2.5</v>
      </c>
      <c r="H14" s="9" t="s">
        <v>8</v>
      </c>
      <c r="I14" s="23"/>
      <c r="J14" s="23" t="s">
        <v>11</v>
      </c>
      <c r="K14" s="23"/>
      <c r="L14" s="20"/>
      <c r="M14" s="20"/>
      <c r="N14" s="20"/>
      <c r="O14" s="20"/>
      <c r="P14" s="20"/>
    </row>
    <row r="15" spans="1:16" x14ac:dyDescent="0.25">
      <c r="A15" s="20"/>
      <c r="D15" s="4"/>
      <c r="F15" s="4"/>
      <c r="I15" s="21" t="s">
        <v>1</v>
      </c>
      <c r="J15" s="22">
        <f>J7*2</f>
        <v>8</v>
      </c>
      <c r="K15" s="22">
        <f>K7*2</f>
        <v>6</v>
      </c>
      <c r="L15" s="20"/>
      <c r="M15" s="20"/>
      <c r="N15" s="20"/>
      <c r="O15" s="20"/>
      <c r="P15" s="20"/>
    </row>
    <row r="16" spans="1:16" x14ac:dyDescent="0.25">
      <c r="A16" s="20"/>
      <c r="B16" s="17" t="s">
        <v>7</v>
      </c>
      <c r="C16" s="18">
        <v>30</v>
      </c>
      <c r="D16" s="19"/>
      <c r="E16" s="18">
        <v>10</v>
      </c>
      <c r="F16" s="19"/>
      <c r="G16" s="18">
        <v>2.5</v>
      </c>
      <c r="H16" s="18" t="s">
        <v>8</v>
      </c>
      <c r="L16" s="20"/>
      <c r="M16" s="20"/>
      <c r="P16" s="20"/>
    </row>
    <row r="17" spans="1:16" x14ac:dyDescent="0.25">
      <c r="A17" s="20"/>
      <c r="B17" s="20"/>
      <c r="C17" s="20"/>
      <c r="D17" s="20"/>
      <c r="E17" s="20"/>
      <c r="F17" s="20"/>
      <c r="G17" s="20"/>
      <c r="H17" s="20"/>
      <c r="I17" s="5" t="s">
        <v>0</v>
      </c>
      <c r="J17" s="6">
        <f t="shared" ref="J17:K21" si="0">J9*2</f>
        <v>12</v>
      </c>
      <c r="K17" s="6">
        <f t="shared" si="0"/>
        <v>4</v>
      </c>
      <c r="L17" s="20"/>
      <c r="M17" s="20"/>
      <c r="N17" s="23" t="s">
        <v>26</v>
      </c>
      <c r="O17" s="23"/>
      <c r="P17" s="20"/>
    </row>
    <row r="18" spans="1:16" x14ac:dyDescent="0.25">
      <c r="A18" s="20"/>
      <c r="B18" s="20"/>
      <c r="C18" s="20"/>
      <c r="D18" s="20"/>
      <c r="E18" s="20"/>
      <c r="F18" s="20"/>
      <c r="G18" s="20"/>
      <c r="H18" s="20"/>
      <c r="L18" s="20"/>
      <c r="M18" s="20"/>
      <c r="N18">
        <f>N24*(G12+G16)</f>
        <v>3.5</v>
      </c>
      <c r="P18" s="20"/>
    </row>
    <row r="19" spans="1:16" x14ac:dyDescent="0.25">
      <c r="A19" s="20"/>
      <c r="B19" s="20"/>
      <c r="C19" s="20"/>
      <c r="D19" s="20"/>
      <c r="E19" s="20"/>
      <c r="F19" s="20"/>
      <c r="G19" s="20"/>
      <c r="H19" s="20"/>
      <c r="I19" s="11" t="s">
        <v>2</v>
      </c>
      <c r="J19" s="12">
        <f t="shared" si="0"/>
        <v>8</v>
      </c>
      <c r="K19" s="12">
        <f t="shared" si="0"/>
        <v>6</v>
      </c>
      <c r="L19" s="20"/>
      <c r="M19" s="20"/>
      <c r="N19" t="s">
        <v>19</v>
      </c>
      <c r="P19" s="20"/>
    </row>
    <row r="20" spans="1:16" x14ac:dyDescent="0.25">
      <c r="A20" s="20"/>
      <c r="B20" s="23" t="s">
        <v>14</v>
      </c>
      <c r="C20" s="23"/>
      <c r="D20" s="23"/>
      <c r="E20" s="23"/>
      <c r="F20" s="20"/>
      <c r="G20" s="20"/>
      <c r="H20" s="20"/>
      <c r="L20" s="20"/>
      <c r="M20" s="20"/>
      <c r="P20" s="20"/>
    </row>
    <row r="21" spans="1:16" x14ac:dyDescent="0.25">
      <c r="A21" s="20"/>
      <c r="B21" s="30" t="s">
        <v>15</v>
      </c>
      <c r="C21" s="30"/>
      <c r="D21" s="30"/>
      <c r="E21" s="30"/>
      <c r="F21" s="20"/>
      <c r="G21" s="20"/>
      <c r="H21" s="20"/>
      <c r="I21" s="8" t="s">
        <v>3</v>
      </c>
      <c r="J21" s="9">
        <f t="shared" si="0"/>
        <v>20</v>
      </c>
      <c r="K21" s="9">
        <f t="shared" si="0"/>
        <v>12</v>
      </c>
      <c r="L21" s="20"/>
      <c r="M21" s="20"/>
      <c r="P21" s="20"/>
    </row>
    <row r="22" spans="1:16" x14ac:dyDescent="0.25">
      <c r="A22" s="20"/>
      <c r="B22" s="20"/>
      <c r="C22" s="20"/>
      <c r="D22" s="20"/>
      <c r="E22" s="20"/>
      <c r="F22" s="20"/>
      <c r="G22" s="20"/>
      <c r="H22" s="20"/>
      <c r="I22" s="23"/>
      <c r="J22" s="23" t="s">
        <v>12</v>
      </c>
      <c r="K22" s="23"/>
      <c r="L22" s="20"/>
      <c r="M22" s="20"/>
      <c r="P22" s="20"/>
    </row>
    <row r="23" spans="1:16" x14ac:dyDescent="0.25">
      <c r="A23" s="20"/>
      <c r="B23" s="20"/>
      <c r="C23" s="20"/>
      <c r="D23" s="20"/>
      <c r="E23" s="20"/>
      <c r="F23" s="20"/>
      <c r="G23" s="20"/>
      <c r="H23" s="20"/>
      <c r="I23" s="21" t="s">
        <v>1</v>
      </c>
      <c r="J23" s="22">
        <f>J7/2</f>
        <v>2</v>
      </c>
      <c r="K23" s="22">
        <f>K7/2</f>
        <v>1.5</v>
      </c>
      <c r="L23" s="20"/>
      <c r="M23" s="20"/>
      <c r="N23" s="23" t="s">
        <v>18</v>
      </c>
      <c r="P23" s="20"/>
    </row>
    <row r="24" spans="1:16" x14ac:dyDescent="0.25">
      <c r="A24" s="20"/>
      <c r="B24" s="20"/>
      <c r="C24" s="20"/>
      <c r="D24" s="20"/>
      <c r="E24" s="20"/>
      <c r="F24" s="20"/>
      <c r="G24" s="20"/>
      <c r="H24" s="20"/>
      <c r="L24" s="20"/>
      <c r="M24" s="20"/>
      <c r="N24">
        <v>1</v>
      </c>
      <c r="P24" s="20"/>
    </row>
    <row r="25" spans="1:16" x14ac:dyDescent="0.25">
      <c r="A25" s="20"/>
      <c r="B25" s="20"/>
      <c r="C25" s="20"/>
      <c r="D25" s="20"/>
      <c r="E25" s="20"/>
      <c r="F25" s="20"/>
      <c r="G25" s="20"/>
      <c r="H25" s="20"/>
      <c r="I25" s="5" t="s">
        <v>0</v>
      </c>
      <c r="J25" s="6">
        <f t="shared" ref="J25:K25" si="1">J9/2</f>
        <v>3</v>
      </c>
      <c r="K25" s="6">
        <f t="shared" si="1"/>
        <v>1</v>
      </c>
      <c r="L25" s="20"/>
      <c r="M25" s="20"/>
      <c r="N25" s="20"/>
      <c r="O25" s="20"/>
      <c r="P25" s="20"/>
    </row>
    <row r="26" spans="1:16" x14ac:dyDescent="0.25">
      <c r="A26" s="20"/>
      <c r="B26" s="20"/>
      <c r="C26" s="20"/>
      <c r="D26" s="20"/>
      <c r="E26" s="20"/>
      <c r="F26" s="20"/>
      <c r="G26" s="20"/>
      <c r="H26" s="20"/>
      <c r="L26" s="20"/>
      <c r="M26" s="20"/>
      <c r="N26" s="20"/>
      <c r="O26" s="20"/>
      <c r="P26" s="20"/>
    </row>
    <row r="27" spans="1:16" x14ac:dyDescent="0.25">
      <c r="A27" s="20"/>
      <c r="B27" s="20"/>
      <c r="C27" s="20"/>
      <c r="D27" s="20"/>
      <c r="E27" s="20"/>
      <c r="F27" s="20"/>
      <c r="G27" s="20"/>
      <c r="H27" s="20"/>
      <c r="I27" s="11" t="s">
        <v>2</v>
      </c>
      <c r="J27" s="12">
        <f t="shared" ref="J27:K27" si="2">J11/2</f>
        <v>2</v>
      </c>
      <c r="K27" s="12">
        <f t="shared" si="2"/>
        <v>1.5</v>
      </c>
      <c r="L27" s="20"/>
      <c r="M27" s="20"/>
      <c r="N27" s="20"/>
      <c r="O27" s="20"/>
      <c r="P27" s="20"/>
    </row>
    <row r="28" spans="1:16" x14ac:dyDescent="0.25">
      <c r="A28" s="20"/>
      <c r="B28" s="20"/>
      <c r="C28" s="20"/>
      <c r="D28" s="20"/>
      <c r="E28" s="20"/>
      <c r="F28" s="20"/>
      <c r="G28" s="20"/>
      <c r="H28" s="20"/>
      <c r="L28" s="20"/>
      <c r="M28" s="20"/>
      <c r="N28" s="20"/>
      <c r="O28" s="20"/>
      <c r="P28" s="20"/>
    </row>
    <row r="29" spans="1:16" x14ac:dyDescent="0.25">
      <c r="A29" s="20"/>
      <c r="B29" s="20"/>
      <c r="C29" s="20"/>
      <c r="D29" s="20"/>
      <c r="E29" s="20"/>
      <c r="F29" s="20"/>
      <c r="G29" s="20"/>
      <c r="H29" s="20"/>
      <c r="I29" s="8" t="s">
        <v>3</v>
      </c>
      <c r="J29" s="9">
        <f t="shared" ref="J29:K29" si="3">J13/2</f>
        <v>5</v>
      </c>
      <c r="K29" s="9">
        <f t="shared" si="3"/>
        <v>3</v>
      </c>
      <c r="L29" s="20"/>
      <c r="M29" s="20"/>
      <c r="N29" s="20"/>
      <c r="O29" s="20"/>
      <c r="P29" s="20"/>
    </row>
    <row r="30" spans="1:1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5">
      <c r="A39" s="20"/>
      <c r="B39" s="20"/>
      <c r="C39" s="26"/>
      <c r="D39" s="26"/>
      <c r="E39" s="26"/>
      <c r="F39" s="26"/>
      <c r="G39" s="26"/>
      <c r="H39" s="26"/>
      <c r="I39" s="20"/>
      <c r="J39" s="20"/>
      <c r="K39" s="20"/>
      <c r="L39" s="20"/>
    </row>
    <row r="40" spans="1:16" x14ac:dyDescent="0.25">
      <c r="A40" s="20"/>
      <c r="B40" s="28" t="s">
        <v>21</v>
      </c>
      <c r="C40" s="29" t="s">
        <v>4</v>
      </c>
      <c r="D40" s="29" t="s">
        <v>5</v>
      </c>
      <c r="E40" s="29" t="s">
        <v>6</v>
      </c>
      <c r="F40" s="29" t="s">
        <v>22</v>
      </c>
      <c r="G40" s="29" t="s">
        <v>23</v>
      </c>
      <c r="H40" s="29"/>
      <c r="I40" s="23"/>
      <c r="J40" s="23"/>
      <c r="K40" s="20"/>
      <c r="L40" s="20"/>
    </row>
    <row r="41" spans="1:16" x14ac:dyDescent="0.25">
      <c r="A41" s="20"/>
      <c r="C41" s="2">
        <v>0.3</v>
      </c>
      <c r="D41" s="2">
        <v>0.35</v>
      </c>
      <c r="E41" s="2">
        <v>0.35</v>
      </c>
      <c r="F41" s="2"/>
      <c r="G41" s="2"/>
      <c r="H41" s="2"/>
      <c r="K41" s="20"/>
      <c r="L41" s="20"/>
    </row>
    <row r="42" spans="1:16" x14ac:dyDescent="0.25">
      <c r="A42" s="20"/>
      <c r="B42" s="1"/>
      <c r="C42" s="2"/>
      <c r="D42" s="2"/>
      <c r="E42" s="2"/>
      <c r="F42" s="2"/>
      <c r="G42" s="2"/>
      <c r="H42" s="2"/>
      <c r="J42" s="23" t="s">
        <v>25</v>
      </c>
      <c r="K42" s="20"/>
      <c r="L42" s="20"/>
    </row>
    <row r="43" spans="1:16" x14ac:dyDescent="0.25">
      <c r="A43" s="20"/>
      <c r="B43" s="21" t="s">
        <v>1</v>
      </c>
      <c r="C43" s="15">
        <f>C8*C41</f>
        <v>12</v>
      </c>
      <c r="D43" s="15">
        <f>E8*D41</f>
        <v>3.5</v>
      </c>
      <c r="E43" s="22">
        <f>G8*E41</f>
        <v>1.75</v>
      </c>
      <c r="F43" s="22" t="s">
        <v>24</v>
      </c>
      <c r="G43" s="22"/>
      <c r="H43" s="22">
        <f>C43+D43+E43</f>
        <v>17.25</v>
      </c>
      <c r="I43" s="22">
        <f>ROUND(H43,0)</f>
        <v>17</v>
      </c>
      <c r="J43" s="22">
        <f>ROUNDUP(I43/6,0)</f>
        <v>3</v>
      </c>
      <c r="K43" s="20"/>
      <c r="L43" s="20"/>
    </row>
    <row r="44" spans="1:16" x14ac:dyDescent="0.25">
      <c r="A44" s="20"/>
      <c r="D44" s="2"/>
      <c r="E44" s="2"/>
      <c r="G44" s="2"/>
      <c r="H44" s="2"/>
      <c r="K44" s="20"/>
      <c r="L44" s="20"/>
    </row>
    <row r="45" spans="1:16" x14ac:dyDescent="0.25">
      <c r="A45" s="20"/>
      <c r="B45" s="5" t="s">
        <v>0</v>
      </c>
      <c r="C45" s="27">
        <f>C10*C41</f>
        <v>18</v>
      </c>
      <c r="D45" s="27">
        <f>E10*D41</f>
        <v>5.25</v>
      </c>
      <c r="E45" s="27">
        <f>G10*E41</f>
        <v>0.35</v>
      </c>
      <c r="F45" s="6" t="s">
        <v>24</v>
      </c>
      <c r="G45" s="27"/>
      <c r="H45" s="27">
        <f>C45+D45+E45</f>
        <v>23.6</v>
      </c>
      <c r="I45" s="6">
        <f t="shared" ref="I45:I47" si="4">ROUND(H45,0)</f>
        <v>24</v>
      </c>
      <c r="J45" s="6">
        <f>ROUNDUP(I45/6,0)</f>
        <v>4</v>
      </c>
      <c r="K45" s="20"/>
      <c r="L45" s="20"/>
    </row>
    <row r="46" spans="1:16" x14ac:dyDescent="0.25">
      <c r="A46" s="20"/>
      <c r="C46" s="2"/>
      <c r="E46" s="2"/>
      <c r="G46" s="2"/>
      <c r="H46" s="2"/>
      <c r="K46" s="20"/>
      <c r="L46" s="20"/>
    </row>
    <row r="47" spans="1:16" x14ac:dyDescent="0.25">
      <c r="A47" s="20"/>
      <c r="B47" s="11" t="s">
        <v>2</v>
      </c>
      <c r="C47" s="12">
        <f>C12*C41</f>
        <v>12</v>
      </c>
      <c r="D47" s="12">
        <f>E12*D41</f>
        <v>3.5</v>
      </c>
      <c r="E47" s="12">
        <f>E41*G12</f>
        <v>0.35</v>
      </c>
      <c r="F47" s="12" t="s">
        <v>24</v>
      </c>
      <c r="G47" s="12">
        <v>4</v>
      </c>
      <c r="H47" s="12">
        <f>C47+D47+E47+G47</f>
        <v>19.850000000000001</v>
      </c>
      <c r="I47" s="12">
        <f t="shared" si="4"/>
        <v>20</v>
      </c>
      <c r="J47" s="12">
        <f>ROUNDUP(I47/6,0)</f>
        <v>4</v>
      </c>
      <c r="K47" s="20"/>
      <c r="L47" s="20"/>
    </row>
    <row r="48" spans="1:16" x14ac:dyDescent="0.25">
      <c r="A48" s="20"/>
      <c r="K48" s="20"/>
      <c r="L48" s="20"/>
    </row>
    <row r="49" spans="1:12" x14ac:dyDescent="0.25">
      <c r="A49" s="20"/>
      <c r="B49" s="8" t="s">
        <v>3</v>
      </c>
      <c r="C49" s="9">
        <f>C14*C41</f>
        <v>30</v>
      </c>
      <c r="D49" s="9">
        <f>D41*E14</f>
        <v>1.75</v>
      </c>
      <c r="E49" s="9">
        <f>G14*E41</f>
        <v>0.875</v>
      </c>
      <c r="F49" s="9" t="s">
        <v>24</v>
      </c>
      <c r="G49" s="9"/>
      <c r="H49" s="9">
        <f>C49+D49+E49</f>
        <v>32.625</v>
      </c>
      <c r="I49" s="9">
        <f>ROUND(H49,0)</f>
        <v>33</v>
      </c>
      <c r="J49" s="9">
        <f>ROUNDUP(I49/6,0)</f>
        <v>6</v>
      </c>
      <c r="K49" s="20"/>
      <c r="L49" s="20"/>
    </row>
    <row r="50" spans="1:12" x14ac:dyDescent="0.25">
      <c r="A50" s="20"/>
      <c r="B50" s="25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25">
      <c r="A52" s="20"/>
      <c r="B52" s="25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x14ac:dyDescent="0.25">
      <c r="A54" s="20"/>
      <c r="B54" s="25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6" spans="1:12" x14ac:dyDescent="0.25">
      <c r="B56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de la</dc:creator>
  <cp:lastModifiedBy>Gonzalo de la</cp:lastModifiedBy>
  <dcterms:created xsi:type="dcterms:W3CDTF">2023-10-17T18:24:26Z</dcterms:created>
  <dcterms:modified xsi:type="dcterms:W3CDTF">2023-10-21T15:33:10Z</dcterms:modified>
</cp:coreProperties>
</file>