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aabd7408ae1bd/Desktop/"/>
    </mc:Choice>
  </mc:AlternateContent>
  <xr:revisionPtr revIDLastSave="1" documentId="13_ncr:1_{EEB2BCA6-ECE6-4E48-B29D-09E0C39C9232}" xr6:coauthVersionLast="47" xr6:coauthVersionMax="47" xr10:uidLastSave="{D7C3760A-5E2C-49CA-9E9D-91571AD4BFCD}"/>
  <bookViews>
    <workbookView xWindow="-110" yWindow="-110" windowWidth="19420" windowHeight="10300" xr2:uid="{A67DC16A-957B-45FE-89C7-569D890756B0}"/>
  </bookViews>
  <sheets>
    <sheet name="Sheet1" sheetId="1" r:id="rId1"/>
  </sheets>
  <definedNames>
    <definedName name="_xlchart.v1.0" hidden="1">Sheet1!$A$840</definedName>
    <definedName name="_xlchart.v1.1" hidden="1">Sheet1!$A$841:$A$890</definedName>
    <definedName name="_xlchart.v1.10" hidden="1">Sheet1!$F$910:$F$921</definedName>
    <definedName name="_xlchart.v1.11" hidden="1">Sheet1!$G$910:$G$921</definedName>
    <definedName name="_xlchart.v1.12" hidden="1">Sheet1!$H$910:$H$921</definedName>
    <definedName name="_xlchart.v1.13" hidden="1">Sheet1!$I$910:$I$921</definedName>
    <definedName name="_xlchart.v1.14" hidden="1">Sheet1!$J$910:$J$921</definedName>
    <definedName name="_xlchart.v1.2" hidden="1">Sheet1!$A$686:$A$692</definedName>
    <definedName name="_xlchart.v1.3" hidden="1">Sheet1!$B$685</definedName>
    <definedName name="_xlchart.v1.4" hidden="1">Sheet1!$B$686:$B$692</definedName>
    <definedName name="_xlchart.v1.5" hidden="1">Sheet1!$A$910:$A$921</definedName>
    <definedName name="_xlchart.v1.6" hidden="1">Sheet1!$B$910:$B$921</definedName>
    <definedName name="_xlchart.v1.7" hidden="1">Sheet1!$C$910:$C$921</definedName>
    <definedName name="_xlchart.v1.8" hidden="1">Sheet1!$D$910:$D$921</definedName>
    <definedName name="_xlchart.v1.9" hidden="1">Sheet1!$E$910:$E$921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9" i="1" l="1"/>
  <c r="F1828" i="1"/>
  <c r="F1827" i="1"/>
  <c r="F1683" i="1"/>
  <c r="F1682" i="1"/>
  <c r="F1681" i="1"/>
  <c r="G1538" i="1"/>
  <c r="G1537" i="1"/>
  <c r="G1536" i="1"/>
  <c r="H1418" i="1"/>
  <c r="H1417" i="1"/>
  <c r="H1416" i="1"/>
  <c r="C1300" i="1"/>
  <c r="C1299" i="1"/>
  <c r="C1298" i="1"/>
  <c r="F2014" i="1" l="1"/>
  <c r="E2013" i="1"/>
  <c r="B110" i="1" l="1"/>
  <c r="B109" i="1"/>
  <c r="B75" i="1"/>
  <c r="B74" i="1"/>
  <c r="B26" i="1"/>
  <c r="B25" i="1"/>
  <c r="B23" i="1"/>
  <c r="C21" i="1"/>
</calcChain>
</file>

<file path=xl/sharedStrings.xml><?xml version="1.0" encoding="utf-8"?>
<sst xmlns="http://schemas.openxmlformats.org/spreadsheetml/2006/main" count="764" uniqueCount="67">
  <si>
    <t>week</t>
  </si>
  <si>
    <t>units</t>
  </si>
  <si>
    <t>mean</t>
  </si>
  <si>
    <t>median</t>
  </si>
  <si>
    <t>mode</t>
  </si>
  <si>
    <t>no mode</t>
  </si>
  <si>
    <t>data</t>
  </si>
  <si>
    <t>day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</si>
  <si>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</si>
  <si>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</si>
  <si>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</si>
  <si>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</si>
  <si>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</si>
  <si>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</si>
  <si>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</si>
  <si>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</si>
  <si>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</si>
  <si>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</si>
  <si>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</si>
  <si>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</si>
  <si>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</si>
  <si>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Level(10.0%)</t>
  </si>
  <si>
    <t>model a</t>
  </si>
  <si>
    <t>model b</t>
  </si>
  <si>
    <t>model c</t>
  </si>
  <si>
    <t>model d</t>
  </si>
  <si>
    <t>model e</t>
  </si>
  <si>
    <t>Bin</t>
  </si>
  <si>
    <t>More</t>
  </si>
  <si>
    <t>Frequency</t>
  </si>
  <si>
    <t>type</t>
  </si>
  <si>
    <t>a</t>
  </si>
  <si>
    <t>b</t>
  </si>
  <si>
    <t>c</t>
  </si>
  <si>
    <t>d</t>
  </si>
  <si>
    <t>e</t>
  </si>
  <si>
    <t>f</t>
  </si>
  <si>
    <t>g</t>
  </si>
  <si>
    <t>frequency</t>
  </si>
  <si>
    <t>ratings</t>
  </si>
  <si>
    <t xml:space="preserve">mode </t>
  </si>
  <si>
    <t>sales</t>
  </si>
  <si>
    <t>response time</t>
  </si>
  <si>
    <t>region1</t>
  </si>
  <si>
    <t>region2</t>
  </si>
  <si>
    <t>region3</t>
  </si>
  <si>
    <t>returns</t>
  </si>
  <si>
    <t>incomes</t>
  </si>
  <si>
    <t>house price</t>
  </si>
  <si>
    <t>waiting times</t>
  </si>
  <si>
    <t>salaries</t>
  </si>
  <si>
    <t>Point</t>
  </si>
  <si>
    <t>Column1</t>
  </si>
  <si>
    <t>Rank</t>
  </si>
  <si>
    <t>Percent</t>
  </si>
  <si>
    <t>weights</t>
  </si>
  <si>
    <t>purchase amounts</t>
  </si>
  <si>
    <t>expenditure</t>
  </si>
  <si>
    <t>revenue</t>
  </si>
  <si>
    <t>company a</t>
  </si>
  <si>
    <t>company b</t>
  </si>
  <si>
    <t>exam score</t>
  </si>
  <si>
    <t>hr spent studying</t>
  </si>
  <si>
    <t>q1</t>
  </si>
  <si>
    <t>q2</t>
  </si>
  <si>
    <t>q3</t>
  </si>
  <si>
    <t>defect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</si>
</sst>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0" fontId="0" fillId="0" borderId="0" xfId="0" applyNumberFormat="1"/>
    <xf numFmtId="10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Sheet1!$A$686:$A$692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Sheet1!$B$686:$B$692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C-4523-899B-D9176152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455183"/>
        <c:axId val="1408457103"/>
      </c:barChart>
      <c:catAx>
        <c:axId val="14084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57103"/>
        <c:crosses val="autoZero"/>
        <c:auto val="1"/>
        <c:lblAlgn val="ctr"/>
        <c:lblOffset val="100"/>
        <c:noMultiLvlLbl val="0"/>
      </c:catAx>
      <c:valAx>
        <c:axId val="14084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Sheet1!$B$685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0-4554-9AD0-8ADE591C5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60-4554-9AD0-8ADE591C52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60-4554-9AD0-8ADE591C52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60-4554-9AD0-8ADE591C52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60-4554-9AD0-8ADE591C52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60-4554-9AD0-8ADE591C52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60-4554-9AD0-8ADE591C52AF}"/>
              </c:ext>
            </c:extLst>
          </c:dPt>
          <c:cat>
            <c:strRef>
              <c:f>Sheet1!$A$686:$A$692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Sheet1!$B$686:$B$692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A-470D-878E-30BE39FD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Sheet1!$A$729</c:f>
              <c:strCache>
                <c:ptCount val="1"/>
                <c:pt idx="0">
                  <c:v>ratings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1-4043-A004-C97BEBD5D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51-4043-A004-C97BEBD5D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51-4043-A004-C97BEBD5D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51-4043-A004-C97BEBD5DC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51-4043-A004-C97BEBD5DC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B51-4043-A004-C97BEBD5DC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B51-4043-A004-C97BEBD5DC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B51-4043-A004-C97BEBD5DC0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B51-4043-A004-C97BEBD5DC0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B51-4043-A004-C97BEBD5DC0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B51-4043-A004-C97BEBD5DC0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B51-4043-A004-C97BEBD5DC0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B51-4043-A004-C97BEBD5DC0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B51-4043-A004-C97BEBD5DC0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B51-4043-A004-C97BEBD5DC0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B51-4043-A004-C97BEBD5DC0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B51-4043-A004-C97BEBD5DC0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B51-4043-A004-C97BEBD5DC0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B51-4043-A004-C97BEBD5DC0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B51-4043-A004-C97BEBD5DC0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B51-4043-A004-C97BEBD5DC0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B51-4043-A004-C97BEBD5DC0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B51-4043-A004-C97BEBD5DC0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B51-4043-A004-C97BEBD5DC0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B51-4043-A004-C97BEBD5DC0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B51-4043-A004-C97BEBD5DC0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B51-4043-A004-C97BEBD5DC0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B51-4043-A004-C97BEBD5DC0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B51-4043-A004-C97BEBD5DC0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B51-4043-A004-C97BEBD5DC0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B51-4043-A004-C97BEBD5DC0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B51-4043-A004-C97BEBD5DC0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B51-4043-A004-C97BEBD5DC0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B51-4043-A004-C97BEBD5DC0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B51-4043-A004-C97BEBD5DC0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B51-4043-A004-C97BEBD5DC0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B51-4043-A004-C97BEBD5DC0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FB51-4043-A004-C97BEBD5DC0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FB51-4043-A004-C97BEBD5DC0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B51-4043-A004-C97BEBD5DC0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FB51-4043-A004-C97BEBD5DC0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FB51-4043-A004-C97BEBD5DC0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FB51-4043-A004-C97BEBD5DC0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FB51-4043-A004-C97BEBD5DC0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FB51-4043-A004-C97BEBD5DC0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FB51-4043-A004-C97BEBD5DC0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FB51-4043-A004-C97BEBD5DC0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FB51-4043-A004-C97BEBD5DC0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FB51-4043-A004-C97BEBD5DC0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FB51-4043-A004-C97BEBD5DC0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FB51-4043-A004-C97BEBD5DC0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FB51-4043-A004-C97BEBD5DC0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FB51-4043-A004-C97BEBD5DC0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FB51-4043-A004-C97BEBD5DC0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FB51-4043-A004-C97BEBD5DC0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FB51-4043-A004-C97BEBD5DC0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FB51-4043-A004-C97BEBD5DC0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FB51-4043-A004-C97BEBD5DC0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FB51-4043-A004-C97BEBD5DC0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FB51-4043-A004-C97BEBD5DC0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FB51-4043-A004-C97BEBD5DC0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FB51-4043-A004-C97BEBD5DC0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FB51-4043-A004-C97BEBD5DC0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FB51-4043-A004-C97BEBD5DC0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FB51-4043-A004-C97BEBD5DC0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FB51-4043-A004-C97BEBD5DC0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FB51-4043-A004-C97BEBD5DC0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FB51-4043-A004-C97BEBD5DC0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FB51-4043-A004-C97BEBD5DC0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FB51-4043-A004-C97BEBD5DC0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FB51-4043-A004-C97BEBD5DC0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FB51-4043-A004-C97BEBD5DC0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FB51-4043-A004-C97BEBD5DC0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FB51-4043-A004-C97BEBD5DC0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FB51-4043-A004-C97BEBD5DC0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FB51-4043-A004-C97BEBD5DC0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FB51-4043-A004-C97BEBD5DC0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FB51-4043-A004-C97BEBD5DC0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FB51-4043-A004-C97BEBD5DC0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FB51-4043-A004-C97BEBD5DC0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FB51-4043-A004-C97BEBD5DC0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FB51-4043-A004-C97BEBD5DC0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FB51-4043-A004-C97BEBD5DC0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FB51-4043-A004-C97BEBD5DC0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FB51-4043-A004-C97BEBD5DC0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FB51-4043-A004-C97BEBD5DC0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FB51-4043-A004-C97BEBD5DC0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FB51-4043-A004-C97BEBD5DC0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FB51-4043-A004-C97BEBD5DC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Sheet1!$A$730:$A$818</c:f>
              <c:numCache>
                <c:formatCode>General</c:formatCode>
                <c:ptCount val="8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A-4DF0-94C0-AAEFC74AB7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Sheet1!$A$840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02-4DEB-90DF-690E4E0FB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2-4DEB-90DF-690E4E0FB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2-4DEB-90DF-690E4E0FB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02-4DEB-90DF-690E4E0FB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02-4DEB-90DF-690E4E0FB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02-4DEB-90DF-690E4E0FB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02-4DEB-90DF-690E4E0FB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02-4DEB-90DF-690E4E0FB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02-4DEB-90DF-690E4E0FB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02-4DEB-90DF-690E4E0FB9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02-4DEB-90DF-690E4E0FB9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02-4DEB-90DF-690E4E0FB99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02-4DEB-90DF-690E4E0FB99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02-4DEB-90DF-690E4E0FB99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02-4DEB-90DF-690E4E0FB99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02-4DEB-90DF-690E4E0FB99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02-4DEB-90DF-690E4E0FB99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02-4DEB-90DF-690E4E0FB99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02-4DEB-90DF-690E4E0FB99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02-4DEB-90DF-690E4E0FB99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802-4DEB-90DF-690E4E0FB99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802-4DEB-90DF-690E4E0FB99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802-4DEB-90DF-690E4E0FB99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802-4DEB-90DF-690E4E0FB99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802-4DEB-90DF-690E4E0FB99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802-4DEB-90DF-690E4E0FB99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802-4DEB-90DF-690E4E0FB99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802-4DEB-90DF-690E4E0FB99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802-4DEB-90DF-690E4E0FB99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802-4DEB-90DF-690E4E0FB99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802-4DEB-90DF-690E4E0FB99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802-4DEB-90DF-690E4E0FB99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802-4DEB-90DF-690E4E0FB99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802-4DEB-90DF-690E4E0FB99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802-4DEB-90DF-690E4E0FB99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802-4DEB-90DF-690E4E0FB99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802-4DEB-90DF-690E4E0FB99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802-4DEB-90DF-690E4E0FB99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802-4DEB-90DF-690E4E0FB99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802-4DEB-90DF-690E4E0FB99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802-4DEB-90DF-690E4E0FB99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802-4DEB-90DF-690E4E0FB99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802-4DEB-90DF-690E4E0FB99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802-4DEB-90DF-690E4E0FB99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802-4DEB-90DF-690E4E0FB99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802-4DEB-90DF-690E4E0FB99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802-4DEB-90DF-690E4E0FB99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802-4DEB-90DF-690E4E0FB99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802-4DEB-90DF-690E4E0FB99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802-4DEB-90DF-690E4E0FB99A}"/>
              </c:ext>
            </c:extLst>
          </c:dPt>
          <c:val>
            <c:numRef>
              <c:f>Sheet1!$A$841:$A$890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8-4D57-AD66-D19FD9F0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9D-4318-AF5B-E622C91995B5}"/>
              </c:ext>
            </c:extLst>
          </c:dPt>
          <c:val>
            <c:numRef>
              <c:f>Sheet1!$A$910:$A$921</c:f>
              <c:numCache>
                <c:formatCode>General</c:formatCode>
                <c:ptCount val="12"/>
                <c:pt idx="0">
                  <c:v>0</c:v>
                </c:pt>
                <c:pt idx="1">
                  <c:v>125</c:v>
                </c:pt>
                <c:pt idx="2">
                  <c:v>148</c:v>
                </c:pt>
                <c:pt idx="3">
                  <c:v>137</c:v>
                </c:pt>
                <c:pt idx="4">
                  <c:v>120</c:v>
                </c:pt>
                <c:pt idx="5">
                  <c:v>135</c:v>
                </c:pt>
                <c:pt idx="6">
                  <c:v>132</c:v>
                </c:pt>
                <c:pt idx="7">
                  <c:v>145</c:v>
                </c:pt>
                <c:pt idx="8">
                  <c:v>122</c:v>
                </c:pt>
                <c:pt idx="9">
                  <c:v>130</c:v>
                </c:pt>
                <c:pt idx="1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9-4090-BF98-5B03171493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39D-4318-AF5B-E622C91995B5}"/>
              </c:ext>
            </c:extLst>
          </c:dPt>
          <c:val>
            <c:numRef>
              <c:f>Sheet1!$B$910:$B$921</c:f>
              <c:numCache>
                <c:formatCode>General</c:formatCode>
                <c:ptCount val="12"/>
                <c:pt idx="1">
                  <c:v>118</c:v>
                </c:pt>
                <c:pt idx="2">
                  <c:v>125</c:v>
                </c:pt>
                <c:pt idx="3">
                  <c:v>132</c:v>
                </c:pt>
                <c:pt idx="4">
                  <c:v>136</c:v>
                </c:pt>
                <c:pt idx="5">
                  <c:v>128</c:v>
                </c:pt>
                <c:pt idx="6">
                  <c:v>123</c:v>
                </c:pt>
                <c:pt idx="7">
                  <c:v>132</c:v>
                </c:pt>
                <c:pt idx="8">
                  <c:v>138</c:v>
                </c:pt>
                <c:pt idx="9">
                  <c:v>126</c:v>
                </c:pt>
                <c:pt idx="1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9-4090-BF98-5B031714933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39D-4318-AF5B-E622C91995B5}"/>
              </c:ext>
            </c:extLst>
          </c:dPt>
          <c:val>
            <c:numRef>
              <c:f>Sheet1!$C$910:$C$921</c:f>
              <c:numCache>
                <c:formatCode>General</c:formatCode>
                <c:ptCount val="12"/>
                <c:pt idx="1">
                  <c:v>136</c:v>
                </c:pt>
                <c:pt idx="2">
                  <c:v>127</c:v>
                </c:pt>
                <c:pt idx="3">
                  <c:v>130</c:v>
                </c:pt>
                <c:pt idx="4">
                  <c:v>122</c:v>
                </c:pt>
                <c:pt idx="5">
                  <c:v>125</c:v>
                </c:pt>
                <c:pt idx="6">
                  <c:v>133</c:v>
                </c:pt>
                <c:pt idx="7">
                  <c:v>140</c:v>
                </c:pt>
                <c:pt idx="8">
                  <c:v>126</c:v>
                </c:pt>
                <c:pt idx="9">
                  <c:v>133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9-4090-BF98-5B031714933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39D-4318-AF5B-E622C91995B5}"/>
              </c:ext>
            </c:extLst>
          </c:dPt>
          <c:val>
            <c:numRef>
              <c:f>Sheet1!$D$910:$D$921</c:f>
              <c:numCache>
                <c:formatCode>General</c:formatCode>
                <c:ptCount val="12"/>
                <c:pt idx="1">
                  <c:v>130</c:v>
                </c:pt>
                <c:pt idx="2">
                  <c:v>134</c:v>
                </c:pt>
                <c:pt idx="3">
                  <c:v>141</c:v>
                </c:pt>
                <c:pt idx="4">
                  <c:v>119</c:v>
                </c:pt>
                <c:pt idx="5">
                  <c:v>125</c:v>
                </c:pt>
                <c:pt idx="6">
                  <c:v>131</c:v>
                </c:pt>
                <c:pt idx="7">
                  <c:v>136</c:v>
                </c:pt>
                <c:pt idx="8">
                  <c:v>128</c:v>
                </c:pt>
                <c:pt idx="9">
                  <c:v>124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9-4090-BF98-5B031714933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39D-4318-AF5B-E622C91995B5}"/>
              </c:ext>
            </c:extLst>
          </c:dPt>
          <c:val>
            <c:numRef>
              <c:f>Sheet1!$E$910:$E$921</c:f>
              <c:numCache>
                <c:formatCode>General</c:formatCode>
                <c:ptCount val="12"/>
                <c:pt idx="1">
                  <c:v>136</c:v>
                </c:pt>
                <c:pt idx="2">
                  <c:v>127</c:v>
                </c:pt>
                <c:pt idx="3">
                  <c:v>130</c:v>
                </c:pt>
                <c:pt idx="4">
                  <c:v>122</c:v>
                </c:pt>
                <c:pt idx="5">
                  <c:v>125</c:v>
                </c:pt>
                <c:pt idx="6">
                  <c:v>133</c:v>
                </c:pt>
                <c:pt idx="7">
                  <c:v>140</c:v>
                </c:pt>
                <c:pt idx="8">
                  <c:v>126</c:v>
                </c:pt>
                <c:pt idx="9">
                  <c:v>133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9-4090-BF98-5B031714933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39D-4318-AF5B-E622C91995B5}"/>
              </c:ext>
            </c:extLst>
          </c:dPt>
          <c:val>
            <c:numRef>
              <c:f>Sheet1!$F$910:$F$921</c:f>
              <c:numCache>
                <c:formatCode>General</c:formatCode>
                <c:ptCount val="12"/>
                <c:pt idx="1">
                  <c:v>130</c:v>
                </c:pt>
                <c:pt idx="2">
                  <c:v>134</c:v>
                </c:pt>
                <c:pt idx="3">
                  <c:v>141</c:v>
                </c:pt>
                <c:pt idx="4">
                  <c:v>119</c:v>
                </c:pt>
                <c:pt idx="5">
                  <c:v>125</c:v>
                </c:pt>
                <c:pt idx="6">
                  <c:v>131</c:v>
                </c:pt>
                <c:pt idx="7">
                  <c:v>136</c:v>
                </c:pt>
                <c:pt idx="8">
                  <c:v>128</c:v>
                </c:pt>
                <c:pt idx="9">
                  <c:v>124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9-4090-BF98-5B0317149334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39D-4318-AF5B-E622C91995B5}"/>
              </c:ext>
            </c:extLst>
          </c:dPt>
          <c:val>
            <c:numRef>
              <c:f>Sheet1!$G$910:$G$921</c:f>
              <c:numCache>
                <c:formatCode>General</c:formatCode>
                <c:ptCount val="12"/>
                <c:pt idx="1">
                  <c:v>136</c:v>
                </c:pt>
                <c:pt idx="2">
                  <c:v>127</c:v>
                </c:pt>
                <c:pt idx="3">
                  <c:v>130</c:v>
                </c:pt>
                <c:pt idx="4">
                  <c:v>122</c:v>
                </c:pt>
                <c:pt idx="5">
                  <c:v>125</c:v>
                </c:pt>
                <c:pt idx="6">
                  <c:v>133</c:v>
                </c:pt>
                <c:pt idx="7">
                  <c:v>140</c:v>
                </c:pt>
                <c:pt idx="8">
                  <c:v>126</c:v>
                </c:pt>
                <c:pt idx="9">
                  <c:v>133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9-4090-BF98-5B0317149334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39D-4318-AF5B-E622C91995B5}"/>
              </c:ext>
            </c:extLst>
          </c:dPt>
          <c:val>
            <c:numRef>
              <c:f>Sheet1!$H$910:$H$921</c:f>
              <c:numCache>
                <c:formatCode>General</c:formatCode>
                <c:ptCount val="12"/>
                <c:pt idx="1">
                  <c:v>130</c:v>
                </c:pt>
                <c:pt idx="2">
                  <c:v>134</c:v>
                </c:pt>
                <c:pt idx="3">
                  <c:v>141</c:v>
                </c:pt>
                <c:pt idx="4">
                  <c:v>119</c:v>
                </c:pt>
                <c:pt idx="5">
                  <c:v>125</c:v>
                </c:pt>
                <c:pt idx="6">
                  <c:v>131</c:v>
                </c:pt>
                <c:pt idx="7">
                  <c:v>136</c:v>
                </c:pt>
                <c:pt idx="8">
                  <c:v>128</c:v>
                </c:pt>
                <c:pt idx="9">
                  <c:v>124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9-4090-BF98-5B0317149334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39D-4318-AF5B-E622C91995B5}"/>
              </c:ext>
            </c:extLst>
          </c:dPt>
          <c:val>
            <c:numRef>
              <c:f>Sheet1!$I$910:$I$921</c:f>
              <c:numCache>
                <c:formatCode>General</c:formatCode>
                <c:ptCount val="12"/>
                <c:pt idx="1">
                  <c:v>136</c:v>
                </c:pt>
                <c:pt idx="2">
                  <c:v>127</c:v>
                </c:pt>
                <c:pt idx="3">
                  <c:v>130</c:v>
                </c:pt>
                <c:pt idx="4">
                  <c:v>122</c:v>
                </c:pt>
                <c:pt idx="5">
                  <c:v>125</c:v>
                </c:pt>
                <c:pt idx="6">
                  <c:v>133</c:v>
                </c:pt>
                <c:pt idx="7">
                  <c:v>140</c:v>
                </c:pt>
                <c:pt idx="8">
                  <c:v>126</c:v>
                </c:pt>
                <c:pt idx="9">
                  <c:v>133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9-4090-BF98-5B0317149334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39D-4318-AF5B-E622C919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39D-4318-AF5B-E622C919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39D-4318-AF5B-E622C919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39D-4318-AF5B-E622C919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39D-4318-AF5B-E622C919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39D-4318-AF5B-E622C919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39D-4318-AF5B-E622C919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39D-4318-AF5B-E622C919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39D-4318-AF5B-E622C919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39D-4318-AF5B-E622C919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39D-4318-AF5B-E622C91995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39D-4318-AF5B-E622C91995B5}"/>
              </c:ext>
            </c:extLst>
          </c:dPt>
          <c:val>
            <c:numRef>
              <c:f>Sheet1!$J$910:$J$921</c:f>
              <c:numCache>
                <c:formatCode>General</c:formatCode>
                <c:ptCount val="12"/>
                <c:pt idx="1">
                  <c:v>130</c:v>
                </c:pt>
                <c:pt idx="2">
                  <c:v>134</c:v>
                </c:pt>
                <c:pt idx="3">
                  <c:v>141</c:v>
                </c:pt>
                <c:pt idx="4">
                  <c:v>119</c:v>
                </c:pt>
                <c:pt idx="5">
                  <c:v>125</c:v>
                </c:pt>
                <c:pt idx="6">
                  <c:v>131</c:v>
                </c:pt>
                <c:pt idx="7">
                  <c:v>136</c:v>
                </c:pt>
                <c:pt idx="8">
                  <c:v>128</c:v>
                </c:pt>
                <c:pt idx="9">
                  <c:v>124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9-4090-BF98-5B031714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Sheet1!$A$977</c:f>
              <c:strCache>
                <c:ptCount val="1"/>
                <c:pt idx="0">
                  <c:v>region1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7-4997-9B0F-E0CA5D289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7-4997-9B0F-E0CA5D289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7-4997-9B0F-E0CA5D289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7-4997-9B0F-E0CA5D289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C7-4997-9B0F-E0CA5D289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C7-4997-9B0F-E0CA5D289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C7-4997-9B0F-E0CA5D289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C7-4997-9B0F-E0CA5D289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C7-4997-9B0F-E0CA5D289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C7-4997-9B0F-E0CA5D289A90}"/>
              </c:ext>
            </c:extLst>
          </c:dPt>
          <c:val>
            <c:numRef>
              <c:f>Sheet1!$A$978:$A$987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C-44DC-AC60-A1791B281751}"/>
            </c:ext>
          </c:extLst>
        </c:ser>
        <c:ser>
          <c:idx val="1"/>
          <c:order val="1"/>
          <c:tx>
            <c:strRef>
              <c:f>Sheet1!$B$977</c:f>
              <c:strCache>
                <c:ptCount val="1"/>
                <c:pt idx="0">
                  <c:v>region2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C7-4997-9B0F-E0CA5D289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C7-4997-9B0F-E0CA5D289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C7-4997-9B0F-E0CA5D289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C7-4997-9B0F-E0CA5D289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C7-4997-9B0F-E0CA5D289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EC7-4997-9B0F-E0CA5D289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EC7-4997-9B0F-E0CA5D289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EC7-4997-9B0F-E0CA5D289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EC7-4997-9B0F-E0CA5D289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EC7-4997-9B0F-E0CA5D289A90}"/>
              </c:ext>
            </c:extLst>
          </c:dPt>
          <c:val>
            <c:numRef>
              <c:f>Sheet1!$B$978:$B$987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C-44DC-AC60-A1791B281751}"/>
            </c:ext>
          </c:extLst>
        </c:ser>
        <c:ser>
          <c:idx val="2"/>
          <c:order val="2"/>
          <c:tx>
            <c:strRef>
              <c:f>Sheet1!$C$977</c:f>
              <c:strCache>
                <c:ptCount val="1"/>
                <c:pt idx="0">
                  <c:v>region3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EC7-4997-9B0F-E0CA5D289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EC7-4997-9B0F-E0CA5D289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EC7-4997-9B0F-E0CA5D289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EC7-4997-9B0F-E0CA5D289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EC7-4997-9B0F-E0CA5D289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EC7-4997-9B0F-E0CA5D289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EC7-4997-9B0F-E0CA5D289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EC7-4997-9B0F-E0CA5D289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EC7-4997-9B0F-E0CA5D289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EC7-4997-9B0F-E0CA5D289A90}"/>
              </c:ext>
            </c:extLst>
          </c:dPt>
          <c:val>
            <c:numRef>
              <c:f>Sheet1!$C$978:$C$987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C-44DC-AC60-A1791B28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Sheet1!$C$529:$C$537</c:f>
              <c:strCache>
                <c:ptCount val="9"/>
                <c:pt idx="0">
                  <c:v>27</c:v>
                </c:pt>
                <c:pt idx="1">
                  <c:v>29.25</c:v>
                </c:pt>
                <c:pt idx="2">
                  <c:v>31.5</c:v>
                </c:pt>
                <c:pt idx="3">
                  <c:v>33.75</c:v>
                </c:pt>
                <c:pt idx="4">
                  <c:v>36</c:v>
                </c:pt>
                <c:pt idx="5">
                  <c:v>38.25</c:v>
                </c:pt>
                <c:pt idx="6">
                  <c:v>40.5</c:v>
                </c:pt>
                <c:pt idx="7">
                  <c:v>42.75</c:v>
                </c:pt>
                <c:pt idx="8">
                  <c:v>More</c:v>
                </c:pt>
              </c:strCache>
            </c:strRef>
          </c:cat>
          <c:val>
            <c:numRef>
              <c:f>Sheet1!$D$529:$D$537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1-412E-BA9E-E9E279D1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07263"/>
        <c:axId val="340394303"/>
      </c:barChart>
      <c:catAx>
        <c:axId val="34040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394303"/>
        <c:crosses val="autoZero"/>
        <c:auto val="1"/>
        <c:lblAlgn val="ctr"/>
        <c:lblOffset val="100"/>
        <c:noMultiLvlLbl val="0"/>
      </c:catAx>
      <c:valAx>
        <c:axId val="34039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407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Sheet1!$C$623:$C$630</c:f>
              <c:strCache>
                <c:ptCount val="8"/>
                <c:pt idx="0">
                  <c:v>28</c:v>
                </c:pt>
                <c:pt idx="1">
                  <c:v>34.42857143</c:v>
                </c:pt>
                <c:pt idx="2">
                  <c:v>40.85714286</c:v>
                </c:pt>
                <c:pt idx="3">
                  <c:v>47.28571429</c:v>
                </c:pt>
                <c:pt idx="4">
                  <c:v>53.71428571</c:v>
                </c:pt>
                <c:pt idx="5">
                  <c:v>60.14285714</c:v>
                </c:pt>
                <c:pt idx="6">
                  <c:v>66.57142857</c:v>
                </c:pt>
                <c:pt idx="7">
                  <c:v>More</c:v>
                </c:pt>
              </c:strCache>
            </c:strRef>
          </c:cat>
          <c:val>
            <c:numRef>
              <c:f>Sheet1!$D$623:$D$630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8-47E3-A8ED-58ED8E1D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092207"/>
        <c:axId val="1407103247"/>
      </c:barChart>
      <c:catAx>
        <c:axId val="140709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103247"/>
        <c:crosses val="autoZero"/>
        <c:auto val="1"/>
        <c:lblAlgn val="ctr"/>
        <c:lblOffset val="100"/>
        <c:noMultiLvlLbl val="0"/>
      </c:catAx>
      <c:valAx>
        <c:axId val="140710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09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F80-43EF-BCB4-C1318054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282063"/>
        <c:axId val="984279183"/>
      </c:barChart>
      <c:lineChart>
        <c:grouping val="standard"/>
        <c:varyColors val="0"/>
        <c:ser>
          <c:idx val="1"/>
          <c:order val="1"/>
          <c:tx>
            <c:v>Cumulative %</c:v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F80-43EF-BCB4-C1318054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86383"/>
        <c:axId val="984275823"/>
      </c:lineChart>
      <c:catAx>
        <c:axId val="98428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279183"/>
        <c:crosses val="autoZero"/>
        <c:auto val="1"/>
        <c:lblAlgn val="ctr"/>
        <c:lblOffset val="100"/>
        <c:noMultiLvlLbl val="0"/>
      </c:catAx>
      <c:valAx>
        <c:axId val="984279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282063"/>
        <c:crosses val="autoZero"/>
        <c:crossBetween val="between"/>
      </c:valAx>
      <c:valAx>
        <c:axId val="984275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84286383"/>
        <c:crosses val="max"/>
        <c:crossBetween val="between"/>
      </c:valAx>
      <c:catAx>
        <c:axId val="984286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2758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8DABE1E-825C-46F8-9042-62919BE44EF8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4C93C80-CAE7-4B29-916E-C1CA3D9C46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166A512-873F-440E-8A78-9BAD3AEC4C55}">
          <cx:tx>
            <cx:txData>
              <cx:f>_xlchart.v1.3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DDA6626-D189-4A1A-861F-4B6DBF1CB4A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  <cx:data id="5">
      <cx:numDim type="val">
        <cx:f>_xlchart.v1.10</cx:f>
      </cx:numDim>
    </cx:data>
    <cx:data id="6">
      <cx:numDim type="val">
        <cx:f>_xlchart.v1.11</cx:f>
      </cx:numDim>
    </cx:data>
    <cx:data id="7">
      <cx:numDim type="val">
        <cx:f>_xlchart.v1.12</cx:f>
      </cx:numDim>
    </cx:data>
    <cx:data id="8">
      <cx:numDim type="val">
        <cx:f>_xlchart.v1.13</cx:f>
      </cx:numDim>
    </cx:data>
    <cx:data id="9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E7212AE5-B24B-4276-A32D-85EF151C21E5}" formatIdx="0">
          <cx:dataId val="0"/>
          <cx:layoutPr>
            <cx:binning intervalClosed="r"/>
          </cx:layoutPr>
          <cx:axisId val="1"/>
        </cx:series>
        <cx:series layoutId="paretoLine" ownerIdx="0" uniqueId="{383040EE-7A8A-41E2-8EB8-351008565250}" formatIdx="1">
          <cx:axisId val="2"/>
        </cx:series>
        <cx:series layoutId="clusteredColumn" hidden="1" uniqueId="{F0111B6B-DAEC-4E2D-BE79-F0612438F2CF}" formatIdx="2">
          <cx:dataId val="1"/>
          <cx:layoutPr>
            <cx:binning intervalClosed="r"/>
          </cx:layoutPr>
          <cx:axisId val="1"/>
        </cx:series>
        <cx:series layoutId="paretoLine" ownerIdx="2" uniqueId="{B3F11754-452F-4643-9405-7E06C5D681B3}" formatIdx="3">
          <cx:axisId val="2"/>
        </cx:series>
        <cx:series layoutId="clusteredColumn" hidden="1" uniqueId="{0788E547-035D-49B2-9321-57F264488D77}" formatIdx="4">
          <cx:dataId val="2"/>
          <cx:layoutPr>
            <cx:binning intervalClosed="r"/>
          </cx:layoutPr>
          <cx:axisId val="1"/>
        </cx:series>
        <cx:series layoutId="paretoLine" ownerIdx="4" uniqueId="{3DE8FB87-1342-444E-AF11-B0DE3F5993C8}" formatIdx="5">
          <cx:axisId val="2"/>
        </cx:series>
        <cx:series layoutId="clusteredColumn" hidden="1" uniqueId="{9A18190D-AB0F-4262-9570-BCD2BFCDDF82}" formatIdx="6">
          <cx:dataId val="3"/>
          <cx:layoutPr>
            <cx:binning intervalClosed="r"/>
          </cx:layoutPr>
          <cx:axisId val="1"/>
        </cx:series>
        <cx:series layoutId="paretoLine" ownerIdx="6" uniqueId="{4F6A8120-8D40-42A7-AA29-E7D0CB76EB17}" formatIdx="7">
          <cx:axisId val="2"/>
        </cx:series>
        <cx:series layoutId="clusteredColumn" hidden="1" uniqueId="{C13AEC4A-2EE7-4365-9547-8F64DD5964E9}" formatIdx="8">
          <cx:dataId val="4"/>
          <cx:layoutPr>
            <cx:binning intervalClosed="r"/>
          </cx:layoutPr>
          <cx:axisId val="1"/>
        </cx:series>
        <cx:series layoutId="paretoLine" ownerIdx="8" uniqueId="{A4870A39-2738-451A-8BE8-248761C96C62}" formatIdx="9">
          <cx:axisId val="2"/>
        </cx:series>
        <cx:series layoutId="clusteredColumn" hidden="1" uniqueId="{AE7F1E71-9B23-44B2-90B1-1029704D54C8}" formatIdx="10">
          <cx:dataId val="5"/>
          <cx:layoutPr>
            <cx:binning intervalClosed="r"/>
          </cx:layoutPr>
          <cx:axisId val="1"/>
        </cx:series>
        <cx:series layoutId="paretoLine" ownerIdx="10" uniqueId="{3C6DEF89-AC9E-40B6-8E54-50931BD6682A}" formatIdx="11">
          <cx:axisId val="2"/>
        </cx:series>
        <cx:series layoutId="clusteredColumn" hidden="1" uniqueId="{D7B689D3-30A6-4389-89E3-8975532F818D}" formatIdx="12">
          <cx:dataId val="6"/>
          <cx:layoutPr>
            <cx:binning intervalClosed="r"/>
          </cx:layoutPr>
          <cx:axisId val="1"/>
        </cx:series>
        <cx:series layoutId="paretoLine" ownerIdx="12" uniqueId="{5E61B554-5BA2-4677-8D1B-5D56F61B6FDA}" formatIdx="13">
          <cx:axisId val="2"/>
        </cx:series>
        <cx:series layoutId="clusteredColumn" hidden="1" uniqueId="{DA783F79-1BCF-457D-86A2-3E56C22B9AB8}" formatIdx="14">
          <cx:dataId val="7"/>
          <cx:layoutPr>
            <cx:binning intervalClosed="r"/>
          </cx:layoutPr>
          <cx:axisId val="1"/>
        </cx:series>
        <cx:series layoutId="paretoLine" ownerIdx="14" uniqueId="{8571042E-02BC-4C2F-BE6B-FEC0E69DEDFC}" formatIdx="15">
          <cx:axisId val="2"/>
        </cx:series>
        <cx:series layoutId="clusteredColumn" hidden="1" uniqueId="{5E027A53-9D2F-4BB1-8145-6D722C0FB0D6}" formatIdx="16">
          <cx:dataId val="8"/>
          <cx:layoutPr>
            <cx:binning intervalClosed="r"/>
          </cx:layoutPr>
          <cx:axisId val="1"/>
        </cx:series>
        <cx:series layoutId="paretoLine" ownerIdx="16" uniqueId="{1D0CA2EC-F973-4389-B7A9-A9C318C1F214}" formatIdx="17">
          <cx:axisId val="2"/>
        </cx:series>
        <cx:series layoutId="clusteredColumn" hidden="1" uniqueId="{EE0E2C11-FB8C-4738-8B5E-BBC709ABA0B5}" formatIdx="18">
          <cx:dataId val="9"/>
          <cx:layoutPr>
            <cx:binning intervalClosed="r"/>
          </cx:layoutPr>
          <cx:axisId val="1"/>
        </cx:series>
        <cx:series layoutId="paretoLine" ownerIdx="18" uniqueId="{C8F64668-0B7A-4E74-9B7A-1A9A277F0C27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5.png"/><Relationship Id="rId26" Type="http://schemas.openxmlformats.org/officeDocument/2006/relationships/chart" Target="../charts/chart6.xml"/><Relationship Id="rId39" Type="http://schemas.openxmlformats.org/officeDocument/2006/relationships/image" Target="../media/image27.png"/><Relationship Id="rId21" Type="http://schemas.microsoft.com/office/2014/relationships/chartEx" Target="../charts/chartEx2.xml"/><Relationship Id="rId34" Type="http://schemas.openxmlformats.org/officeDocument/2006/relationships/chart" Target="../charts/chart8.xml"/><Relationship Id="rId42" Type="http://schemas.openxmlformats.org/officeDocument/2006/relationships/image" Target="../media/image3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chart" Target="../charts/chart4.xml"/><Relationship Id="rId29" Type="http://schemas.openxmlformats.org/officeDocument/2006/relationships/image" Target="../media/image20.png"/><Relationship Id="rId41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5.xml"/><Relationship Id="rId32" Type="http://schemas.openxmlformats.org/officeDocument/2006/relationships/image" Target="../media/image23.png"/><Relationship Id="rId37" Type="http://schemas.openxmlformats.org/officeDocument/2006/relationships/image" Target="../media/image25.png"/><Relationship Id="rId40" Type="http://schemas.openxmlformats.org/officeDocument/2006/relationships/image" Target="../media/image28.png"/><Relationship Id="rId5" Type="http://schemas.openxmlformats.org/officeDocument/2006/relationships/image" Target="../media/image5.png"/><Relationship Id="rId15" Type="http://schemas.openxmlformats.org/officeDocument/2006/relationships/chart" Target="../charts/chart2.xml"/><Relationship Id="rId23" Type="http://schemas.microsoft.com/office/2014/relationships/chartEx" Target="../charts/chartEx3.xml"/><Relationship Id="rId28" Type="http://schemas.openxmlformats.org/officeDocument/2006/relationships/image" Target="../media/image19.png"/><Relationship Id="rId36" Type="http://schemas.openxmlformats.org/officeDocument/2006/relationships/image" Target="../media/image24.png"/><Relationship Id="rId10" Type="http://schemas.openxmlformats.org/officeDocument/2006/relationships/image" Target="../media/image10.png"/><Relationship Id="rId19" Type="http://schemas.microsoft.com/office/2014/relationships/chartEx" Target="../charts/chartEx1.xml"/><Relationship Id="rId31" Type="http://schemas.openxmlformats.org/officeDocument/2006/relationships/image" Target="../media/image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Relationship Id="rId22" Type="http://schemas.openxmlformats.org/officeDocument/2006/relationships/image" Target="../media/image16.png"/><Relationship Id="rId27" Type="http://schemas.openxmlformats.org/officeDocument/2006/relationships/image" Target="../media/image18.png"/><Relationship Id="rId30" Type="http://schemas.openxmlformats.org/officeDocument/2006/relationships/image" Target="../media/image21.png"/><Relationship Id="rId35" Type="http://schemas.openxmlformats.org/officeDocument/2006/relationships/chart" Target="../charts/chart9.xml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chart" Target="../charts/chart3.xml"/><Relationship Id="rId25" Type="http://schemas.openxmlformats.org/officeDocument/2006/relationships/image" Target="../media/image17.png"/><Relationship Id="rId33" Type="http://schemas.openxmlformats.org/officeDocument/2006/relationships/chart" Target="../charts/chart7.xml"/><Relationship Id="rId38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521673</xdr:colOff>
      <xdr:row>15</xdr:row>
      <xdr:rowOff>89047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5ECEE0-8FED-AFD5-8D03-B7DD6565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18222" cy="2851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3</xdr:col>
      <xdr:colOff>256871</xdr:colOff>
      <xdr:row>50</xdr:row>
      <xdr:rowOff>25600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0989F2-53FD-DED5-157F-D37280685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40350"/>
          <a:ext cx="4051508" cy="3892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3</xdr:col>
      <xdr:colOff>534374</xdr:colOff>
      <xdr:row>96</xdr:row>
      <xdr:rowOff>44604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8B2279-068F-3D28-6680-FCBFDF8E5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732000"/>
          <a:ext cx="4330923" cy="2991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3</xdr:col>
      <xdr:colOff>453731</xdr:colOff>
      <xdr:row>133</xdr:row>
      <xdr:rowOff>146228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C7DCA-9A86-005D-7AB1-E8B0262F4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177250"/>
          <a:ext cx="4248368" cy="34609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489921</xdr:colOff>
      <xdr:row>172</xdr:row>
      <xdr:rowOff>82744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DE0A6E-F7DD-AA89-3384-E3952983F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003500"/>
          <a:ext cx="4286470" cy="3765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3</xdr:col>
      <xdr:colOff>237820</xdr:colOff>
      <xdr:row>220</xdr:row>
      <xdr:rowOff>89037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901E13-15AB-4252-3FE7-F5FAE5816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960300"/>
          <a:ext cx="4032457" cy="2667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3</xdr:col>
      <xdr:colOff>547074</xdr:colOff>
      <xdr:row>290</xdr:row>
      <xdr:rowOff>114467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756F1A1-905B-E41D-5849-3318D494A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311050"/>
          <a:ext cx="4343623" cy="32450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3</xdr:col>
      <xdr:colOff>477221</xdr:colOff>
      <xdr:row>321</xdr:row>
      <xdr:rowOff>139811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1A5BB-0029-79DC-867A-8BB853A27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137300"/>
          <a:ext cx="4273770" cy="21654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3</xdr:col>
      <xdr:colOff>629628</xdr:colOff>
      <xdr:row>402</xdr:row>
      <xdr:rowOff>44708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BD0CAC-EE55-66EA-AEC2-904A9538E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9119750"/>
          <a:ext cx="4426177" cy="50167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3</xdr:col>
      <xdr:colOff>496272</xdr:colOff>
      <xdr:row>489</xdr:row>
      <xdr:rowOff>12833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2E19BA-63C6-44EF-27CA-FEF23BCFA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87547450"/>
          <a:ext cx="4292821" cy="25909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3</xdr:col>
      <xdr:colOff>521673</xdr:colOff>
      <xdr:row>526</xdr:row>
      <xdr:rowOff>19221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F8714B-0640-C67C-AD7C-43DCEFE69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3637100"/>
          <a:ext cx="4318222" cy="3333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3</xdr:col>
      <xdr:colOff>460082</xdr:colOff>
      <xdr:row>620</xdr:row>
      <xdr:rowOff>208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B6F8997-0B5A-C1FB-C7FB-688DCDD5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10229650"/>
          <a:ext cx="4254719" cy="40515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3</xdr:col>
      <xdr:colOff>371177</xdr:colOff>
      <xdr:row>683</xdr:row>
      <xdr:rowOff>69958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1FAFF3-8CC5-3454-A808-FEA654E0A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23875800"/>
          <a:ext cx="4165814" cy="2095608"/>
        </a:xfrm>
        <a:prstGeom prst="rect">
          <a:avLst/>
        </a:prstGeom>
      </xdr:spPr>
    </xdr:pic>
    <xdr:clientData/>
  </xdr:twoCellAnchor>
  <xdr:twoCellAnchor>
    <xdr:from>
      <xdr:col>5</xdr:col>
      <xdr:colOff>384175</xdr:colOff>
      <xdr:row>683</xdr:row>
      <xdr:rowOff>158749</xdr:rowOff>
    </xdr:from>
    <xdr:to>
      <xdr:col>10</xdr:col>
      <xdr:colOff>6350</xdr:colOff>
      <xdr:row>692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1314F3-4335-37E2-CA93-1828559F6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177800</xdr:colOff>
      <xdr:row>683</xdr:row>
      <xdr:rowOff>158751</xdr:rowOff>
    </xdr:from>
    <xdr:to>
      <xdr:col>14</xdr:col>
      <xdr:colOff>438150</xdr:colOff>
      <xdr:row>692</xdr:row>
      <xdr:rowOff>146050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11858E8-0D98-1536-C26C-D13CB5BA8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0</xdr:colOff>
      <xdr:row>702</xdr:row>
      <xdr:rowOff>0</xdr:rowOff>
    </xdr:from>
    <xdr:to>
      <xdr:col>3</xdr:col>
      <xdr:colOff>851890</xdr:colOff>
      <xdr:row>726</xdr:row>
      <xdr:rowOff>133585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0101283-E27D-1BB0-5E61-BA5DBA9C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9419350"/>
          <a:ext cx="4648439" cy="4565885"/>
        </a:xfrm>
        <a:prstGeom prst="rect">
          <a:avLst/>
        </a:prstGeom>
      </xdr:spPr>
    </xdr:pic>
    <xdr:clientData/>
  </xdr:twoCellAnchor>
  <xdr:twoCellAnchor>
    <xdr:from>
      <xdr:col>1</xdr:col>
      <xdr:colOff>568325</xdr:colOff>
      <xdr:row>728</xdr:row>
      <xdr:rowOff>104775</xdr:rowOff>
    </xdr:from>
    <xdr:to>
      <xdr:col>8</xdr:col>
      <xdr:colOff>873125</xdr:colOff>
      <xdr:row>743</xdr:row>
      <xdr:rowOff>85725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5B9E824-7E8A-75B9-1D9F-F1B13656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0</xdr:colOff>
      <xdr:row>821</xdr:row>
      <xdr:rowOff>0</xdr:rowOff>
    </xdr:from>
    <xdr:to>
      <xdr:col>3</xdr:col>
      <xdr:colOff>820138</xdr:colOff>
      <xdr:row>838</xdr:row>
      <xdr:rowOff>6511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9DFFE93-DE6C-B836-93E7-4A479A4A7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51345900"/>
          <a:ext cx="4616687" cy="3137061"/>
        </a:xfrm>
        <a:prstGeom prst="rect">
          <a:avLst/>
        </a:prstGeom>
      </xdr:spPr>
    </xdr:pic>
    <xdr:clientData/>
  </xdr:twoCellAnchor>
  <xdr:twoCellAnchor>
    <xdr:from>
      <xdr:col>4</xdr:col>
      <xdr:colOff>377825</xdr:colOff>
      <xdr:row>839</xdr:row>
      <xdr:rowOff>174625</xdr:rowOff>
    </xdr:from>
    <xdr:to>
      <xdr:col>11</xdr:col>
      <xdr:colOff>31750</xdr:colOff>
      <xdr:row>854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E11302E7-D107-C718-F602-399B9A3DA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4975" y="154835225"/>
              <a:ext cx="7216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384175</xdr:colOff>
      <xdr:row>855</xdr:row>
      <xdr:rowOff>73025</xdr:rowOff>
    </xdr:from>
    <xdr:to>
      <xdr:col>11</xdr:col>
      <xdr:colOff>63500</xdr:colOff>
      <xdr:row>870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9C6927A-F82D-450F-9C5A-3C16F7D5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380999</xdr:colOff>
      <xdr:row>693</xdr:row>
      <xdr:rowOff>79375</xdr:rowOff>
    </xdr:from>
    <xdr:to>
      <xdr:col>11</xdr:col>
      <xdr:colOff>149224</xdr:colOff>
      <xdr:row>702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7B368545-EABF-D0EE-8FAE-2DE435798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249" y="127828675"/>
              <a:ext cx="5768975" cy="162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891</xdr:row>
      <xdr:rowOff>0</xdr:rowOff>
    </xdr:from>
    <xdr:to>
      <xdr:col>3</xdr:col>
      <xdr:colOff>540724</xdr:colOff>
      <xdr:row>908</xdr:row>
      <xdr:rowOff>38263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5BF0A38-982D-BFA3-938C-B2144089D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64249100"/>
          <a:ext cx="4337273" cy="3168813"/>
        </a:xfrm>
        <a:prstGeom prst="rect">
          <a:avLst/>
        </a:prstGeom>
      </xdr:spPr>
    </xdr:pic>
    <xdr:clientData/>
  </xdr:twoCellAnchor>
  <xdr:twoCellAnchor>
    <xdr:from>
      <xdr:col>0</xdr:col>
      <xdr:colOff>111125</xdr:colOff>
      <xdr:row>922</xdr:row>
      <xdr:rowOff>15875</xdr:rowOff>
    </xdr:from>
    <xdr:to>
      <xdr:col>5</xdr:col>
      <xdr:colOff>193675</xdr:colOff>
      <xdr:row>936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B2D14ED2-BA0B-F798-681C-4ECE5B33B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" y="169973625"/>
              <a:ext cx="6781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492125</xdr:colOff>
      <xdr:row>922</xdr:row>
      <xdr:rowOff>15875</xdr:rowOff>
    </xdr:from>
    <xdr:to>
      <xdr:col>12</xdr:col>
      <xdr:colOff>314325</xdr:colOff>
      <xdr:row>936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3F5B103-C1B7-5AE9-7C91-193C3C7E8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954</xdr:row>
      <xdr:rowOff>0</xdr:rowOff>
    </xdr:from>
    <xdr:to>
      <xdr:col>3</xdr:col>
      <xdr:colOff>597877</xdr:colOff>
      <xdr:row>974</xdr:row>
      <xdr:rowOff>57342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D6F4120-A51C-0D11-7421-5DFC9134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75863250"/>
          <a:ext cx="4394426" cy="3740342"/>
        </a:xfrm>
        <a:prstGeom prst="rect">
          <a:avLst/>
        </a:prstGeom>
      </xdr:spPr>
    </xdr:pic>
    <xdr:clientData/>
  </xdr:twoCellAnchor>
  <xdr:twoCellAnchor>
    <xdr:from>
      <xdr:col>0</xdr:col>
      <xdr:colOff>22225</xdr:colOff>
      <xdr:row>988</xdr:row>
      <xdr:rowOff>9525</xdr:rowOff>
    </xdr:from>
    <xdr:to>
      <xdr:col>3</xdr:col>
      <xdr:colOff>19050</xdr:colOff>
      <xdr:row>1002</xdr:row>
      <xdr:rowOff>168275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4A6CE61-76F2-5567-4DAC-AD90338F3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0</xdr:col>
      <xdr:colOff>0</xdr:colOff>
      <xdr:row>1004</xdr:row>
      <xdr:rowOff>0</xdr:rowOff>
    </xdr:from>
    <xdr:to>
      <xdr:col>3</xdr:col>
      <xdr:colOff>953495</xdr:colOff>
      <xdr:row>1019</xdr:row>
      <xdr:rowOff>19193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14D1AFB-ADE6-0EE8-C953-8E278DC85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85083450"/>
          <a:ext cx="4750044" cy="2781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3</xdr:col>
      <xdr:colOff>928094</xdr:colOff>
      <xdr:row>1075</xdr:row>
      <xdr:rowOff>171705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6DE9165-A109-EC9E-127E-42AD969B1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93382900"/>
          <a:ext cx="4724643" cy="4959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3</xdr:col>
      <xdr:colOff>635979</xdr:colOff>
      <xdr:row>1130</xdr:row>
      <xdr:rowOff>139934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4DD7EB3-BBA4-B342-8B1A-D32B84B5C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03892150"/>
          <a:ext cx="4432528" cy="455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3</xdr:col>
      <xdr:colOff>572476</xdr:colOff>
      <xdr:row>1179</xdr:row>
      <xdr:rowOff>89075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DA654CC-1C99-1688-4EF2-0FA4E5E1A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14033100"/>
          <a:ext cx="4369025" cy="340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3</xdr:col>
      <xdr:colOff>528023</xdr:colOff>
      <xdr:row>1236</xdr:row>
      <xdr:rowOff>139953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C7797C8-C124-601B-8C69-1D3B7BC5B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23069150"/>
          <a:ext cx="4324572" cy="492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3</xdr:col>
      <xdr:colOff>877291</xdr:colOff>
      <xdr:row>1295</xdr:row>
      <xdr:rowOff>139972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32CD3B-E370-862A-15A2-673DDEF74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233578400"/>
          <a:ext cx="4673840" cy="529617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545</xdr:row>
      <xdr:rowOff>0</xdr:rowOff>
    </xdr:from>
    <xdr:to>
      <xdr:col>7</xdr:col>
      <xdr:colOff>25400</xdr:colOff>
      <xdr:row>555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9F2378-13D0-4938-A063-A2E130783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638</xdr:row>
      <xdr:rowOff>0</xdr:rowOff>
    </xdr:from>
    <xdr:to>
      <xdr:col>7</xdr:col>
      <xdr:colOff>190500</xdr:colOff>
      <xdr:row>648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9D5D5A-83BC-49C2-9289-478730490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745</xdr:row>
      <xdr:rowOff>0</xdr:rowOff>
    </xdr:from>
    <xdr:to>
      <xdr:col>5</xdr:col>
      <xdr:colOff>539750</xdr:colOff>
      <xdr:row>755</xdr:row>
      <xdr:rowOff>6350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68D65D-4117-4A1A-A281-D7B4DBC8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1405</xdr:row>
      <xdr:rowOff>0</xdr:rowOff>
    </xdr:from>
    <xdr:to>
      <xdr:col>3</xdr:col>
      <xdr:colOff>731234</xdr:colOff>
      <xdr:row>1425</xdr:row>
      <xdr:rowOff>25591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5BC674E-0E06-604E-4B5C-12483319F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59016500"/>
          <a:ext cx="4527783" cy="37085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1526</xdr:row>
      <xdr:rowOff>0</xdr:rowOff>
    </xdr:from>
    <xdr:to>
      <xdr:col>3</xdr:col>
      <xdr:colOff>807438</xdr:colOff>
      <xdr:row>1545</xdr:row>
      <xdr:rowOff>70033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D5B3097-71E3-F16E-DB93-270440B48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281311350"/>
          <a:ext cx="4603987" cy="35688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1657</xdr:row>
      <xdr:rowOff>0</xdr:rowOff>
    </xdr:from>
    <xdr:to>
      <xdr:col>3</xdr:col>
      <xdr:colOff>610577</xdr:colOff>
      <xdr:row>1684</xdr:row>
      <xdr:rowOff>159014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D639684-6D6D-4285-589C-D2C556AA6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305447700"/>
          <a:ext cx="4407126" cy="513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1803</xdr:row>
      <xdr:rowOff>0</xdr:rowOff>
    </xdr:from>
    <xdr:to>
      <xdr:col>3</xdr:col>
      <xdr:colOff>508972</xdr:colOff>
      <xdr:row>1831</xdr:row>
      <xdr:rowOff>63768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BBABE3C-FD22-0CBD-13B3-F693F7977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332346300"/>
          <a:ext cx="4305521" cy="5219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1956</xdr:row>
      <xdr:rowOff>0</xdr:rowOff>
    </xdr:from>
    <xdr:to>
      <xdr:col>3</xdr:col>
      <xdr:colOff>1010648</xdr:colOff>
      <xdr:row>1969</xdr:row>
      <xdr:rowOff>50926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8A3FD3-BAE0-098A-8787-BDA42BA15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0533950"/>
          <a:ext cx="4807197" cy="2444876"/>
        </a:xfrm>
        <a:prstGeom prst="rect">
          <a:avLst/>
        </a:prstGeom>
      </xdr:spPr>
    </xdr:pic>
    <xdr:clientData/>
  </xdr:twoCellAnchor>
  <xdr:twoCellAnchor>
    <xdr:from>
      <xdr:col>3</xdr:col>
      <xdr:colOff>5157</xdr:colOff>
      <xdr:row>1975</xdr:row>
      <xdr:rowOff>27021</xdr:rowOff>
    </xdr:from>
    <xdr:to>
      <xdr:col>8</xdr:col>
      <xdr:colOff>466116</xdr:colOff>
      <xdr:row>1976</xdr:row>
      <xdr:rowOff>170699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EA02A35-EFF8-CE68-B528-769E0E93FBE1}"/>
            </a:ext>
          </a:extLst>
        </xdr:cNvPr>
        <xdr:cNvSpPr txBox="1"/>
      </xdr:nvSpPr>
      <xdr:spPr>
        <a:xfrm>
          <a:off x="3651286" y="364503365"/>
          <a:ext cx="4503110" cy="328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strong positive linear relationship between expenditure and sales revenue</a:t>
          </a:r>
        </a:p>
      </xdr:txBody>
    </xdr:sp>
    <xdr:clientData/>
  </xdr:twoCellAnchor>
  <xdr:twoCellAnchor editAs="oneCell">
    <xdr:from>
      <xdr:col>0</xdr:col>
      <xdr:colOff>0</xdr:colOff>
      <xdr:row>1984</xdr:row>
      <xdr:rowOff>0</xdr:rowOff>
    </xdr:from>
    <xdr:to>
      <xdr:col>3</xdr:col>
      <xdr:colOff>573158</xdr:colOff>
      <xdr:row>2002</xdr:row>
      <xdr:rowOff>161592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11E6065-D645-FF53-5D77-1C320F5AC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66135538"/>
          <a:ext cx="4362674" cy="3479979"/>
        </a:xfrm>
        <a:prstGeom prst="rect">
          <a:avLst/>
        </a:prstGeom>
      </xdr:spPr>
    </xdr:pic>
    <xdr:clientData/>
  </xdr:twoCellAnchor>
  <xdr:twoCellAnchor>
    <xdr:from>
      <xdr:col>3</xdr:col>
      <xdr:colOff>6827</xdr:colOff>
      <xdr:row>2015</xdr:row>
      <xdr:rowOff>20482</xdr:rowOff>
    </xdr:from>
    <xdr:to>
      <xdr:col>6</xdr:col>
      <xdr:colOff>771559</xdr:colOff>
      <xdr:row>2016</xdr:row>
      <xdr:rowOff>143387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CF504FC-C862-51DA-E1AF-913D97B942D6}"/>
            </a:ext>
          </a:extLst>
        </xdr:cNvPr>
        <xdr:cNvSpPr txBox="1"/>
      </xdr:nvSpPr>
      <xdr:spPr>
        <a:xfrm>
          <a:off x="3652956" y="371884676"/>
          <a:ext cx="3502743" cy="3072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positive covariance between company a and company b</a:t>
          </a:r>
          <a:endParaRPr lang="en-IN" sz="1100"/>
        </a:p>
      </xdr:txBody>
    </xdr:sp>
    <xdr:clientData/>
  </xdr:twoCellAnchor>
  <xdr:twoCellAnchor editAs="oneCell">
    <xdr:from>
      <xdr:col>0</xdr:col>
      <xdr:colOff>0</xdr:colOff>
      <xdr:row>2026</xdr:row>
      <xdr:rowOff>0</xdr:rowOff>
    </xdr:from>
    <xdr:to>
      <xdr:col>3</xdr:col>
      <xdr:colOff>408050</xdr:colOff>
      <xdr:row>2038</xdr:row>
      <xdr:rowOff>131012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6BBFB6B-4FC5-D20F-A37A-4FBC1D2E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373892097"/>
          <a:ext cx="4197566" cy="2343270"/>
        </a:xfrm>
        <a:prstGeom prst="rect">
          <a:avLst/>
        </a:prstGeom>
      </xdr:spPr>
    </xdr:pic>
    <xdr:clientData/>
  </xdr:twoCellAnchor>
  <xdr:twoCellAnchor>
    <xdr:from>
      <xdr:col>3</xdr:col>
      <xdr:colOff>6828</xdr:colOff>
      <xdr:row>2044</xdr:row>
      <xdr:rowOff>0</xdr:rowOff>
    </xdr:from>
    <xdr:to>
      <xdr:col>8</xdr:col>
      <xdr:colOff>327742</xdr:colOff>
      <xdr:row>2046</xdr:row>
      <xdr:rowOff>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045A284-1B44-DB1C-D1C4-3E973A0AB0D5}"/>
            </a:ext>
          </a:extLst>
        </xdr:cNvPr>
        <xdr:cNvSpPr txBox="1"/>
      </xdr:nvSpPr>
      <xdr:spPr>
        <a:xfrm>
          <a:off x="3652957" y="377224140"/>
          <a:ext cx="4800054" cy="368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strong positive linear relationship between hours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spent studying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exam score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1874-98DB-4B6A-AA99-E82623D626F6}">
  <dimension ref="A17:V2269"/>
  <sheetViews>
    <sheetView tabSelected="1" topLeftCell="A1811" zoomScale="93" zoomScaleNormal="94" workbookViewId="0">
      <selection activeCell="D2081" sqref="D2081:F2098"/>
    </sheetView>
  </sheetViews>
  <sheetFormatPr defaultRowHeight="14.5" x14ac:dyDescent="0.35"/>
  <cols>
    <col min="1" max="1" width="17.7265625" customWidth="1"/>
    <col min="2" max="2" width="16.26953125" customWidth="1"/>
    <col min="3" max="3" width="20.36328125" customWidth="1"/>
    <col min="4" max="4" width="19.1796875" customWidth="1"/>
    <col min="5" max="5" width="22.36328125" customWidth="1"/>
    <col min="6" max="6" width="22.54296875" customWidth="1"/>
    <col min="7" max="7" width="16.26953125" customWidth="1"/>
    <col min="9" max="9" width="20.90625" customWidth="1"/>
  </cols>
  <sheetData>
    <row r="17" spans="1:3" x14ac:dyDescent="0.35">
      <c r="A17" t="s">
        <v>0</v>
      </c>
      <c r="B17" t="s">
        <v>1</v>
      </c>
    </row>
    <row r="18" spans="1:3" x14ac:dyDescent="0.35">
      <c r="A18">
        <v>1</v>
      </c>
      <c r="B18">
        <v>50</v>
      </c>
    </row>
    <row r="19" spans="1:3" x14ac:dyDescent="0.35">
      <c r="A19">
        <v>2</v>
      </c>
      <c r="B19">
        <v>60</v>
      </c>
    </row>
    <row r="20" spans="1:3" x14ac:dyDescent="0.35">
      <c r="A20">
        <v>3</v>
      </c>
      <c r="B20">
        <v>55</v>
      </c>
    </row>
    <row r="21" spans="1:3" x14ac:dyDescent="0.35">
      <c r="A21">
        <v>4</v>
      </c>
      <c r="B21">
        <v>70</v>
      </c>
      <c r="C21">
        <f>SUM(B18:B21)</f>
        <v>235</v>
      </c>
    </row>
    <row r="23" spans="1:3" x14ac:dyDescent="0.35">
      <c r="A23" t="s">
        <v>2</v>
      </c>
      <c r="B23">
        <f>235/4</f>
        <v>58.75</v>
      </c>
    </row>
    <row r="25" spans="1:3" x14ac:dyDescent="0.35">
      <c r="A25" t="s">
        <v>3</v>
      </c>
      <c r="B25">
        <f>55+60</f>
        <v>115</v>
      </c>
    </row>
    <row r="26" spans="1:3" x14ac:dyDescent="0.35">
      <c r="B26">
        <f>115/2</f>
        <v>57.5</v>
      </c>
    </row>
    <row r="28" spans="1:3" x14ac:dyDescent="0.35">
      <c r="A28" t="s">
        <v>4</v>
      </c>
      <c r="B28" t="s">
        <v>5</v>
      </c>
    </row>
    <row r="52" spans="1:1" x14ac:dyDescent="0.35">
      <c r="A52" t="s">
        <v>6</v>
      </c>
    </row>
    <row r="53" spans="1:1" x14ac:dyDescent="0.35">
      <c r="A53">
        <v>15</v>
      </c>
    </row>
    <row r="54" spans="1:1" x14ac:dyDescent="0.35">
      <c r="A54">
        <v>10</v>
      </c>
    </row>
    <row r="55" spans="1:1" x14ac:dyDescent="0.35">
      <c r="A55">
        <v>20</v>
      </c>
    </row>
    <row r="56" spans="1:1" x14ac:dyDescent="0.35">
      <c r="A56">
        <v>25</v>
      </c>
    </row>
    <row r="57" spans="1:1" x14ac:dyDescent="0.35">
      <c r="A57">
        <v>15</v>
      </c>
    </row>
    <row r="58" spans="1:1" x14ac:dyDescent="0.35">
      <c r="A58">
        <v>10</v>
      </c>
    </row>
    <row r="59" spans="1:1" x14ac:dyDescent="0.35">
      <c r="A59">
        <v>30</v>
      </c>
    </row>
    <row r="60" spans="1:1" x14ac:dyDescent="0.35">
      <c r="A60">
        <v>20</v>
      </c>
    </row>
    <row r="61" spans="1:1" x14ac:dyDescent="0.35">
      <c r="A61">
        <v>15</v>
      </c>
    </row>
    <row r="62" spans="1:1" x14ac:dyDescent="0.35">
      <c r="A62">
        <v>10</v>
      </c>
    </row>
    <row r="63" spans="1:1" x14ac:dyDescent="0.35">
      <c r="A63">
        <v>10</v>
      </c>
    </row>
    <row r="64" spans="1:1" x14ac:dyDescent="0.35">
      <c r="A64">
        <v>25</v>
      </c>
    </row>
    <row r="65" spans="1:2" x14ac:dyDescent="0.35">
      <c r="A65">
        <v>15</v>
      </c>
    </row>
    <row r="66" spans="1:2" x14ac:dyDescent="0.35">
      <c r="A66">
        <v>20</v>
      </c>
    </row>
    <row r="67" spans="1:2" x14ac:dyDescent="0.35">
      <c r="A67">
        <v>20</v>
      </c>
    </row>
    <row r="68" spans="1:2" x14ac:dyDescent="0.35">
      <c r="A68">
        <v>15</v>
      </c>
    </row>
    <row r="69" spans="1:2" x14ac:dyDescent="0.35">
      <c r="A69">
        <v>10</v>
      </c>
    </row>
    <row r="70" spans="1:2" x14ac:dyDescent="0.35">
      <c r="A70">
        <v>10</v>
      </c>
    </row>
    <row r="71" spans="1:2" x14ac:dyDescent="0.35">
      <c r="A71">
        <v>20</v>
      </c>
    </row>
    <row r="72" spans="1:2" x14ac:dyDescent="0.35">
      <c r="A72">
        <v>25</v>
      </c>
    </row>
    <row r="74" spans="1:2" x14ac:dyDescent="0.35">
      <c r="A74" t="s">
        <v>2</v>
      </c>
      <c r="B74">
        <f>SUM(A53:A72)</f>
        <v>340</v>
      </c>
    </row>
    <row r="75" spans="1:2" x14ac:dyDescent="0.35">
      <c r="B75">
        <f>340/20</f>
        <v>17</v>
      </c>
    </row>
    <row r="77" spans="1:2" x14ac:dyDescent="0.35">
      <c r="A77" t="s">
        <v>3</v>
      </c>
      <c r="B77">
        <v>15</v>
      </c>
    </row>
    <row r="79" spans="1:2" x14ac:dyDescent="0.35">
      <c r="A79" t="s">
        <v>4</v>
      </c>
      <c r="B79">
        <v>10</v>
      </c>
    </row>
    <row r="98" spans="1:5" x14ac:dyDescent="0.35">
      <c r="A98">
        <v>3</v>
      </c>
      <c r="B98">
        <v>4</v>
      </c>
      <c r="C98">
        <v>6</v>
      </c>
      <c r="D98">
        <v>7</v>
      </c>
      <c r="E98">
        <v>5</v>
      </c>
    </row>
    <row r="99" spans="1:5" x14ac:dyDescent="0.35">
      <c r="A99">
        <v>2</v>
      </c>
      <c r="B99">
        <v>2</v>
      </c>
      <c r="C99">
        <v>3</v>
      </c>
      <c r="D99">
        <v>2</v>
      </c>
      <c r="E99">
        <v>3</v>
      </c>
    </row>
    <row r="100" spans="1:5" x14ac:dyDescent="0.35">
      <c r="A100">
        <v>5</v>
      </c>
      <c r="B100">
        <v>3</v>
      </c>
      <c r="C100">
        <v>2</v>
      </c>
      <c r="D100">
        <v>3</v>
      </c>
      <c r="E100">
        <v>2</v>
      </c>
    </row>
    <row r="101" spans="1:5" x14ac:dyDescent="0.35">
      <c r="A101">
        <v>4</v>
      </c>
      <c r="B101">
        <v>5</v>
      </c>
      <c r="C101">
        <v>1</v>
      </c>
      <c r="D101">
        <v>4</v>
      </c>
      <c r="E101">
        <v>4</v>
      </c>
    </row>
    <row r="102" spans="1:5" x14ac:dyDescent="0.35">
      <c r="A102">
        <v>7</v>
      </c>
      <c r="B102">
        <v>2</v>
      </c>
      <c r="C102">
        <v>4</v>
      </c>
      <c r="D102">
        <v>5</v>
      </c>
      <c r="E102">
        <v>2</v>
      </c>
    </row>
    <row r="103" spans="1:5" x14ac:dyDescent="0.35">
      <c r="A103">
        <v>2</v>
      </c>
      <c r="B103">
        <v>4</v>
      </c>
      <c r="C103">
        <v>2</v>
      </c>
      <c r="D103">
        <v>1</v>
      </c>
      <c r="E103">
        <v>6</v>
      </c>
    </row>
    <row r="104" spans="1:5" x14ac:dyDescent="0.35">
      <c r="A104">
        <v>3</v>
      </c>
      <c r="B104">
        <v>2</v>
      </c>
      <c r="C104">
        <v>4</v>
      </c>
      <c r="D104">
        <v>6</v>
      </c>
      <c r="E104">
        <v>3</v>
      </c>
    </row>
    <row r="105" spans="1:5" x14ac:dyDescent="0.35">
      <c r="A105">
        <v>3</v>
      </c>
      <c r="B105">
        <v>1</v>
      </c>
      <c r="C105">
        <v>5</v>
      </c>
      <c r="D105">
        <v>2</v>
      </c>
      <c r="E105">
        <v>2</v>
      </c>
    </row>
    <row r="106" spans="1:5" x14ac:dyDescent="0.35">
      <c r="A106">
        <v>1</v>
      </c>
      <c r="B106">
        <v>3</v>
      </c>
      <c r="C106">
        <v>3</v>
      </c>
      <c r="D106">
        <v>4</v>
      </c>
      <c r="E106">
        <v>4</v>
      </c>
    </row>
    <row r="107" spans="1:5" x14ac:dyDescent="0.35">
      <c r="A107">
        <v>6</v>
      </c>
      <c r="B107">
        <v>5</v>
      </c>
      <c r="C107">
        <v>2</v>
      </c>
      <c r="D107">
        <v>3</v>
      </c>
      <c r="E107">
        <v>5</v>
      </c>
    </row>
    <row r="109" spans="1:5" x14ac:dyDescent="0.35">
      <c r="A109" t="s">
        <v>2</v>
      </c>
      <c r="B109">
        <f>SUM(A98:E107)</f>
        <v>172</v>
      </c>
    </row>
    <row r="110" spans="1:5" x14ac:dyDescent="0.35">
      <c r="B110">
        <f>172/50</f>
        <v>3.44</v>
      </c>
    </row>
    <row r="112" spans="1:5" x14ac:dyDescent="0.35">
      <c r="A112" t="s">
        <v>3</v>
      </c>
      <c r="B112">
        <v>3</v>
      </c>
    </row>
    <row r="114" spans="1:2" x14ac:dyDescent="0.35">
      <c r="A114" t="s">
        <v>4</v>
      </c>
      <c r="B114">
        <v>3</v>
      </c>
    </row>
    <row r="135" spans="1:7" ht="15" thickBot="1" x14ac:dyDescent="0.4"/>
    <row r="136" spans="1:7" x14ac:dyDescent="0.35">
      <c r="A136" t="s">
        <v>7</v>
      </c>
      <c r="B136" t="s">
        <v>1</v>
      </c>
      <c r="D136" s="2" t="s">
        <v>7</v>
      </c>
      <c r="E136" s="2"/>
      <c r="F136" s="2" t="s">
        <v>1</v>
      </c>
      <c r="G136" s="2"/>
    </row>
    <row r="137" spans="1:7" x14ac:dyDescent="0.35">
      <c r="A137">
        <v>1</v>
      </c>
      <c r="B137">
        <v>120</v>
      </c>
    </row>
    <row r="138" spans="1:7" x14ac:dyDescent="0.35">
      <c r="A138">
        <v>2</v>
      </c>
      <c r="B138">
        <v>110</v>
      </c>
      <c r="D138" t="s">
        <v>8</v>
      </c>
      <c r="E138">
        <v>5.5</v>
      </c>
      <c r="F138" t="s">
        <v>8</v>
      </c>
      <c r="G138">
        <v>122</v>
      </c>
    </row>
    <row r="139" spans="1:7" x14ac:dyDescent="0.35">
      <c r="A139">
        <v>3</v>
      </c>
      <c r="B139">
        <v>130</v>
      </c>
      <c r="D139" t="s">
        <v>9</v>
      </c>
      <c r="E139">
        <v>0.9574271077563381</v>
      </c>
      <c r="F139" t="s">
        <v>9</v>
      </c>
      <c r="G139">
        <v>3.5118845842842457</v>
      </c>
    </row>
    <row r="140" spans="1:7" x14ac:dyDescent="0.35">
      <c r="A140">
        <v>4</v>
      </c>
      <c r="B140">
        <v>115</v>
      </c>
      <c r="D140" t="s">
        <v>10</v>
      </c>
      <c r="E140">
        <v>5.5</v>
      </c>
      <c r="F140" t="s">
        <v>10</v>
      </c>
      <c r="G140">
        <v>122.5</v>
      </c>
    </row>
    <row r="141" spans="1:7" x14ac:dyDescent="0.35">
      <c r="A141">
        <v>5</v>
      </c>
      <c r="B141">
        <v>125</v>
      </c>
      <c r="D141" t="s">
        <v>11</v>
      </c>
      <c r="E141" t="e">
        <v>#N/A</v>
      </c>
      <c r="F141" t="s">
        <v>11</v>
      </c>
      <c r="G141">
        <v>115</v>
      </c>
    </row>
    <row r="142" spans="1:7" x14ac:dyDescent="0.35">
      <c r="A142">
        <v>6</v>
      </c>
      <c r="B142">
        <v>105</v>
      </c>
      <c r="D142" t="s">
        <v>12</v>
      </c>
      <c r="E142">
        <v>3.0276503540974917</v>
      </c>
      <c r="F142" t="s">
        <v>12</v>
      </c>
      <c r="G142">
        <v>11.105554165971787</v>
      </c>
    </row>
    <row r="143" spans="1:7" x14ac:dyDescent="0.35">
      <c r="A143">
        <v>7</v>
      </c>
      <c r="B143">
        <v>135</v>
      </c>
      <c r="D143" t="s">
        <v>13</v>
      </c>
      <c r="E143">
        <v>9.1666666666666661</v>
      </c>
      <c r="F143" t="s">
        <v>13</v>
      </c>
      <c r="G143">
        <v>123.33333333333333</v>
      </c>
    </row>
    <row r="144" spans="1:7" x14ac:dyDescent="0.35">
      <c r="A144">
        <v>8</v>
      </c>
      <c r="B144">
        <v>115</v>
      </c>
      <c r="D144" t="s">
        <v>14</v>
      </c>
      <c r="E144">
        <v>-1.2000000000000002</v>
      </c>
      <c r="F144" t="s">
        <v>14</v>
      </c>
      <c r="G144">
        <v>-0.79711468224981585</v>
      </c>
    </row>
    <row r="145" spans="1:7" x14ac:dyDescent="0.35">
      <c r="A145">
        <v>9</v>
      </c>
      <c r="B145">
        <v>125</v>
      </c>
      <c r="D145" t="s">
        <v>15</v>
      </c>
      <c r="E145">
        <v>0</v>
      </c>
      <c r="F145" t="s">
        <v>15</v>
      </c>
      <c r="G145">
        <v>0.12776660198250986</v>
      </c>
    </row>
    <row r="146" spans="1:7" x14ac:dyDescent="0.35">
      <c r="A146">
        <v>10</v>
      </c>
      <c r="B146">
        <v>140</v>
      </c>
      <c r="D146" t="s">
        <v>16</v>
      </c>
      <c r="E146">
        <v>9</v>
      </c>
      <c r="F146" t="s">
        <v>16</v>
      </c>
      <c r="G146">
        <v>35</v>
      </c>
    </row>
    <row r="147" spans="1:7" x14ac:dyDescent="0.35">
      <c r="D147" t="s">
        <v>17</v>
      </c>
      <c r="E147">
        <v>1</v>
      </c>
      <c r="F147" t="s">
        <v>17</v>
      </c>
      <c r="G147">
        <v>105</v>
      </c>
    </row>
    <row r="148" spans="1:7" x14ac:dyDescent="0.35">
      <c r="D148" t="s">
        <v>18</v>
      </c>
      <c r="E148">
        <v>10</v>
      </c>
      <c r="F148" t="s">
        <v>18</v>
      </c>
      <c r="G148">
        <v>140</v>
      </c>
    </row>
    <row r="149" spans="1:7" x14ac:dyDescent="0.35">
      <c r="D149" t="s">
        <v>19</v>
      </c>
      <c r="E149">
        <v>55</v>
      </c>
      <c r="F149" t="s">
        <v>19</v>
      </c>
      <c r="G149">
        <v>1220</v>
      </c>
    </row>
    <row r="150" spans="1:7" x14ac:dyDescent="0.35">
      <c r="D150" t="s">
        <v>20</v>
      </c>
      <c r="E150">
        <v>10</v>
      </c>
      <c r="F150" t="s">
        <v>20</v>
      </c>
      <c r="G150">
        <v>10</v>
      </c>
    </row>
    <row r="151" spans="1:7" ht="15" thickBot="1" x14ac:dyDescent="0.4">
      <c r="D151" s="1" t="s">
        <v>21</v>
      </c>
      <c r="E151" s="1">
        <v>0.12375026099915065</v>
      </c>
      <c r="F151" s="1" t="s">
        <v>21</v>
      </c>
      <c r="G151" s="1">
        <v>0.45392137989754144</v>
      </c>
    </row>
    <row r="174" spans="1:4" ht="15" thickBot="1" x14ac:dyDescent="0.4"/>
    <row r="175" spans="1:4" x14ac:dyDescent="0.35">
      <c r="A175" t="s">
        <v>6</v>
      </c>
      <c r="C175" s="3" t="s">
        <v>6</v>
      </c>
      <c r="D175" s="3"/>
    </row>
    <row r="176" spans="1:4" x14ac:dyDescent="0.35">
      <c r="A176">
        <v>500</v>
      </c>
    </row>
    <row r="177" spans="1:4" x14ac:dyDescent="0.35">
      <c r="A177">
        <v>700</v>
      </c>
      <c r="C177" t="s">
        <v>8</v>
      </c>
      <c r="D177">
        <v>595</v>
      </c>
    </row>
    <row r="178" spans="1:4" x14ac:dyDescent="0.35">
      <c r="A178">
        <v>400</v>
      </c>
      <c r="C178" t="s">
        <v>9</v>
      </c>
      <c r="D178">
        <v>20.947388941065562</v>
      </c>
    </row>
    <row r="179" spans="1:4" x14ac:dyDescent="0.35">
      <c r="A179">
        <v>600</v>
      </c>
      <c r="C179" t="s">
        <v>10</v>
      </c>
      <c r="D179">
        <v>600</v>
      </c>
    </row>
    <row r="180" spans="1:4" x14ac:dyDescent="0.35">
      <c r="A180">
        <v>550</v>
      </c>
      <c r="C180" t="s">
        <v>11</v>
      </c>
      <c r="D180">
        <v>550</v>
      </c>
    </row>
    <row r="181" spans="1:4" x14ac:dyDescent="0.35">
      <c r="A181">
        <v>750</v>
      </c>
      <c r="C181" t="s">
        <v>12</v>
      </c>
      <c r="D181">
        <v>114.73357443855863</v>
      </c>
    </row>
    <row r="182" spans="1:4" x14ac:dyDescent="0.35">
      <c r="A182">
        <v>650</v>
      </c>
      <c r="C182" t="s">
        <v>13</v>
      </c>
      <c r="D182">
        <v>13163.793103448275</v>
      </c>
    </row>
    <row r="183" spans="1:4" x14ac:dyDescent="0.35">
      <c r="A183">
        <v>500</v>
      </c>
      <c r="C183" t="s">
        <v>14</v>
      </c>
      <c r="D183">
        <v>-0.69693490681521419</v>
      </c>
    </row>
    <row r="184" spans="1:4" x14ac:dyDescent="0.35">
      <c r="A184">
        <v>600</v>
      </c>
      <c r="C184" t="s">
        <v>15</v>
      </c>
      <c r="D184">
        <v>7.5954805899607541E-2</v>
      </c>
    </row>
    <row r="185" spans="1:4" x14ac:dyDescent="0.35">
      <c r="A185">
        <v>550</v>
      </c>
      <c r="C185" t="s">
        <v>16</v>
      </c>
      <c r="D185">
        <v>400</v>
      </c>
    </row>
    <row r="186" spans="1:4" x14ac:dyDescent="0.35">
      <c r="A186">
        <v>800</v>
      </c>
      <c r="C186" t="s">
        <v>17</v>
      </c>
      <c r="D186">
        <v>400</v>
      </c>
    </row>
    <row r="187" spans="1:4" x14ac:dyDescent="0.35">
      <c r="A187">
        <v>450</v>
      </c>
      <c r="C187" t="s">
        <v>18</v>
      </c>
      <c r="D187">
        <v>800</v>
      </c>
    </row>
    <row r="188" spans="1:4" x14ac:dyDescent="0.35">
      <c r="A188">
        <v>700</v>
      </c>
      <c r="C188" t="s">
        <v>19</v>
      </c>
      <c r="D188">
        <v>17850</v>
      </c>
    </row>
    <row r="189" spans="1:4" x14ac:dyDescent="0.35">
      <c r="A189">
        <v>550</v>
      </c>
      <c r="C189" t="s">
        <v>20</v>
      </c>
      <c r="D189">
        <v>30</v>
      </c>
    </row>
    <row r="190" spans="1:4" ht="15" thickBot="1" x14ac:dyDescent="0.4">
      <c r="A190">
        <v>600</v>
      </c>
      <c r="C190" s="1" t="s">
        <v>21</v>
      </c>
      <c r="D190" s="1">
        <v>2.6554293926663664</v>
      </c>
    </row>
    <row r="191" spans="1:4" x14ac:dyDescent="0.35">
      <c r="A191">
        <v>400</v>
      </c>
    </row>
    <row r="192" spans="1:4" x14ac:dyDescent="0.35">
      <c r="A192">
        <v>650</v>
      </c>
    </row>
    <row r="193" spans="1:1" x14ac:dyDescent="0.35">
      <c r="A193">
        <v>500</v>
      </c>
    </row>
    <row r="194" spans="1:1" x14ac:dyDescent="0.35">
      <c r="A194">
        <v>750</v>
      </c>
    </row>
    <row r="195" spans="1:1" x14ac:dyDescent="0.35">
      <c r="A195">
        <v>550</v>
      </c>
    </row>
    <row r="196" spans="1:1" x14ac:dyDescent="0.35">
      <c r="A196">
        <v>700</v>
      </c>
    </row>
    <row r="197" spans="1:1" x14ac:dyDescent="0.35">
      <c r="A197">
        <v>600</v>
      </c>
    </row>
    <row r="198" spans="1:1" x14ac:dyDescent="0.35">
      <c r="A198">
        <v>500</v>
      </c>
    </row>
    <row r="199" spans="1:1" x14ac:dyDescent="0.35">
      <c r="A199">
        <v>800</v>
      </c>
    </row>
    <row r="200" spans="1:1" x14ac:dyDescent="0.35">
      <c r="A200">
        <v>550</v>
      </c>
    </row>
    <row r="201" spans="1:1" x14ac:dyDescent="0.35">
      <c r="A201">
        <v>650</v>
      </c>
    </row>
    <row r="202" spans="1:1" x14ac:dyDescent="0.35">
      <c r="A202">
        <v>400</v>
      </c>
    </row>
    <row r="203" spans="1:1" x14ac:dyDescent="0.35">
      <c r="A203">
        <v>600</v>
      </c>
    </row>
    <row r="204" spans="1:1" x14ac:dyDescent="0.35">
      <c r="A204">
        <v>750</v>
      </c>
    </row>
    <row r="205" spans="1:1" x14ac:dyDescent="0.35">
      <c r="A205">
        <v>550</v>
      </c>
    </row>
    <row r="221" spans="1:4" ht="15" thickBot="1" x14ac:dyDescent="0.4"/>
    <row r="222" spans="1:4" x14ac:dyDescent="0.35">
      <c r="A222" t="s">
        <v>6</v>
      </c>
      <c r="C222" s="3" t="s">
        <v>6</v>
      </c>
      <c r="D222" s="3"/>
    </row>
    <row r="223" spans="1:4" x14ac:dyDescent="0.35">
      <c r="A223">
        <v>3</v>
      </c>
    </row>
    <row r="224" spans="1:4" x14ac:dyDescent="0.35">
      <c r="A224">
        <v>5</v>
      </c>
      <c r="C224" t="s">
        <v>8</v>
      </c>
      <c r="D224">
        <v>3.52</v>
      </c>
    </row>
    <row r="225" spans="1:4" x14ac:dyDescent="0.35">
      <c r="A225">
        <v>2</v>
      </c>
      <c r="C225" t="s">
        <v>9</v>
      </c>
      <c r="D225">
        <v>0.21616320365003128</v>
      </c>
    </row>
    <row r="226" spans="1:4" x14ac:dyDescent="0.35">
      <c r="A226">
        <v>4</v>
      </c>
      <c r="C226" t="s">
        <v>10</v>
      </c>
      <c r="D226">
        <v>3</v>
      </c>
    </row>
    <row r="227" spans="1:4" x14ac:dyDescent="0.35">
      <c r="A227">
        <v>6</v>
      </c>
      <c r="C227" t="s">
        <v>11</v>
      </c>
      <c r="D227">
        <v>2</v>
      </c>
    </row>
    <row r="228" spans="1:4" x14ac:dyDescent="0.35">
      <c r="A228">
        <v>2</v>
      </c>
      <c r="C228" t="s">
        <v>12</v>
      </c>
      <c r="D228">
        <v>1.5285046714394579</v>
      </c>
    </row>
    <row r="229" spans="1:4" x14ac:dyDescent="0.35">
      <c r="A229">
        <v>3</v>
      </c>
      <c r="C229" t="s">
        <v>13</v>
      </c>
      <c r="D229">
        <v>2.3363265306122454</v>
      </c>
    </row>
    <row r="230" spans="1:4" x14ac:dyDescent="0.35">
      <c r="A230">
        <v>4</v>
      </c>
      <c r="C230" t="s">
        <v>14</v>
      </c>
      <c r="D230">
        <v>-0.50951156518463137</v>
      </c>
    </row>
    <row r="231" spans="1:4" x14ac:dyDescent="0.35">
      <c r="A231">
        <v>2</v>
      </c>
      <c r="C231" t="s">
        <v>15</v>
      </c>
      <c r="D231">
        <v>0.51422075031506975</v>
      </c>
    </row>
    <row r="232" spans="1:4" x14ac:dyDescent="0.35">
      <c r="A232">
        <v>5</v>
      </c>
      <c r="C232" t="s">
        <v>16</v>
      </c>
      <c r="D232">
        <v>6</v>
      </c>
    </row>
    <row r="233" spans="1:4" x14ac:dyDescent="0.35">
      <c r="A233">
        <v>7</v>
      </c>
      <c r="C233" t="s">
        <v>17</v>
      </c>
      <c r="D233">
        <v>1</v>
      </c>
    </row>
    <row r="234" spans="1:4" x14ac:dyDescent="0.35">
      <c r="A234">
        <v>2</v>
      </c>
      <c r="C234" t="s">
        <v>18</v>
      </c>
      <c r="D234">
        <v>7</v>
      </c>
    </row>
    <row r="235" spans="1:4" x14ac:dyDescent="0.35">
      <c r="A235">
        <v>3</v>
      </c>
      <c r="C235" t="s">
        <v>19</v>
      </c>
      <c r="D235">
        <v>176</v>
      </c>
    </row>
    <row r="236" spans="1:4" x14ac:dyDescent="0.35">
      <c r="A236">
        <v>4</v>
      </c>
      <c r="C236" t="s">
        <v>20</v>
      </c>
      <c r="D236">
        <v>50</v>
      </c>
    </row>
    <row r="237" spans="1:4" ht="15" thickBot="1" x14ac:dyDescent="0.4">
      <c r="A237">
        <v>2</v>
      </c>
      <c r="C237" s="1" t="s">
        <v>21</v>
      </c>
      <c r="D237" s="1">
        <v>2.730451086365215E-2</v>
      </c>
    </row>
    <row r="238" spans="1:4" x14ac:dyDescent="0.35">
      <c r="A238">
        <v>4</v>
      </c>
    </row>
    <row r="239" spans="1:4" x14ac:dyDescent="0.35">
      <c r="A239">
        <v>2</v>
      </c>
    </row>
    <row r="240" spans="1:4" x14ac:dyDescent="0.35">
      <c r="A240">
        <v>3</v>
      </c>
    </row>
    <row r="241" spans="1:1" x14ac:dyDescent="0.35">
      <c r="A241">
        <v>5</v>
      </c>
    </row>
    <row r="242" spans="1:1" x14ac:dyDescent="0.35">
      <c r="A242">
        <v>6</v>
      </c>
    </row>
    <row r="243" spans="1:1" x14ac:dyDescent="0.35">
      <c r="A243">
        <v>3</v>
      </c>
    </row>
    <row r="244" spans="1:1" x14ac:dyDescent="0.35">
      <c r="A244">
        <v>2</v>
      </c>
    </row>
    <row r="245" spans="1:1" x14ac:dyDescent="0.35">
      <c r="A245">
        <v>1</v>
      </c>
    </row>
    <row r="246" spans="1:1" x14ac:dyDescent="0.35">
      <c r="A246">
        <v>4</v>
      </c>
    </row>
    <row r="247" spans="1:1" x14ac:dyDescent="0.35">
      <c r="A247">
        <v>2</v>
      </c>
    </row>
    <row r="248" spans="1:1" x14ac:dyDescent="0.35">
      <c r="A248">
        <v>4</v>
      </c>
    </row>
    <row r="249" spans="1:1" x14ac:dyDescent="0.35">
      <c r="A249">
        <v>5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7</v>
      </c>
    </row>
    <row r="253" spans="1:1" x14ac:dyDescent="0.35">
      <c r="A253">
        <v>2</v>
      </c>
    </row>
    <row r="254" spans="1:1" x14ac:dyDescent="0.35">
      <c r="A254">
        <v>3</v>
      </c>
    </row>
    <row r="255" spans="1:1" x14ac:dyDescent="0.35">
      <c r="A255">
        <v>4</v>
      </c>
    </row>
    <row r="256" spans="1:1" x14ac:dyDescent="0.35">
      <c r="A256">
        <v>5</v>
      </c>
    </row>
    <row r="257" spans="1:1" x14ac:dyDescent="0.35">
      <c r="A257">
        <v>1</v>
      </c>
    </row>
    <row r="258" spans="1:1" x14ac:dyDescent="0.35">
      <c r="A258">
        <v>6</v>
      </c>
    </row>
    <row r="259" spans="1:1" x14ac:dyDescent="0.35">
      <c r="A259">
        <v>2</v>
      </c>
    </row>
    <row r="260" spans="1:1" x14ac:dyDescent="0.35">
      <c r="A260">
        <v>4</v>
      </c>
    </row>
    <row r="261" spans="1:1" x14ac:dyDescent="0.35">
      <c r="A261">
        <v>3</v>
      </c>
    </row>
    <row r="262" spans="1:1" x14ac:dyDescent="0.35">
      <c r="A262">
        <v>5</v>
      </c>
    </row>
    <row r="263" spans="1:1" x14ac:dyDescent="0.35">
      <c r="A263">
        <v>3</v>
      </c>
    </row>
    <row r="264" spans="1:1" x14ac:dyDescent="0.35">
      <c r="A264">
        <v>2</v>
      </c>
    </row>
    <row r="265" spans="1:1" x14ac:dyDescent="0.35">
      <c r="A265">
        <v>4</v>
      </c>
    </row>
    <row r="266" spans="1:1" x14ac:dyDescent="0.35">
      <c r="A266">
        <v>2</v>
      </c>
    </row>
    <row r="267" spans="1:1" x14ac:dyDescent="0.35">
      <c r="A267">
        <v>6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4</v>
      </c>
    </row>
    <row r="271" spans="1:1" x14ac:dyDescent="0.35">
      <c r="A271">
        <v>5</v>
      </c>
    </row>
    <row r="272" spans="1:1" x14ac:dyDescent="0.35">
      <c r="A272">
        <v>3</v>
      </c>
    </row>
    <row r="293" spans="1:4" ht="15" thickBot="1" x14ac:dyDescent="0.4">
      <c r="A293" t="s">
        <v>6</v>
      </c>
    </row>
    <row r="294" spans="1:4" x14ac:dyDescent="0.35">
      <c r="A294">
        <v>120</v>
      </c>
      <c r="C294" s="3" t="s">
        <v>6</v>
      </c>
      <c r="D294" s="3"/>
    </row>
    <row r="295" spans="1:4" x14ac:dyDescent="0.35">
      <c r="A295">
        <v>150</v>
      </c>
    </row>
    <row r="296" spans="1:4" x14ac:dyDescent="0.35">
      <c r="A296">
        <v>110</v>
      </c>
      <c r="C296" t="s">
        <v>8</v>
      </c>
      <c r="D296">
        <v>132.5</v>
      </c>
    </row>
    <row r="297" spans="1:4" x14ac:dyDescent="0.35">
      <c r="A297">
        <v>135</v>
      </c>
      <c r="C297" t="s">
        <v>9</v>
      </c>
      <c r="D297">
        <v>3.9648073054937956</v>
      </c>
    </row>
    <row r="298" spans="1:4" x14ac:dyDescent="0.35">
      <c r="A298">
        <v>125</v>
      </c>
      <c r="C298" t="s">
        <v>10</v>
      </c>
      <c r="D298">
        <v>132.5</v>
      </c>
    </row>
    <row r="299" spans="1:4" x14ac:dyDescent="0.35">
      <c r="A299">
        <v>140</v>
      </c>
      <c r="C299" t="s">
        <v>11</v>
      </c>
      <c r="D299">
        <v>135</v>
      </c>
    </row>
    <row r="300" spans="1:4" x14ac:dyDescent="0.35">
      <c r="A300">
        <v>130</v>
      </c>
      <c r="C300" t="s">
        <v>12</v>
      </c>
      <c r="D300">
        <v>13.734495390671025</v>
      </c>
    </row>
    <row r="301" spans="1:4" x14ac:dyDescent="0.35">
      <c r="A301">
        <v>155</v>
      </c>
      <c r="C301" t="s">
        <v>13</v>
      </c>
      <c r="D301">
        <v>188.63636363636363</v>
      </c>
    </row>
    <row r="302" spans="1:4" x14ac:dyDescent="0.35">
      <c r="A302">
        <v>115</v>
      </c>
      <c r="C302" t="s">
        <v>14</v>
      </c>
      <c r="D302">
        <v>-0.68787922775439059</v>
      </c>
    </row>
    <row r="303" spans="1:4" x14ac:dyDescent="0.35">
      <c r="A303">
        <v>145</v>
      </c>
      <c r="C303" t="s">
        <v>15</v>
      </c>
      <c r="D303">
        <v>2.4223047810003414E-17</v>
      </c>
    </row>
    <row r="304" spans="1:4" x14ac:dyDescent="0.35">
      <c r="A304">
        <v>135</v>
      </c>
      <c r="C304" t="s">
        <v>16</v>
      </c>
      <c r="D304">
        <v>45</v>
      </c>
    </row>
    <row r="305" spans="1:4" x14ac:dyDescent="0.35">
      <c r="A305">
        <v>130</v>
      </c>
      <c r="C305" t="s">
        <v>17</v>
      </c>
      <c r="D305">
        <v>110</v>
      </c>
    </row>
    <row r="306" spans="1:4" x14ac:dyDescent="0.35">
      <c r="C306" t="s">
        <v>18</v>
      </c>
      <c r="D306">
        <v>155</v>
      </c>
    </row>
    <row r="307" spans="1:4" x14ac:dyDescent="0.35">
      <c r="C307" t="s">
        <v>19</v>
      </c>
      <c r="D307">
        <v>1590</v>
      </c>
    </row>
    <row r="308" spans="1:4" x14ac:dyDescent="0.35">
      <c r="C308" t="s">
        <v>20</v>
      </c>
      <c r="D308">
        <v>12</v>
      </c>
    </row>
    <row r="309" spans="1:4" ht="15" thickBot="1" x14ac:dyDescent="0.4">
      <c r="C309" s="1" t="s">
        <v>21</v>
      </c>
      <c r="D309" s="1">
        <v>0.50985007786942849</v>
      </c>
    </row>
    <row r="324" spans="1:4" x14ac:dyDescent="0.35">
      <c r="A324" t="s">
        <v>6</v>
      </c>
    </row>
    <row r="325" spans="1:4" ht="15" thickBot="1" x14ac:dyDescent="0.4">
      <c r="A325">
        <v>8</v>
      </c>
    </row>
    <row r="326" spans="1:4" x14ac:dyDescent="0.35">
      <c r="A326">
        <v>7</v>
      </c>
      <c r="C326" s="3" t="s">
        <v>6</v>
      </c>
      <c r="D326" s="3"/>
    </row>
    <row r="327" spans="1:4" x14ac:dyDescent="0.35">
      <c r="A327">
        <v>9</v>
      </c>
    </row>
    <row r="328" spans="1:4" x14ac:dyDescent="0.35">
      <c r="A328">
        <v>6</v>
      </c>
      <c r="C328" t="s">
        <v>8</v>
      </c>
      <c r="D328">
        <v>7.5</v>
      </c>
    </row>
    <row r="329" spans="1:4" x14ac:dyDescent="0.35">
      <c r="A329">
        <v>7</v>
      </c>
      <c r="C329" t="s">
        <v>9</v>
      </c>
      <c r="D329">
        <v>0.14638501094227996</v>
      </c>
    </row>
    <row r="330" spans="1:4" x14ac:dyDescent="0.35">
      <c r="A330">
        <v>8</v>
      </c>
      <c r="C330" t="s">
        <v>10</v>
      </c>
      <c r="D330">
        <v>7.5</v>
      </c>
    </row>
    <row r="331" spans="1:4" x14ac:dyDescent="0.35">
      <c r="A331">
        <v>9</v>
      </c>
      <c r="C331" t="s">
        <v>11</v>
      </c>
      <c r="D331">
        <v>8</v>
      </c>
    </row>
    <row r="332" spans="1:4" x14ac:dyDescent="0.35">
      <c r="A332">
        <v>8</v>
      </c>
      <c r="C332" t="s">
        <v>12</v>
      </c>
      <c r="D332">
        <v>1.0350983390135313</v>
      </c>
    </row>
    <row r="333" spans="1:4" x14ac:dyDescent="0.35">
      <c r="A333">
        <v>7</v>
      </c>
      <c r="C333" t="s">
        <v>13</v>
      </c>
      <c r="D333">
        <v>1.0714285714285714</v>
      </c>
    </row>
    <row r="334" spans="1:4" x14ac:dyDescent="0.35">
      <c r="A334">
        <v>6</v>
      </c>
      <c r="C334" t="s">
        <v>14</v>
      </c>
      <c r="D334">
        <v>-1.1205673758865267</v>
      </c>
    </row>
    <row r="335" spans="1:4" x14ac:dyDescent="0.35">
      <c r="A335">
        <v>8</v>
      </c>
      <c r="C335" t="s">
        <v>15</v>
      </c>
      <c r="D335">
        <v>0</v>
      </c>
    </row>
    <row r="336" spans="1:4" x14ac:dyDescent="0.35">
      <c r="A336">
        <v>9</v>
      </c>
      <c r="C336" t="s">
        <v>16</v>
      </c>
      <c r="D336">
        <v>3</v>
      </c>
    </row>
    <row r="337" spans="1:4" x14ac:dyDescent="0.35">
      <c r="A337">
        <v>7</v>
      </c>
      <c r="C337" t="s">
        <v>17</v>
      </c>
      <c r="D337">
        <v>6</v>
      </c>
    </row>
    <row r="338" spans="1:4" x14ac:dyDescent="0.35">
      <c r="A338">
        <v>8</v>
      </c>
      <c r="C338" t="s">
        <v>18</v>
      </c>
      <c r="D338">
        <v>9</v>
      </c>
    </row>
    <row r="339" spans="1:4" x14ac:dyDescent="0.35">
      <c r="A339">
        <v>7</v>
      </c>
      <c r="C339" t="s">
        <v>19</v>
      </c>
      <c r="D339">
        <v>375</v>
      </c>
    </row>
    <row r="340" spans="1:4" x14ac:dyDescent="0.35">
      <c r="A340">
        <v>6</v>
      </c>
      <c r="C340" t="s">
        <v>20</v>
      </c>
      <c r="D340">
        <v>50</v>
      </c>
    </row>
    <row r="341" spans="1:4" ht="15" thickBot="1" x14ac:dyDescent="0.4">
      <c r="A341">
        <v>8</v>
      </c>
      <c r="C341" s="1" t="s">
        <v>21</v>
      </c>
      <c r="D341" s="1">
        <v>1.8490525001750194E-2</v>
      </c>
    </row>
    <row r="342" spans="1:4" x14ac:dyDescent="0.35">
      <c r="A342">
        <v>9</v>
      </c>
    </row>
    <row r="343" spans="1:4" x14ac:dyDescent="0.35">
      <c r="A343">
        <v>6</v>
      </c>
    </row>
    <row r="344" spans="1:4" x14ac:dyDescent="0.35">
      <c r="A344">
        <v>7</v>
      </c>
    </row>
    <row r="345" spans="1:4" x14ac:dyDescent="0.35">
      <c r="A345">
        <v>8</v>
      </c>
    </row>
    <row r="346" spans="1:4" x14ac:dyDescent="0.35">
      <c r="A346">
        <v>9</v>
      </c>
    </row>
    <row r="347" spans="1:4" x14ac:dyDescent="0.35">
      <c r="A347">
        <v>7</v>
      </c>
    </row>
    <row r="348" spans="1:4" x14ac:dyDescent="0.35">
      <c r="A348">
        <v>6</v>
      </c>
    </row>
    <row r="349" spans="1:4" x14ac:dyDescent="0.35">
      <c r="A349">
        <v>7</v>
      </c>
    </row>
    <row r="350" spans="1:4" x14ac:dyDescent="0.35">
      <c r="A350">
        <v>8</v>
      </c>
    </row>
    <row r="351" spans="1:4" x14ac:dyDescent="0.35">
      <c r="A351">
        <v>9</v>
      </c>
    </row>
    <row r="352" spans="1:4" x14ac:dyDescent="0.35">
      <c r="A352">
        <v>8</v>
      </c>
    </row>
    <row r="353" spans="1:1" x14ac:dyDescent="0.35">
      <c r="A353">
        <v>7</v>
      </c>
    </row>
    <row r="354" spans="1:1" x14ac:dyDescent="0.35">
      <c r="A354">
        <v>6</v>
      </c>
    </row>
    <row r="355" spans="1:1" x14ac:dyDescent="0.35">
      <c r="A355">
        <v>9</v>
      </c>
    </row>
    <row r="356" spans="1:1" x14ac:dyDescent="0.35">
      <c r="A356">
        <v>8</v>
      </c>
    </row>
    <row r="357" spans="1:1" x14ac:dyDescent="0.35">
      <c r="A357">
        <v>7</v>
      </c>
    </row>
    <row r="358" spans="1:1" x14ac:dyDescent="0.35">
      <c r="A358">
        <v>6</v>
      </c>
    </row>
    <row r="359" spans="1:1" x14ac:dyDescent="0.35">
      <c r="A359">
        <v>8</v>
      </c>
    </row>
    <row r="360" spans="1:1" x14ac:dyDescent="0.35">
      <c r="A360">
        <v>9</v>
      </c>
    </row>
    <row r="361" spans="1:1" x14ac:dyDescent="0.35">
      <c r="A361">
        <v>7</v>
      </c>
    </row>
    <row r="362" spans="1:1" x14ac:dyDescent="0.35">
      <c r="A362">
        <v>8</v>
      </c>
    </row>
    <row r="363" spans="1:1" x14ac:dyDescent="0.35">
      <c r="A363">
        <v>7</v>
      </c>
    </row>
    <row r="364" spans="1:1" x14ac:dyDescent="0.35">
      <c r="A364">
        <v>6</v>
      </c>
    </row>
    <row r="365" spans="1:1" x14ac:dyDescent="0.35">
      <c r="A365">
        <v>9</v>
      </c>
    </row>
    <row r="366" spans="1:1" x14ac:dyDescent="0.35">
      <c r="A366">
        <v>8</v>
      </c>
    </row>
    <row r="367" spans="1:1" x14ac:dyDescent="0.35">
      <c r="A367">
        <v>7</v>
      </c>
    </row>
    <row r="368" spans="1:1" x14ac:dyDescent="0.35">
      <c r="A368">
        <v>6</v>
      </c>
    </row>
    <row r="369" spans="1:1" x14ac:dyDescent="0.35">
      <c r="A369">
        <v>7</v>
      </c>
    </row>
    <row r="370" spans="1:1" x14ac:dyDescent="0.35">
      <c r="A370">
        <v>8</v>
      </c>
    </row>
    <row r="371" spans="1:1" x14ac:dyDescent="0.35">
      <c r="A371">
        <v>9</v>
      </c>
    </row>
    <row r="372" spans="1:1" x14ac:dyDescent="0.35">
      <c r="A372">
        <v>8</v>
      </c>
    </row>
    <row r="373" spans="1:1" x14ac:dyDescent="0.35">
      <c r="A373">
        <v>7</v>
      </c>
    </row>
    <row r="374" spans="1:1" x14ac:dyDescent="0.35">
      <c r="A374">
        <v>6</v>
      </c>
    </row>
    <row r="404" spans="1:4" ht="15" thickBot="1" x14ac:dyDescent="0.4">
      <c r="A404" t="s">
        <v>6</v>
      </c>
    </row>
    <row r="405" spans="1:4" x14ac:dyDescent="0.35">
      <c r="A405">
        <v>10</v>
      </c>
      <c r="C405" s="3" t="s">
        <v>6</v>
      </c>
      <c r="D405" s="3"/>
    </row>
    <row r="406" spans="1:4" x14ac:dyDescent="0.35">
      <c r="A406">
        <v>15</v>
      </c>
    </row>
    <row r="407" spans="1:4" x14ac:dyDescent="0.35">
      <c r="A407">
        <v>12</v>
      </c>
      <c r="C407" t="s">
        <v>8</v>
      </c>
      <c r="D407">
        <v>16.814285714285713</v>
      </c>
    </row>
    <row r="408" spans="1:4" x14ac:dyDescent="0.35">
      <c r="A408">
        <v>18</v>
      </c>
      <c r="C408" t="s">
        <v>9</v>
      </c>
      <c r="D408">
        <v>0.53656867685943987</v>
      </c>
    </row>
    <row r="409" spans="1:4" x14ac:dyDescent="0.35">
      <c r="A409">
        <v>20</v>
      </c>
      <c r="C409" t="s">
        <v>10</v>
      </c>
      <c r="D409">
        <v>17</v>
      </c>
    </row>
    <row r="410" spans="1:4" x14ac:dyDescent="0.35">
      <c r="A410">
        <v>25</v>
      </c>
      <c r="C410" t="s">
        <v>11</v>
      </c>
      <c r="D410">
        <v>16</v>
      </c>
    </row>
    <row r="411" spans="1:4" x14ac:dyDescent="0.35">
      <c r="A411">
        <v>8</v>
      </c>
      <c r="C411" t="s">
        <v>12</v>
      </c>
      <c r="D411">
        <v>4.4892556341857279</v>
      </c>
    </row>
    <row r="412" spans="1:4" x14ac:dyDescent="0.35">
      <c r="A412">
        <v>14</v>
      </c>
      <c r="C412" t="s">
        <v>13</v>
      </c>
      <c r="D412">
        <v>20.153416149068306</v>
      </c>
    </row>
    <row r="413" spans="1:4" x14ac:dyDescent="0.35">
      <c r="A413">
        <v>16</v>
      </c>
      <c r="C413" t="s">
        <v>14</v>
      </c>
      <c r="D413">
        <v>-0.61273012285141171</v>
      </c>
    </row>
    <row r="414" spans="1:4" x14ac:dyDescent="0.35">
      <c r="A414">
        <v>22</v>
      </c>
      <c r="C414" t="s">
        <v>15</v>
      </c>
      <c r="D414">
        <v>0.24441327654819489</v>
      </c>
    </row>
    <row r="415" spans="1:4" x14ac:dyDescent="0.35">
      <c r="A415">
        <v>9</v>
      </c>
      <c r="C415" t="s">
        <v>16</v>
      </c>
      <c r="D415">
        <v>19</v>
      </c>
    </row>
    <row r="416" spans="1:4" x14ac:dyDescent="0.35">
      <c r="A416">
        <v>17</v>
      </c>
      <c r="C416" t="s">
        <v>17</v>
      </c>
      <c r="D416">
        <v>8</v>
      </c>
    </row>
    <row r="417" spans="1:4" x14ac:dyDescent="0.35">
      <c r="A417">
        <v>11</v>
      </c>
      <c r="C417" t="s">
        <v>18</v>
      </c>
      <c r="D417">
        <v>27</v>
      </c>
    </row>
    <row r="418" spans="1:4" x14ac:dyDescent="0.35">
      <c r="A418">
        <v>13</v>
      </c>
      <c r="C418" t="s">
        <v>19</v>
      </c>
      <c r="D418">
        <v>1177</v>
      </c>
    </row>
    <row r="419" spans="1:4" x14ac:dyDescent="0.35">
      <c r="A419">
        <v>19</v>
      </c>
      <c r="C419" t="s">
        <v>20</v>
      </c>
      <c r="D419">
        <v>70</v>
      </c>
    </row>
    <row r="420" spans="1:4" ht="15" thickBot="1" x14ac:dyDescent="0.4">
      <c r="A420">
        <v>23</v>
      </c>
      <c r="C420" s="1" t="s">
        <v>21</v>
      </c>
      <c r="D420" s="1">
        <v>6.7674569266738885E-2</v>
      </c>
    </row>
    <row r="421" spans="1:4" x14ac:dyDescent="0.35">
      <c r="A421">
        <v>21</v>
      </c>
    </row>
    <row r="422" spans="1:4" x14ac:dyDescent="0.35">
      <c r="A422">
        <v>16</v>
      </c>
    </row>
    <row r="423" spans="1:4" x14ac:dyDescent="0.35">
      <c r="A423">
        <v>24</v>
      </c>
    </row>
    <row r="424" spans="1:4" x14ac:dyDescent="0.35">
      <c r="A424">
        <v>27</v>
      </c>
    </row>
    <row r="425" spans="1:4" x14ac:dyDescent="0.35">
      <c r="A425">
        <v>13</v>
      </c>
    </row>
    <row r="426" spans="1:4" x14ac:dyDescent="0.35">
      <c r="A426">
        <v>10</v>
      </c>
    </row>
    <row r="427" spans="1:4" x14ac:dyDescent="0.35">
      <c r="A427">
        <v>18</v>
      </c>
    </row>
    <row r="428" spans="1:4" x14ac:dyDescent="0.35">
      <c r="A428">
        <v>16</v>
      </c>
    </row>
    <row r="429" spans="1:4" x14ac:dyDescent="0.35">
      <c r="A429">
        <v>12</v>
      </c>
    </row>
    <row r="430" spans="1:4" x14ac:dyDescent="0.35">
      <c r="A430">
        <v>14</v>
      </c>
    </row>
    <row r="431" spans="1:4" x14ac:dyDescent="0.35">
      <c r="A431">
        <v>19</v>
      </c>
    </row>
    <row r="432" spans="1:4" x14ac:dyDescent="0.35">
      <c r="A432">
        <v>21</v>
      </c>
    </row>
    <row r="433" spans="1:1" x14ac:dyDescent="0.35">
      <c r="A433">
        <v>11</v>
      </c>
    </row>
    <row r="434" spans="1:1" x14ac:dyDescent="0.35">
      <c r="A434">
        <v>17</v>
      </c>
    </row>
    <row r="435" spans="1:1" x14ac:dyDescent="0.35">
      <c r="A435">
        <v>15</v>
      </c>
    </row>
    <row r="436" spans="1:1" x14ac:dyDescent="0.35">
      <c r="A436">
        <v>20</v>
      </c>
    </row>
    <row r="437" spans="1:1" x14ac:dyDescent="0.35">
      <c r="A437">
        <v>26</v>
      </c>
    </row>
    <row r="438" spans="1:1" x14ac:dyDescent="0.35">
      <c r="A438">
        <v>13</v>
      </c>
    </row>
    <row r="439" spans="1:1" x14ac:dyDescent="0.35">
      <c r="A439">
        <v>12</v>
      </c>
    </row>
    <row r="440" spans="1:1" x14ac:dyDescent="0.35">
      <c r="A440">
        <v>14</v>
      </c>
    </row>
    <row r="441" spans="1:1" x14ac:dyDescent="0.35">
      <c r="A441">
        <v>19</v>
      </c>
    </row>
    <row r="442" spans="1:1" x14ac:dyDescent="0.35">
      <c r="A442">
        <v>21</v>
      </c>
    </row>
    <row r="443" spans="1:1" x14ac:dyDescent="0.35">
      <c r="A443">
        <v>11</v>
      </c>
    </row>
    <row r="444" spans="1:1" x14ac:dyDescent="0.35">
      <c r="A444">
        <v>17</v>
      </c>
    </row>
    <row r="445" spans="1:1" x14ac:dyDescent="0.35">
      <c r="A445">
        <v>25</v>
      </c>
    </row>
    <row r="446" spans="1:1" x14ac:dyDescent="0.35">
      <c r="A446">
        <v>18</v>
      </c>
    </row>
    <row r="447" spans="1:1" x14ac:dyDescent="0.35">
      <c r="A447">
        <v>16</v>
      </c>
    </row>
    <row r="448" spans="1:1" x14ac:dyDescent="0.35">
      <c r="A448">
        <v>13</v>
      </c>
    </row>
    <row r="449" spans="1:1" x14ac:dyDescent="0.35">
      <c r="A449">
        <v>21</v>
      </c>
    </row>
    <row r="450" spans="1:1" x14ac:dyDescent="0.35">
      <c r="A450">
        <v>20</v>
      </c>
    </row>
    <row r="451" spans="1:1" x14ac:dyDescent="0.35">
      <c r="A451">
        <v>15</v>
      </c>
    </row>
    <row r="452" spans="1:1" x14ac:dyDescent="0.35">
      <c r="A452">
        <v>12</v>
      </c>
    </row>
    <row r="453" spans="1:1" x14ac:dyDescent="0.35">
      <c r="A453">
        <v>19</v>
      </c>
    </row>
    <row r="454" spans="1:1" x14ac:dyDescent="0.35">
      <c r="A454">
        <v>17</v>
      </c>
    </row>
    <row r="455" spans="1:1" x14ac:dyDescent="0.35">
      <c r="A455">
        <v>14</v>
      </c>
    </row>
    <row r="456" spans="1:1" x14ac:dyDescent="0.35">
      <c r="A456">
        <v>16</v>
      </c>
    </row>
    <row r="457" spans="1:1" x14ac:dyDescent="0.35">
      <c r="A457">
        <v>23</v>
      </c>
    </row>
    <row r="458" spans="1:1" x14ac:dyDescent="0.35">
      <c r="A458">
        <v>18</v>
      </c>
    </row>
    <row r="459" spans="1:1" x14ac:dyDescent="0.35">
      <c r="A459">
        <v>15</v>
      </c>
    </row>
    <row r="460" spans="1:1" x14ac:dyDescent="0.35">
      <c r="A460">
        <v>11</v>
      </c>
    </row>
    <row r="461" spans="1:1" x14ac:dyDescent="0.35">
      <c r="A461">
        <v>19</v>
      </c>
    </row>
    <row r="462" spans="1:1" x14ac:dyDescent="0.35">
      <c r="A462">
        <v>22</v>
      </c>
    </row>
    <row r="463" spans="1:1" x14ac:dyDescent="0.35">
      <c r="A463">
        <v>17</v>
      </c>
    </row>
    <row r="464" spans="1:1" x14ac:dyDescent="0.35">
      <c r="A464">
        <v>12</v>
      </c>
    </row>
    <row r="465" spans="1:1" x14ac:dyDescent="0.35">
      <c r="A465">
        <v>16</v>
      </c>
    </row>
    <row r="466" spans="1:1" x14ac:dyDescent="0.35">
      <c r="A466">
        <v>14</v>
      </c>
    </row>
    <row r="467" spans="1:1" x14ac:dyDescent="0.35">
      <c r="A467">
        <v>18</v>
      </c>
    </row>
    <row r="468" spans="1:1" x14ac:dyDescent="0.35">
      <c r="A468">
        <v>20</v>
      </c>
    </row>
    <row r="469" spans="1:1" x14ac:dyDescent="0.35">
      <c r="A469">
        <v>25</v>
      </c>
    </row>
    <row r="470" spans="1:1" x14ac:dyDescent="0.35">
      <c r="A470">
        <v>13</v>
      </c>
    </row>
    <row r="471" spans="1:1" x14ac:dyDescent="0.35">
      <c r="A471">
        <v>11</v>
      </c>
    </row>
    <row r="472" spans="1:1" x14ac:dyDescent="0.35">
      <c r="A472">
        <v>22</v>
      </c>
    </row>
    <row r="473" spans="1:1" x14ac:dyDescent="0.35">
      <c r="A473">
        <v>19</v>
      </c>
    </row>
    <row r="474" spans="1:1" x14ac:dyDescent="0.35">
      <c r="A474">
        <v>17</v>
      </c>
    </row>
    <row r="491" spans="1:16" ht="15" thickBot="1" x14ac:dyDescent="0.4"/>
    <row r="492" spans="1:16" x14ac:dyDescent="0.35">
      <c r="A492" t="s">
        <v>22</v>
      </c>
      <c r="B492" t="s">
        <v>23</v>
      </c>
      <c r="C492" t="s">
        <v>24</v>
      </c>
      <c r="D492" t="s">
        <v>25</v>
      </c>
      <c r="E492" t="s">
        <v>26</v>
      </c>
      <c r="G492" s="2" t="s">
        <v>22</v>
      </c>
      <c r="H492" s="2"/>
      <c r="I492" s="2" t="s">
        <v>23</v>
      </c>
      <c r="J492" s="2"/>
      <c r="K492" s="2" t="s">
        <v>24</v>
      </c>
      <c r="L492" s="2"/>
      <c r="M492" s="2" t="s">
        <v>25</v>
      </c>
      <c r="N492" s="2"/>
      <c r="O492" s="2" t="s">
        <v>26</v>
      </c>
      <c r="P492" s="2"/>
    </row>
    <row r="493" spans="1:16" x14ac:dyDescent="0.35">
      <c r="A493">
        <v>30</v>
      </c>
      <c r="B493">
        <v>25</v>
      </c>
      <c r="C493">
        <v>22</v>
      </c>
      <c r="D493">
        <v>18</v>
      </c>
      <c r="E493">
        <v>35</v>
      </c>
    </row>
    <row r="494" spans="1:16" x14ac:dyDescent="0.35">
      <c r="A494">
        <v>32</v>
      </c>
      <c r="B494">
        <v>27</v>
      </c>
      <c r="C494">
        <v>23</v>
      </c>
      <c r="D494">
        <v>17</v>
      </c>
      <c r="E494">
        <v>36</v>
      </c>
      <c r="G494" t="s">
        <v>8</v>
      </c>
      <c r="H494">
        <v>30.6</v>
      </c>
      <c r="I494" t="s">
        <v>8</v>
      </c>
      <c r="J494">
        <v>25.9</v>
      </c>
      <c r="K494" t="s">
        <v>8</v>
      </c>
      <c r="L494">
        <v>23.9</v>
      </c>
      <c r="M494" t="s">
        <v>8</v>
      </c>
      <c r="N494">
        <v>18.8</v>
      </c>
      <c r="O494" t="s">
        <v>8</v>
      </c>
      <c r="P494">
        <v>34.200000000000003</v>
      </c>
    </row>
    <row r="495" spans="1:16" x14ac:dyDescent="0.35">
      <c r="A495">
        <v>33</v>
      </c>
      <c r="B495">
        <v>26</v>
      </c>
      <c r="C495">
        <v>30</v>
      </c>
      <c r="D495">
        <v>19</v>
      </c>
      <c r="E495">
        <v>34</v>
      </c>
      <c r="G495" t="s">
        <v>9</v>
      </c>
      <c r="H495">
        <v>0.47609522856952335</v>
      </c>
      <c r="I495" t="s">
        <v>9</v>
      </c>
      <c r="J495">
        <v>0.52599112793531677</v>
      </c>
      <c r="K495" t="s">
        <v>9</v>
      </c>
      <c r="L495">
        <v>0.7951240294584373</v>
      </c>
      <c r="M495" t="s">
        <v>9</v>
      </c>
      <c r="N495">
        <v>0.41633319989322654</v>
      </c>
      <c r="O495" t="s">
        <v>9</v>
      </c>
      <c r="P495">
        <v>0.41633319989322654</v>
      </c>
    </row>
    <row r="496" spans="1:16" x14ac:dyDescent="0.35">
      <c r="A496">
        <v>28</v>
      </c>
      <c r="B496">
        <v>23</v>
      </c>
      <c r="C496">
        <v>25</v>
      </c>
      <c r="D496">
        <v>20</v>
      </c>
      <c r="E496">
        <v>35</v>
      </c>
      <c r="G496" t="s">
        <v>10</v>
      </c>
      <c r="H496">
        <v>30.5</v>
      </c>
      <c r="I496" t="s">
        <v>10</v>
      </c>
      <c r="J496">
        <v>26</v>
      </c>
      <c r="K496" t="s">
        <v>10</v>
      </c>
      <c r="L496">
        <v>23.5</v>
      </c>
      <c r="M496" t="s">
        <v>10</v>
      </c>
      <c r="N496">
        <v>19</v>
      </c>
      <c r="O496" t="s">
        <v>10</v>
      </c>
      <c r="P496">
        <v>34</v>
      </c>
    </row>
    <row r="497" spans="1:16" x14ac:dyDescent="0.35">
      <c r="A497">
        <v>31</v>
      </c>
      <c r="B497">
        <v>28</v>
      </c>
      <c r="C497">
        <v>21</v>
      </c>
      <c r="D497">
        <v>21</v>
      </c>
      <c r="E497">
        <v>33</v>
      </c>
      <c r="G497" t="s">
        <v>11</v>
      </c>
      <c r="H497">
        <v>30</v>
      </c>
      <c r="I497" t="s">
        <v>11</v>
      </c>
      <c r="J497">
        <v>25</v>
      </c>
      <c r="K497" t="s">
        <v>11</v>
      </c>
      <c r="L497">
        <v>22</v>
      </c>
      <c r="M497" t="s">
        <v>11</v>
      </c>
      <c r="N497">
        <v>19</v>
      </c>
      <c r="O497" t="s">
        <v>11</v>
      </c>
      <c r="P497">
        <v>34</v>
      </c>
    </row>
    <row r="498" spans="1:16" x14ac:dyDescent="0.35">
      <c r="A498">
        <v>30</v>
      </c>
      <c r="B498">
        <v>24</v>
      </c>
      <c r="C498">
        <v>24</v>
      </c>
      <c r="D498">
        <v>18</v>
      </c>
      <c r="E498">
        <v>34</v>
      </c>
      <c r="G498" t="s">
        <v>12</v>
      </c>
      <c r="H498">
        <v>1.5055453054181622</v>
      </c>
      <c r="I498" t="s">
        <v>12</v>
      </c>
      <c r="J498">
        <v>1.6633299933166201</v>
      </c>
      <c r="K498" t="s">
        <v>12</v>
      </c>
      <c r="L498">
        <v>2.5144029554194809</v>
      </c>
      <c r="M498" t="s">
        <v>12</v>
      </c>
      <c r="N498">
        <v>1.3165611772087666</v>
      </c>
      <c r="O498" t="s">
        <v>12</v>
      </c>
      <c r="P498">
        <v>1.3165611772087666</v>
      </c>
    </row>
    <row r="499" spans="1:16" x14ac:dyDescent="0.35">
      <c r="A499">
        <v>29</v>
      </c>
      <c r="B499">
        <v>26</v>
      </c>
      <c r="C499">
        <v>23</v>
      </c>
      <c r="D499">
        <v>19</v>
      </c>
      <c r="E499">
        <v>32</v>
      </c>
      <c r="G499" t="s">
        <v>13</v>
      </c>
      <c r="H499">
        <v>2.2666666666666675</v>
      </c>
      <c r="I499" t="s">
        <v>13</v>
      </c>
      <c r="J499">
        <v>2.7666666666666675</v>
      </c>
      <c r="K499" t="s">
        <v>13</v>
      </c>
      <c r="L499">
        <v>6.3222222222222202</v>
      </c>
      <c r="M499" t="s">
        <v>13</v>
      </c>
      <c r="N499">
        <v>1.7333333333333332</v>
      </c>
      <c r="O499" t="s">
        <v>13</v>
      </c>
      <c r="P499">
        <v>1.7333333333333332</v>
      </c>
    </row>
    <row r="500" spans="1:16" x14ac:dyDescent="0.35">
      <c r="A500">
        <v>30</v>
      </c>
      <c r="B500">
        <v>25</v>
      </c>
      <c r="C500">
        <v>22</v>
      </c>
      <c r="D500">
        <v>17</v>
      </c>
      <c r="E500">
        <v>33</v>
      </c>
      <c r="G500" t="s">
        <v>14</v>
      </c>
      <c r="H500">
        <v>-0.36517548195749105</v>
      </c>
      <c r="I500" t="s">
        <v>14</v>
      </c>
      <c r="J500">
        <v>-0.72102523692014664</v>
      </c>
      <c r="K500" t="s">
        <v>14</v>
      </c>
      <c r="L500">
        <v>3.7727432978559738</v>
      </c>
      <c r="M500" t="s">
        <v>14</v>
      </c>
      <c r="N500">
        <v>-0.7512679628064256</v>
      </c>
      <c r="O500" t="s">
        <v>14</v>
      </c>
      <c r="P500">
        <v>-0.75126796280642383</v>
      </c>
    </row>
    <row r="501" spans="1:16" x14ac:dyDescent="0.35">
      <c r="A501">
        <v>32</v>
      </c>
      <c r="B501">
        <v>27</v>
      </c>
      <c r="C501">
        <v>25</v>
      </c>
      <c r="D501">
        <v>20</v>
      </c>
      <c r="E501">
        <v>36</v>
      </c>
      <c r="G501" t="s">
        <v>15</v>
      </c>
      <c r="H501">
        <v>-0.11721373485089842</v>
      </c>
      <c r="I501" t="s">
        <v>15</v>
      </c>
      <c r="J501">
        <v>-0.34768401660268666</v>
      </c>
      <c r="K501" t="s">
        <v>15</v>
      </c>
      <c r="L501">
        <v>1.660730995972038</v>
      </c>
      <c r="M501" t="s">
        <v>15</v>
      </c>
      <c r="N501">
        <v>8.7640906766853641E-2</v>
      </c>
      <c r="O501" t="s">
        <v>15</v>
      </c>
      <c r="P501">
        <v>-8.7640906766863744E-2</v>
      </c>
    </row>
    <row r="502" spans="1:16" x14ac:dyDescent="0.35">
      <c r="A502">
        <v>31</v>
      </c>
      <c r="B502">
        <v>28</v>
      </c>
      <c r="C502">
        <v>24</v>
      </c>
      <c r="D502">
        <v>19</v>
      </c>
      <c r="E502">
        <v>34</v>
      </c>
      <c r="G502" t="s">
        <v>16</v>
      </c>
      <c r="H502">
        <v>5</v>
      </c>
      <c r="I502" t="s">
        <v>16</v>
      </c>
      <c r="J502">
        <v>5</v>
      </c>
      <c r="K502" t="s">
        <v>16</v>
      </c>
      <c r="L502">
        <v>9</v>
      </c>
      <c r="M502" t="s">
        <v>16</v>
      </c>
      <c r="N502">
        <v>4</v>
      </c>
      <c r="O502" t="s">
        <v>16</v>
      </c>
      <c r="P502">
        <v>4</v>
      </c>
    </row>
    <row r="503" spans="1:16" x14ac:dyDescent="0.35">
      <c r="G503" t="s">
        <v>17</v>
      </c>
      <c r="H503">
        <v>28</v>
      </c>
      <c r="I503" t="s">
        <v>17</v>
      </c>
      <c r="J503">
        <v>23</v>
      </c>
      <c r="K503" t="s">
        <v>17</v>
      </c>
      <c r="L503">
        <v>21</v>
      </c>
      <c r="M503" t="s">
        <v>17</v>
      </c>
      <c r="N503">
        <v>17</v>
      </c>
      <c r="O503" t="s">
        <v>17</v>
      </c>
      <c r="P503">
        <v>32</v>
      </c>
    </row>
    <row r="504" spans="1:16" x14ac:dyDescent="0.35">
      <c r="G504" t="s">
        <v>18</v>
      </c>
      <c r="H504">
        <v>33</v>
      </c>
      <c r="I504" t="s">
        <v>18</v>
      </c>
      <c r="J504">
        <v>28</v>
      </c>
      <c r="K504" t="s">
        <v>18</v>
      </c>
      <c r="L504">
        <v>30</v>
      </c>
      <c r="M504" t="s">
        <v>18</v>
      </c>
      <c r="N504">
        <v>21</v>
      </c>
      <c r="O504" t="s">
        <v>18</v>
      </c>
      <c r="P504">
        <v>36</v>
      </c>
    </row>
    <row r="505" spans="1:16" x14ac:dyDescent="0.35">
      <c r="G505" t="s">
        <v>19</v>
      </c>
      <c r="H505">
        <v>306</v>
      </c>
      <c r="I505" t="s">
        <v>19</v>
      </c>
      <c r="J505">
        <v>259</v>
      </c>
      <c r="K505" t="s">
        <v>19</v>
      </c>
      <c r="L505">
        <v>239</v>
      </c>
      <c r="M505" t="s">
        <v>19</v>
      </c>
      <c r="N505">
        <v>188</v>
      </c>
      <c r="O505" t="s">
        <v>19</v>
      </c>
      <c r="P505">
        <v>342</v>
      </c>
    </row>
    <row r="506" spans="1:16" x14ac:dyDescent="0.35">
      <c r="G506" t="s">
        <v>20</v>
      </c>
      <c r="H506">
        <v>10</v>
      </c>
      <c r="I506" t="s">
        <v>20</v>
      </c>
      <c r="J506">
        <v>10</v>
      </c>
      <c r="K506" t="s">
        <v>20</v>
      </c>
      <c r="L506">
        <v>10</v>
      </c>
      <c r="M506" t="s">
        <v>20</v>
      </c>
      <c r="N506">
        <v>10</v>
      </c>
      <c r="O506" t="s">
        <v>20</v>
      </c>
      <c r="P506">
        <v>10</v>
      </c>
    </row>
    <row r="507" spans="1:16" ht="15" thickBot="1" x14ac:dyDescent="0.4">
      <c r="G507" s="1" t="s">
        <v>21</v>
      </c>
      <c r="H507" s="1">
        <v>6.1536704276105532E-2</v>
      </c>
      <c r="I507" s="1" t="s">
        <v>21</v>
      </c>
      <c r="J507" s="1">
        <v>6.7985895571486848E-2</v>
      </c>
      <c r="K507" s="1" t="s">
        <v>21</v>
      </c>
      <c r="L507" s="1">
        <v>0.10277211223187929</v>
      </c>
      <c r="M507" s="1" t="s">
        <v>21</v>
      </c>
      <c r="N507" s="1">
        <v>5.3812286838352555E-2</v>
      </c>
      <c r="O507" s="1" t="s">
        <v>21</v>
      </c>
      <c r="P507" s="1">
        <v>5.3812286838352555E-2</v>
      </c>
    </row>
    <row r="527" spans="1:7" ht="15" thickBot="1" x14ac:dyDescent="0.4"/>
    <row r="528" spans="1:7" x14ac:dyDescent="0.35">
      <c r="A528">
        <v>28</v>
      </c>
      <c r="C528" s="2" t="s">
        <v>27</v>
      </c>
      <c r="D528" s="2" t="s">
        <v>29</v>
      </c>
      <c r="F528" s="3">
        <v>28</v>
      </c>
      <c r="G528" s="3"/>
    </row>
    <row r="529" spans="1:7" x14ac:dyDescent="0.35">
      <c r="A529">
        <v>32</v>
      </c>
      <c r="C529">
        <v>27</v>
      </c>
      <c r="D529">
        <v>2</v>
      </c>
    </row>
    <row r="530" spans="1:7" x14ac:dyDescent="0.35">
      <c r="A530">
        <v>35</v>
      </c>
      <c r="C530">
        <v>29.25</v>
      </c>
      <c r="D530">
        <v>8</v>
      </c>
      <c r="F530" t="s">
        <v>8</v>
      </c>
      <c r="G530">
        <v>35.130434782608695</v>
      </c>
    </row>
    <row r="531" spans="1:7" x14ac:dyDescent="0.35">
      <c r="A531">
        <v>40</v>
      </c>
      <c r="C531">
        <v>31.5</v>
      </c>
      <c r="D531">
        <v>10</v>
      </c>
      <c r="F531" t="s">
        <v>9</v>
      </c>
      <c r="G531">
        <v>0.55740884646146127</v>
      </c>
    </row>
    <row r="532" spans="1:7" x14ac:dyDescent="0.35">
      <c r="A532">
        <v>42</v>
      </c>
      <c r="C532">
        <v>33.75</v>
      </c>
      <c r="D532">
        <v>9</v>
      </c>
      <c r="F532" t="s">
        <v>10</v>
      </c>
      <c r="G532">
        <v>35</v>
      </c>
    </row>
    <row r="533" spans="1:7" x14ac:dyDescent="0.35">
      <c r="A533">
        <v>28</v>
      </c>
      <c r="C533">
        <v>36</v>
      </c>
      <c r="D533">
        <v>15</v>
      </c>
      <c r="F533" t="s">
        <v>11</v>
      </c>
      <c r="G533">
        <v>31</v>
      </c>
    </row>
    <row r="534" spans="1:7" x14ac:dyDescent="0.35">
      <c r="A534">
        <v>33</v>
      </c>
      <c r="C534">
        <v>38.25</v>
      </c>
      <c r="D534">
        <v>8</v>
      </c>
      <c r="F534" t="s">
        <v>12</v>
      </c>
      <c r="G534">
        <v>4.6301856254184113</v>
      </c>
    </row>
    <row r="535" spans="1:7" x14ac:dyDescent="0.35">
      <c r="A535">
        <v>38</v>
      </c>
      <c r="C535">
        <v>40.5</v>
      </c>
      <c r="D535">
        <v>9</v>
      </c>
      <c r="F535" t="s">
        <v>13</v>
      </c>
      <c r="G535">
        <v>21.438618925831285</v>
      </c>
    </row>
    <row r="536" spans="1:7" x14ac:dyDescent="0.35">
      <c r="A536">
        <v>30</v>
      </c>
      <c r="C536">
        <v>42.75</v>
      </c>
      <c r="D536">
        <v>4</v>
      </c>
      <c r="F536" t="s">
        <v>14</v>
      </c>
      <c r="G536">
        <v>-0.83129840842545333</v>
      </c>
    </row>
    <row r="537" spans="1:7" ht="15" thickBot="1" x14ac:dyDescent="0.4">
      <c r="A537">
        <v>41</v>
      </c>
      <c r="C537" s="1" t="s">
        <v>28</v>
      </c>
      <c r="D537" s="1">
        <v>5</v>
      </c>
      <c r="F537" t="s">
        <v>15</v>
      </c>
      <c r="G537">
        <v>0.19718089374895828</v>
      </c>
    </row>
    <row r="538" spans="1:7" x14ac:dyDescent="0.35">
      <c r="A538">
        <v>37</v>
      </c>
      <c r="F538" t="s">
        <v>16</v>
      </c>
      <c r="G538">
        <v>18</v>
      </c>
    </row>
    <row r="539" spans="1:7" x14ac:dyDescent="0.35">
      <c r="A539">
        <v>31</v>
      </c>
      <c r="F539" t="s">
        <v>17</v>
      </c>
      <c r="G539">
        <v>27</v>
      </c>
    </row>
    <row r="540" spans="1:7" x14ac:dyDescent="0.35">
      <c r="A540">
        <v>34</v>
      </c>
      <c r="F540" t="s">
        <v>18</v>
      </c>
      <c r="G540">
        <v>45</v>
      </c>
    </row>
    <row r="541" spans="1:7" x14ac:dyDescent="0.35">
      <c r="A541">
        <v>29</v>
      </c>
      <c r="F541" t="s">
        <v>19</v>
      </c>
      <c r="G541">
        <v>2424</v>
      </c>
    </row>
    <row r="542" spans="1:7" x14ac:dyDescent="0.35">
      <c r="A542">
        <v>36</v>
      </c>
      <c r="F542" t="s">
        <v>20</v>
      </c>
      <c r="G542">
        <v>69</v>
      </c>
    </row>
    <row r="543" spans="1:7" ht="15" thickBot="1" x14ac:dyDescent="0.4">
      <c r="A543">
        <v>43</v>
      </c>
      <c r="F543" s="1" t="s">
        <v>21</v>
      </c>
      <c r="G543" s="1">
        <v>7.0306835110595517E-2</v>
      </c>
    </row>
    <row r="544" spans="1:7" x14ac:dyDescent="0.35">
      <c r="A544">
        <v>39</v>
      </c>
    </row>
    <row r="545" spans="1:1" x14ac:dyDescent="0.35">
      <c r="A545">
        <v>27</v>
      </c>
    </row>
    <row r="546" spans="1:1" x14ac:dyDescent="0.35">
      <c r="A546">
        <v>35</v>
      </c>
    </row>
    <row r="547" spans="1:1" x14ac:dyDescent="0.35">
      <c r="A547">
        <v>31</v>
      </c>
    </row>
    <row r="548" spans="1:1" x14ac:dyDescent="0.35">
      <c r="A548">
        <v>39</v>
      </c>
    </row>
    <row r="549" spans="1:1" x14ac:dyDescent="0.35">
      <c r="A549">
        <v>45</v>
      </c>
    </row>
    <row r="550" spans="1:1" x14ac:dyDescent="0.35">
      <c r="A550">
        <v>29</v>
      </c>
    </row>
    <row r="551" spans="1:1" x14ac:dyDescent="0.35">
      <c r="A551">
        <v>33</v>
      </c>
    </row>
    <row r="552" spans="1:1" x14ac:dyDescent="0.35">
      <c r="A552">
        <v>37</v>
      </c>
    </row>
    <row r="553" spans="1:1" x14ac:dyDescent="0.35">
      <c r="A553">
        <v>40</v>
      </c>
    </row>
    <row r="554" spans="1:1" x14ac:dyDescent="0.35">
      <c r="A554">
        <v>36</v>
      </c>
    </row>
    <row r="555" spans="1:1" x14ac:dyDescent="0.35">
      <c r="A555">
        <v>29</v>
      </c>
    </row>
    <row r="556" spans="1:1" x14ac:dyDescent="0.35">
      <c r="A556">
        <v>31</v>
      </c>
    </row>
    <row r="557" spans="1:1" x14ac:dyDescent="0.35">
      <c r="A557">
        <v>38</v>
      </c>
    </row>
    <row r="558" spans="1:1" x14ac:dyDescent="0.35">
      <c r="A558">
        <v>35</v>
      </c>
    </row>
    <row r="559" spans="1:1" x14ac:dyDescent="0.35">
      <c r="A559">
        <v>44</v>
      </c>
    </row>
    <row r="560" spans="1:1" x14ac:dyDescent="0.35">
      <c r="A560">
        <v>32</v>
      </c>
    </row>
    <row r="561" spans="1:1" x14ac:dyDescent="0.35">
      <c r="A561">
        <v>39</v>
      </c>
    </row>
    <row r="562" spans="1:1" x14ac:dyDescent="0.35">
      <c r="A562">
        <v>36</v>
      </c>
    </row>
    <row r="563" spans="1:1" x14ac:dyDescent="0.35">
      <c r="A563">
        <v>30</v>
      </c>
    </row>
    <row r="564" spans="1:1" x14ac:dyDescent="0.35">
      <c r="A564">
        <v>33</v>
      </c>
    </row>
    <row r="565" spans="1:1" x14ac:dyDescent="0.35">
      <c r="A565">
        <v>28</v>
      </c>
    </row>
    <row r="566" spans="1:1" x14ac:dyDescent="0.35">
      <c r="A566">
        <v>41</v>
      </c>
    </row>
    <row r="567" spans="1:1" x14ac:dyDescent="0.35">
      <c r="A567">
        <v>35</v>
      </c>
    </row>
    <row r="568" spans="1:1" x14ac:dyDescent="0.35">
      <c r="A568">
        <v>31</v>
      </c>
    </row>
    <row r="569" spans="1:1" x14ac:dyDescent="0.35">
      <c r="A569">
        <v>37</v>
      </c>
    </row>
    <row r="570" spans="1:1" x14ac:dyDescent="0.35">
      <c r="A570">
        <v>42</v>
      </c>
    </row>
    <row r="571" spans="1:1" x14ac:dyDescent="0.35">
      <c r="A571">
        <v>29</v>
      </c>
    </row>
    <row r="572" spans="1:1" x14ac:dyDescent="0.35">
      <c r="A572">
        <v>34</v>
      </c>
    </row>
    <row r="573" spans="1:1" x14ac:dyDescent="0.35">
      <c r="A573">
        <v>40</v>
      </c>
    </row>
    <row r="574" spans="1:1" x14ac:dyDescent="0.35">
      <c r="A574">
        <v>31</v>
      </c>
    </row>
    <row r="575" spans="1:1" x14ac:dyDescent="0.35">
      <c r="A575">
        <v>33</v>
      </c>
    </row>
    <row r="576" spans="1:1" x14ac:dyDescent="0.35">
      <c r="A576">
        <v>38</v>
      </c>
    </row>
    <row r="577" spans="1:1" x14ac:dyDescent="0.35">
      <c r="A577">
        <v>36</v>
      </c>
    </row>
    <row r="578" spans="1:1" x14ac:dyDescent="0.35">
      <c r="A578">
        <v>39</v>
      </c>
    </row>
    <row r="579" spans="1:1" x14ac:dyDescent="0.35">
      <c r="A579">
        <v>27</v>
      </c>
    </row>
    <row r="580" spans="1:1" x14ac:dyDescent="0.35">
      <c r="A580">
        <v>35</v>
      </c>
    </row>
    <row r="581" spans="1:1" x14ac:dyDescent="0.35">
      <c r="A581">
        <v>30</v>
      </c>
    </row>
    <row r="582" spans="1:1" x14ac:dyDescent="0.35">
      <c r="A582">
        <v>43</v>
      </c>
    </row>
    <row r="583" spans="1:1" x14ac:dyDescent="0.35">
      <c r="A583">
        <v>29</v>
      </c>
    </row>
    <row r="584" spans="1:1" x14ac:dyDescent="0.35">
      <c r="A584">
        <v>32</v>
      </c>
    </row>
    <row r="585" spans="1:1" x14ac:dyDescent="0.35">
      <c r="A585">
        <v>36</v>
      </c>
    </row>
    <row r="586" spans="1:1" x14ac:dyDescent="0.35">
      <c r="A586">
        <v>31</v>
      </c>
    </row>
    <row r="587" spans="1:1" x14ac:dyDescent="0.35">
      <c r="A587">
        <v>40</v>
      </c>
    </row>
    <row r="588" spans="1:1" x14ac:dyDescent="0.35">
      <c r="A588">
        <v>38</v>
      </c>
    </row>
    <row r="589" spans="1:1" x14ac:dyDescent="0.35">
      <c r="A589">
        <v>44</v>
      </c>
    </row>
    <row r="590" spans="1:1" x14ac:dyDescent="0.35">
      <c r="A590">
        <v>37</v>
      </c>
    </row>
    <row r="591" spans="1:1" x14ac:dyDescent="0.35">
      <c r="A591">
        <v>33</v>
      </c>
    </row>
    <row r="592" spans="1:1" x14ac:dyDescent="0.35">
      <c r="A592">
        <v>34</v>
      </c>
    </row>
    <row r="593" spans="1:1" x14ac:dyDescent="0.35">
      <c r="A593">
        <v>32</v>
      </c>
    </row>
    <row r="594" spans="1:1" x14ac:dyDescent="0.35">
      <c r="A594">
        <v>35</v>
      </c>
    </row>
    <row r="595" spans="1:1" x14ac:dyDescent="0.35">
      <c r="A595">
        <v>31</v>
      </c>
    </row>
    <row r="596" spans="1:1" x14ac:dyDescent="0.35">
      <c r="A596">
        <v>40</v>
      </c>
    </row>
    <row r="597" spans="1:1" x14ac:dyDescent="0.35">
      <c r="A597">
        <v>36</v>
      </c>
    </row>
    <row r="621" spans="1:7" ht="15" thickBot="1" x14ac:dyDescent="0.4">
      <c r="A621" t="s">
        <v>6</v>
      </c>
    </row>
    <row r="622" spans="1:7" x14ac:dyDescent="0.35">
      <c r="A622">
        <v>56</v>
      </c>
      <c r="C622" s="2" t="s">
        <v>27</v>
      </c>
      <c r="D622" s="2" t="s">
        <v>29</v>
      </c>
      <c r="F622" s="3" t="s">
        <v>6</v>
      </c>
      <c r="G622" s="3"/>
    </row>
    <row r="623" spans="1:7" x14ac:dyDescent="0.35">
      <c r="A623">
        <v>40</v>
      </c>
      <c r="C623">
        <v>28</v>
      </c>
      <c r="D623">
        <v>1</v>
      </c>
    </row>
    <row r="624" spans="1:7" x14ac:dyDescent="0.35">
      <c r="A624">
        <v>28</v>
      </c>
      <c r="C624">
        <v>34.428571428571431</v>
      </c>
      <c r="D624">
        <v>0</v>
      </c>
      <c r="F624" t="s">
        <v>8</v>
      </c>
      <c r="G624">
        <v>50.7</v>
      </c>
    </row>
    <row r="625" spans="1:7" x14ac:dyDescent="0.35">
      <c r="A625">
        <v>73</v>
      </c>
      <c r="C625">
        <v>40.857142857142861</v>
      </c>
      <c r="D625">
        <v>8</v>
      </c>
      <c r="F625" t="s">
        <v>9</v>
      </c>
      <c r="G625">
        <v>1.3959854978487711</v>
      </c>
    </row>
    <row r="626" spans="1:7" x14ac:dyDescent="0.35">
      <c r="A626">
        <v>52</v>
      </c>
      <c r="C626">
        <v>47.285714285714285</v>
      </c>
      <c r="D626">
        <v>11</v>
      </c>
      <c r="F626" t="s">
        <v>10</v>
      </c>
      <c r="G626">
        <v>50</v>
      </c>
    </row>
    <row r="627" spans="1:7" x14ac:dyDescent="0.35">
      <c r="A627">
        <v>61</v>
      </c>
      <c r="C627">
        <v>53.714285714285715</v>
      </c>
      <c r="D627">
        <v>10</v>
      </c>
      <c r="F627" t="s">
        <v>11</v>
      </c>
      <c r="G627">
        <v>40</v>
      </c>
    </row>
    <row r="628" spans="1:7" x14ac:dyDescent="0.35">
      <c r="A628">
        <v>35</v>
      </c>
      <c r="C628">
        <v>60.142857142857146</v>
      </c>
      <c r="D628">
        <v>11</v>
      </c>
      <c r="F628" t="s">
        <v>12</v>
      </c>
      <c r="G628">
        <v>9.8711081196694472</v>
      </c>
    </row>
    <row r="629" spans="1:7" x14ac:dyDescent="0.35">
      <c r="A629">
        <v>40</v>
      </c>
      <c r="C629">
        <v>66.571428571428569</v>
      </c>
      <c r="D629">
        <v>7</v>
      </c>
      <c r="F629" t="s">
        <v>13</v>
      </c>
      <c r="G629">
        <v>97.438775510204081</v>
      </c>
    </row>
    <row r="630" spans="1:7" ht="15" thickBot="1" x14ac:dyDescent="0.4">
      <c r="A630">
        <v>47</v>
      </c>
      <c r="C630" s="1" t="s">
        <v>28</v>
      </c>
      <c r="D630" s="1">
        <v>2</v>
      </c>
      <c r="F630" t="s">
        <v>14</v>
      </c>
      <c r="G630">
        <v>-0.58897234451789293</v>
      </c>
    </row>
    <row r="631" spans="1:7" x14ac:dyDescent="0.35">
      <c r="A631">
        <v>65</v>
      </c>
      <c r="F631" t="s">
        <v>15</v>
      </c>
      <c r="G631">
        <v>5.661250416565785E-2</v>
      </c>
    </row>
    <row r="632" spans="1:7" x14ac:dyDescent="0.35">
      <c r="A632">
        <v>52</v>
      </c>
      <c r="F632" t="s">
        <v>16</v>
      </c>
      <c r="G632">
        <v>45</v>
      </c>
    </row>
    <row r="633" spans="1:7" x14ac:dyDescent="0.35">
      <c r="A633">
        <v>44</v>
      </c>
      <c r="F633" t="s">
        <v>17</v>
      </c>
      <c r="G633">
        <v>28</v>
      </c>
    </row>
    <row r="634" spans="1:7" x14ac:dyDescent="0.35">
      <c r="A634">
        <v>38</v>
      </c>
      <c r="F634" t="s">
        <v>18</v>
      </c>
      <c r="G634">
        <v>73</v>
      </c>
    </row>
    <row r="635" spans="1:7" x14ac:dyDescent="0.35">
      <c r="A635">
        <v>60</v>
      </c>
      <c r="F635" t="s">
        <v>19</v>
      </c>
      <c r="G635">
        <v>2535</v>
      </c>
    </row>
    <row r="636" spans="1:7" x14ac:dyDescent="0.35">
      <c r="A636">
        <v>56</v>
      </c>
      <c r="F636" t="s">
        <v>20</v>
      </c>
      <c r="G636">
        <v>50</v>
      </c>
    </row>
    <row r="637" spans="1:7" ht="15" thickBot="1" x14ac:dyDescent="0.4">
      <c r="A637">
        <v>40</v>
      </c>
      <c r="F637" s="1" t="s">
        <v>21</v>
      </c>
      <c r="G637" s="1">
        <v>0.1763329768799303</v>
      </c>
    </row>
    <row r="638" spans="1:7" x14ac:dyDescent="0.35">
      <c r="A638">
        <v>36</v>
      </c>
    </row>
    <row r="639" spans="1:7" x14ac:dyDescent="0.35">
      <c r="A639">
        <v>49</v>
      </c>
    </row>
    <row r="640" spans="1:7" x14ac:dyDescent="0.35">
      <c r="A640">
        <v>68</v>
      </c>
    </row>
    <row r="641" spans="1:1" x14ac:dyDescent="0.35">
      <c r="A641">
        <v>57</v>
      </c>
    </row>
    <row r="642" spans="1:1" x14ac:dyDescent="0.35">
      <c r="A642">
        <v>52</v>
      </c>
    </row>
    <row r="643" spans="1:1" x14ac:dyDescent="0.35">
      <c r="A643">
        <v>63</v>
      </c>
    </row>
    <row r="644" spans="1:1" x14ac:dyDescent="0.35">
      <c r="A644">
        <v>41</v>
      </c>
    </row>
    <row r="645" spans="1:1" x14ac:dyDescent="0.35">
      <c r="A645">
        <v>48</v>
      </c>
    </row>
    <row r="646" spans="1:1" x14ac:dyDescent="0.35">
      <c r="A646">
        <v>55</v>
      </c>
    </row>
    <row r="647" spans="1:1" x14ac:dyDescent="0.35">
      <c r="A647">
        <v>42</v>
      </c>
    </row>
    <row r="648" spans="1:1" x14ac:dyDescent="0.35">
      <c r="A648">
        <v>39</v>
      </c>
    </row>
    <row r="649" spans="1:1" x14ac:dyDescent="0.35">
      <c r="A649">
        <v>58</v>
      </c>
    </row>
    <row r="650" spans="1:1" x14ac:dyDescent="0.35">
      <c r="A650">
        <v>62</v>
      </c>
    </row>
    <row r="651" spans="1:1" x14ac:dyDescent="0.35">
      <c r="A651">
        <v>49</v>
      </c>
    </row>
    <row r="652" spans="1:1" x14ac:dyDescent="0.35">
      <c r="A652">
        <v>59</v>
      </c>
    </row>
    <row r="653" spans="1:1" x14ac:dyDescent="0.35">
      <c r="A653">
        <v>45</v>
      </c>
    </row>
    <row r="654" spans="1:1" x14ac:dyDescent="0.35">
      <c r="A654">
        <v>47</v>
      </c>
    </row>
    <row r="655" spans="1:1" x14ac:dyDescent="0.35">
      <c r="A655">
        <v>51</v>
      </c>
    </row>
    <row r="656" spans="1:1" x14ac:dyDescent="0.35">
      <c r="A656">
        <v>65</v>
      </c>
    </row>
    <row r="657" spans="1:1" x14ac:dyDescent="0.35">
      <c r="A657">
        <v>41</v>
      </c>
    </row>
    <row r="658" spans="1:1" x14ac:dyDescent="0.35">
      <c r="A658">
        <v>48</v>
      </c>
    </row>
    <row r="659" spans="1:1" x14ac:dyDescent="0.35">
      <c r="A659">
        <v>55</v>
      </c>
    </row>
    <row r="660" spans="1:1" x14ac:dyDescent="0.35">
      <c r="A660">
        <v>42</v>
      </c>
    </row>
    <row r="661" spans="1:1" x14ac:dyDescent="0.35">
      <c r="A661">
        <v>39</v>
      </c>
    </row>
    <row r="662" spans="1:1" x14ac:dyDescent="0.35">
      <c r="A662">
        <v>58</v>
      </c>
    </row>
    <row r="663" spans="1:1" x14ac:dyDescent="0.35">
      <c r="A663">
        <v>62</v>
      </c>
    </row>
    <row r="664" spans="1:1" x14ac:dyDescent="0.35">
      <c r="A664">
        <v>49</v>
      </c>
    </row>
    <row r="665" spans="1:1" x14ac:dyDescent="0.35">
      <c r="A665">
        <v>59</v>
      </c>
    </row>
    <row r="666" spans="1:1" x14ac:dyDescent="0.35">
      <c r="A666">
        <v>45</v>
      </c>
    </row>
    <row r="667" spans="1:1" x14ac:dyDescent="0.35">
      <c r="A667">
        <v>47</v>
      </c>
    </row>
    <row r="668" spans="1:1" x14ac:dyDescent="0.35">
      <c r="A668">
        <v>51</v>
      </c>
    </row>
    <row r="669" spans="1:1" x14ac:dyDescent="0.35">
      <c r="A669">
        <v>65</v>
      </c>
    </row>
    <row r="670" spans="1:1" x14ac:dyDescent="0.35">
      <c r="A670">
        <v>43</v>
      </c>
    </row>
    <row r="671" spans="1:1" x14ac:dyDescent="0.35">
      <c r="A671">
        <v>58</v>
      </c>
    </row>
    <row r="685" spans="1:5" ht="15" thickBot="1" x14ac:dyDescent="0.4">
      <c r="A685" t="s">
        <v>30</v>
      </c>
      <c r="B685" t="s">
        <v>38</v>
      </c>
    </row>
    <row r="686" spans="1:5" x14ac:dyDescent="0.35">
      <c r="A686" t="s">
        <v>31</v>
      </c>
      <c r="B686">
        <v>30</v>
      </c>
      <c r="D686" s="3" t="s">
        <v>38</v>
      </c>
      <c r="E686" s="3"/>
    </row>
    <row r="687" spans="1:5" x14ac:dyDescent="0.35">
      <c r="A687" t="s">
        <v>32</v>
      </c>
      <c r="B687">
        <v>40</v>
      </c>
    </row>
    <row r="688" spans="1:5" x14ac:dyDescent="0.35">
      <c r="A688" t="s">
        <v>33</v>
      </c>
      <c r="B688">
        <v>20</v>
      </c>
      <c r="D688" t="s">
        <v>8</v>
      </c>
      <c r="E688">
        <v>28.571428571428573</v>
      </c>
    </row>
    <row r="689" spans="1:12" x14ac:dyDescent="0.35">
      <c r="A689" t="s">
        <v>34</v>
      </c>
      <c r="B689">
        <v>10</v>
      </c>
      <c r="D689" t="s">
        <v>9</v>
      </c>
      <c r="E689">
        <v>4.4607128559988549</v>
      </c>
    </row>
    <row r="690" spans="1:12" x14ac:dyDescent="0.35">
      <c r="A690" t="s">
        <v>35</v>
      </c>
      <c r="B690">
        <v>45</v>
      </c>
      <c r="D690" t="s">
        <v>10</v>
      </c>
      <c r="E690">
        <v>30</v>
      </c>
    </row>
    <row r="691" spans="1:12" x14ac:dyDescent="0.35">
      <c r="A691" t="s">
        <v>36</v>
      </c>
      <c r="B691">
        <v>25</v>
      </c>
      <c r="D691" t="s">
        <v>11</v>
      </c>
      <c r="E691">
        <v>30</v>
      </c>
    </row>
    <row r="692" spans="1:12" x14ac:dyDescent="0.35">
      <c r="A692" t="s">
        <v>37</v>
      </c>
      <c r="B692">
        <v>30</v>
      </c>
      <c r="D692" t="s">
        <v>12</v>
      </c>
      <c r="E692">
        <v>11.801936887041645</v>
      </c>
    </row>
    <row r="693" spans="1:12" x14ac:dyDescent="0.35">
      <c r="D693" t="s">
        <v>13</v>
      </c>
      <c r="E693">
        <v>139.28571428571422</v>
      </c>
    </row>
    <row r="694" spans="1:12" x14ac:dyDescent="0.35">
      <c r="A694">
        <v>1</v>
      </c>
      <c r="D694" t="s">
        <v>14</v>
      </c>
      <c r="E694">
        <v>-0.24207758053912176</v>
      </c>
    </row>
    <row r="695" spans="1:12" x14ac:dyDescent="0.35">
      <c r="A695">
        <v>2</v>
      </c>
      <c r="D695" t="s">
        <v>15</v>
      </c>
      <c r="E695">
        <v>-0.16294587418006265</v>
      </c>
    </row>
    <row r="696" spans="1:12" ht="15" thickBot="1" x14ac:dyDescent="0.4">
      <c r="A696">
        <v>3</v>
      </c>
      <c r="D696" t="s">
        <v>16</v>
      </c>
      <c r="E696">
        <v>35</v>
      </c>
    </row>
    <row r="697" spans="1:12" x14ac:dyDescent="0.35">
      <c r="A697">
        <v>4</v>
      </c>
      <c r="D697" t="s">
        <v>17</v>
      </c>
      <c r="E697">
        <v>10</v>
      </c>
      <c r="G697" s="2"/>
      <c r="H697" s="2"/>
      <c r="I697" s="2"/>
      <c r="J697" s="2"/>
      <c r="K697" s="2"/>
      <c r="L697" s="2"/>
    </row>
    <row r="698" spans="1:12" x14ac:dyDescent="0.35">
      <c r="A698">
        <v>6</v>
      </c>
      <c r="D698" t="s">
        <v>18</v>
      </c>
      <c r="E698">
        <v>45</v>
      </c>
      <c r="I698" s="4"/>
      <c r="L698" s="4"/>
    </row>
    <row r="699" spans="1:12" x14ac:dyDescent="0.35">
      <c r="A699">
        <v>7</v>
      </c>
      <c r="D699" t="s">
        <v>19</v>
      </c>
      <c r="E699">
        <v>200</v>
      </c>
      <c r="I699" s="4"/>
      <c r="L699" s="4"/>
    </row>
    <row r="700" spans="1:12" x14ac:dyDescent="0.35">
      <c r="D700" t="s">
        <v>20</v>
      </c>
      <c r="E700">
        <v>7</v>
      </c>
      <c r="I700" s="4"/>
      <c r="L700" s="4"/>
    </row>
    <row r="701" spans="1:12" ht="15" thickBot="1" x14ac:dyDescent="0.4">
      <c r="D701" s="1" t="s">
        <v>21</v>
      </c>
      <c r="E701" s="1">
        <v>0.58469085096177453</v>
      </c>
      <c r="I701" s="4"/>
      <c r="L701" s="4"/>
    </row>
    <row r="702" spans="1:12" x14ac:dyDescent="0.35">
      <c r="I702" s="4"/>
      <c r="L702" s="4"/>
    </row>
    <row r="703" spans="1:12" ht="15" thickBot="1" x14ac:dyDescent="0.4">
      <c r="G703" s="1"/>
      <c r="H703" s="1"/>
      <c r="I703" s="5"/>
      <c r="L703" s="4"/>
    </row>
    <row r="704" spans="1:12" x14ac:dyDescent="0.35">
      <c r="I704" s="4"/>
      <c r="L704" s="4"/>
    </row>
    <row r="705" spans="7:12" ht="15" thickBot="1" x14ac:dyDescent="0.4">
      <c r="G705" s="1"/>
      <c r="H705" s="1"/>
      <c r="I705" s="5"/>
      <c r="J705" s="1"/>
      <c r="K705" s="1"/>
      <c r="L705" s="5"/>
    </row>
    <row r="729" spans="1:1" x14ac:dyDescent="0.35">
      <c r="A729" t="s">
        <v>39</v>
      </c>
    </row>
    <row r="730" spans="1:1" x14ac:dyDescent="0.35">
      <c r="A730">
        <v>4</v>
      </c>
    </row>
    <row r="731" spans="1:1" x14ac:dyDescent="0.35">
      <c r="A731">
        <v>5</v>
      </c>
    </row>
    <row r="732" spans="1:1" x14ac:dyDescent="0.35">
      <c r="A732">
        <v>3</v>
      </c>
    </row>
    <row r="733" spans="1:1" x14ac:dyDescent="0.35">
      <c r="A733">
        <v>4</v>
      </c>
    </row>
    <row r="734" spans="1:1" x14ac:dyDescent="0.35">
      <c r="A734">
        <v>4</v>
      </c>
    </row>
    <row r="735" spans="1:1" x14ac:dyDescent="0.35">
      <c r="A735">
        <v>3</v>
      </c>
    </row>
    <row r="736" spans="1:1" x14ac:dyDescent="0.35">
      <c r="A736">
        <v>2</v>
      </c>
    </row>
    <row r="737" spans="1:1" x14ac:dyDescent="0.35">
      <c r="A737">
        <v>5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5</v>
      </c>
    </row>
    <row r="741" spans="1:1" x14ac:dyDescent="0.35">
      <c r="A741">
        <v>4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4</v>
      </c>
    </row>
    <row r="745" spans="1:1" x14ac:dyDescent="0.35">
      <c r="A745">
        <v>5</v>
      </c>
    </row>
    <row r="746" spans="1:1" x14ac:dyDescent="0.35">
      <c r="A746">
        <v>3</v>
      </c>
    </row>
    <row r="747" spans="1:1" x14ac:dyDescent="0.35">
      <c r="A747">
        <v>4</v>
      </c>
    </row>
    <row r="748" spans="1:1" x14ac:dyDescent="0.35">
      <c r="A748">
        <v>5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3</v>
      </c>
    </row>
    <row r="752" spans="1:1" x14ac:dyDescent="0.35">
      <c r="A752">
        <v>2</v>
      </c>
    </row>
    <row r="753" spans="1:1" x14ac:dyDescent="0.35">
      <c r="A753">
        <v>4</v>
      </c>
    </row>
    <row r="754" spans="1:1" x14ac:dyDescent="0.35">
      <c r="A754">
        <v>5</v>
      </c>
    </row>
    <row r="755" spans="1:1" x14ac:dyDescent="0.35">
      <c r="A755">
        <v>3</v>
      </c>
    </row>
    <row r="756" spans="1:1" x14ac:dyDescent="0.35">
      <c r="A756">
        <v>4</v>
      </c>
    </row>
    <row r="757" spans="1:1" x14ac:dyDescent="0.35">
      <c r="A757">
        <v>5</v>
      </c>
    </row>
    <row r="758" spans="1:1" x14ac:dyDescent="0.35">
      <c r="A758">
        <v>4</v>
      </c>
    </row>
    <row r="759" spans="1:1" x14ac:dyDescent="0.35">
      <c r="A759">
        <v>3</v>
      </c>
    </row>
    <row r="760" spans="1:1" x14ac:dyDescent="0.35">
      <c r="A760">
        <v>3</v>
      </c>
    </row>
    <row r="761" spans="1:1" x14ac:dyDescent="0.35">
      <c r="A761">
        <v>4</v>
      </c>
    </row>
    <row r="762" spans="1:1" x14ac:dyDescent="0.35">
      <c r="A762">
        <v>5</v>
      </c>
    </row>
    <row r="763" spans="1:1" x14ac:dyDescent="0.35">
      <c r="A763">
        <v>2</v>
      </c>
    </row>
    <row r="764" spans="1:1" x14ac:dyDescent="0.35">
      <c r="A764">
        <v>4</v>
      </c>
    </row>
    <row r="765" spans="1:1" x14ac:dyDescent="0.35">
      <c r="A765">
        <v>4</v>
      </c>
    </row>
    <row r="766" spans="1:1" x14ac:dyDescent="0.35">
      <c r="A766">
        <v>3</v>
      </c>
    </row>
    <row r="767" spans="1:1" x14ac:dyDescent="0.35">
      <c r="A767">
        <v>5</v>
      </c>
    </row>
    <row r="768" spans="1:1" x14ac:dyDescent="0.35">
      <c r="A768">
        <v>4</v>
      </c>
    </row>
    <row r="769" spans="1:1" x14ac:dyDescent="0.35">
      <c r="A769">
        <v>3</v>
      </c>
    </row>
    <row r="770" spans="1:1" x14ac:dyDescent="0.35">
      <c r="A770">
        <v>4</v>
      </c>
    </row>
    <row r="771" spans="1:1" x14ac:dyDescent="0.35">
      <c r="A771">
        <v>5</v>
      </c>
    </row>
    <row r="772" spans="1:1" x14ac:dyDescent="0.35">
      <c r="A772">
        <v>4</v>
      </c>
    </row>
    <row r="773" spans="1:1" x14ac:dyDescent="0.35">
      <c r="A773">
        <v>2</v>
      </c>
    </row>
    <row r="774" spans="1:1" x14ac:dyDescent="0.35">
      <c r="A774">
        <v>3</v>
      </c>
    </row>
    <row r="775" spans="1:1" x14ac:dyDescent="0.35">
      <c r="A775">
        <v>4</v>
      </c>
    </row>
    <row r="776" spans="1:1" x14ac:dyDescent="0.35">
      <c r="A776">
        <v>5</v>
      </c>
    </row>
    <row r="777" spans="1:1" x14ac:dyDescent="0.35">
      <c r="A777">
        <v>3</v>
      </c>
    </row>
    <row r="778" spans="1:1" x14ac:dyDescent="0.35">
      <c r="A778">
        <v>4</v>
      </c>
    </row>
    <row r="779" spans="1:1" x14ac:dyDescent="0.35">
      <c r="A779">
        <v>5</v>
      </c>
    </row>
    <row r="780" spans="1:1" x14ac:dyDescent="0.35">
      <c r="A780">
        <v>4</v>
      </c>
    </row>
    <row r="781" spans="1:1" x14ac:dyDescent="0.35">
      <c r="A781">
        <v>3</v>
      </c>
    </row>
    <row r="782" spans="1:1" x14ac:dyDescent="0.35">
      <c r="A782">
        <v>4</v>
      </c>
    </row>
    <row r="783" spans="1:1" x14ac:dyDescent="0.35">
      <c r="A783">
        <v>5</v>
      </c>
    </row>
    <row r="784" spans="1:1" x14ac:dyDescent="0.35">
      <c r="A784">
        <v>3</v>
      </c>
    </row>
    <row r="785" spans="1:1" x14ac:dyDescent="0.35">
      <c r="A785">
        <v>4</v>
      </c>
    </row>
    <row r="786" spans="1:1" x14ac:dyDescent="0.35">
      <c r="A786">
        <v>5</v>
      </c>
    </row>
    <row r="787" spans="1:1" x14ac:dyDescent="0.35">
      <c r="A787">
        <v>4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4</v>
      </c>
    </row>
    <row r="791" spans="1:1" x14ac:dyDescent="0.35">
      <c r="A791">
        <v>5</v>
      </c>
    </row>
    <row r="792" spans="1:1" x14ac:dyDescent="0.35">
      <c r="A792">
        <v>2</v>
      </c>
    </row>
    <row r="793" spans="1:1" x14ac:dyDescent="0.35">
      <c r="A793">
        <v>3</v>
      </c>
    </row>
    <row r="794" spans="1:1" x14ac:dyDescent="0.35">
      <c r="A794">
        <v>4</v>
      </c>
    </row>
    <row r="795" spans="1:1" x14ac:dyDescent="0.35">
      <c r="A795">
        <v>4</v>
      </c>
    </row>
    <row r="796" spans="1:1" x14ac:dyDescent="0.35">
      <c r="A796">
        <v>3</v>
      </c>
    </row>
    <row r="797" spans="1:1" x14ac:dyDescent="0.35">
      <c r="A797">
        <v>5</v>
      </c>
    </row>
    <row r="798" spans="1:1" x14ac:dyDescent="0.35">
      <c r="A798">
        <v>4</v>
      </c>
    </row>
    <row r="799" spans="1:1" x14ac:dyDescent="0.35">
      <c r="A799">
        <v>5</v>
      </c>
    </row>
    <row r="800" spans="1:1" x14ac:dyDescent="0.35">
      <c r="A800">
        <v>4</v>
      </c>
    </row>
    <row r="801" spans="1:1" x14ac:dyDescent="0.35">
      <c r="A801">
        <v>3</v>
      </c>
    </row>
    <row r="802" spans="1:1" x14ac:dyDescent="0.35">
      <c r="A802">
        <v>4</v>
      </c>
    </row>
    <row r="803" spans="1:1" x14ac:dyDescent="0.35">
      <c r="A803">
        <v>5</v>
      </c>
    </row>
    <row r="804" spans="1:1" x14ac:dyDescent="0.35">
      <c r="A804">
        <v>3</v>
      </c>
    </row>
    <row r="805" spans="1:1" x14ac:dyDescent="0.35">
      <c r="A805">
        <v>4</v>
      </c>
    </row>
    <row r="806" spans="1:1" x14ac:dyDescent="0.35">
      <c r="A806">
        <v>5</v>
      </c>
    </row>
    <row r="807" spans="1:1" x14ac:dyDescent="0.35">
      <c r="A807">
        <v>4</v>
      </c>
    </row>
    <row r="808" spans="1:1" x14ac:dyDescent="0.35">
      <c r="A808">
        <v>3</v>
      </c>
    </row>
    <row r="809" spans="1:1" x14ac:dyDescent="0.35">
      <c r="A809">
        <v>3</v>
      </c>
    </row>
    <row r="810" spans="1:1" x14ac:dyDescent="0.35">
      <c r="A810">
        <v>4</v>
      </c>
    </row>
    <row r="811" spans="1:1" x14ac:dyDescent="0.35">
      <c r="A811" s="6">
        <v>5</v>
      </c>
    </row>
    <row r="812" spans="1:1" x14ac:dyDescent="0.35">
      <c r="A812">
        <v>2</v>
      </c>
    </row>
    <row r="813" spans="1:1" x14ac:dyDescent="0.35">
      <c r="A813">
        <v>3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3</v>
      </c>
    </row>
    <row r="817" spans="1:2" x14ac:dyDescent="0.35">
      <c r="A817">
        <v>5</v>
      </c>
    </row>
    <row r="818" spans="1:2" x14ac:dyDescent="0.35">
      <c r="A818">
        <v>4</v>
      </c>
    </row>
    <row r="820" spans="1:2" x14ac:dyDescent="0.35">
      <c r="A820" t="s">
        <v>40</v>
      </c>
      <c r="B820">
        <v>4</v>
      </c>
    </row>
    <row r="840" spans="1:4" ht="15" thickBot="1" x14ac:dyDescent="0.4">
      <c r="A840" t="s">
        <v>41</v>
      </c>
    </row>
    <row r="841" spans="1:4" x14ac:dyDescent="0.35">
      <c r="A841">
        <v>35</v>
      </c>
      <c r="C841" s="3" t="s">
        <v>41</v>
      </c>
      <c r="D841" s="3"/>
    </row>
    <row r="842" spans="1:4" x14ac:dyDescent="0.35">
      <c r="A842">
        <v>28</v>
      </c>
    </row>
    <row r="843" spans="1:4" x14ac:dyDescent="0.35">
      <c r="A843">
        <v>32</v>
      </c>
      <c r="C843" t="s">
        <v>8</v>
      </c>
      <c r="D843">
        <v>36.14</v>
      </c>
    </row>
    <row r="844" spans="1:4" x14ac:dyDescent="0.35">
      <c r="A844">
        <v>45</v>
      </c>
      <c r="C844" t="s">
        <v>9</v>
      </c>
      <c r="D844">
        <v>0.76292134561292446</v>
      </c>
    </row>
    <row r="845" spans="1:4" x14ac:dyDescent="0.35">
      <c r="A845">
        <v>38</v>
      </c>
      <c r="C845" t="s">
        <v>10</v>
      </c>
      <c r="D845">
        <v>36</v>
      </c>
    </row>
    <row r="846" spans="1:4" x14ac:dyDescent="0.35">
      <c r="A846">
        <v>29</v>
      </c>
      <c r="C846" t="s">
        <v>11</v>
      </c>
      <c r="D846">
        <v>28</v>
      </c>
    </row>
    <row r="847" spans="1:4" x14ac:dyDescent="0.35">
      <c r="A847">
        <v>42</v>
      </c>
      <c r="C847" t="s">
        <v>12</v>
      </c>
      <c r="D847">
        <v>5.3946685699486459</v>
      </c>
    </row>
    <row r="848" spans="1:4" x14ac:dyDescent="0.35">
      <c r="A848">
        <v>30</v>
      </c>
      <c r="C848" t="s">
        <v>13</v>
      </c>
      <c r="D848">
        <v>29.10244897959177</v>
      </c>
    </row>
    <row r="849" spans="1:4" x14ac:dyDescent="0.35">
      <c r="A849">
        <v>36</v>
      </c>
      <c r="C849" t="s">
        <v>14</v>
      </c>
      <c r="D849">
        <v>-1.0037343654647266</v>
      </c>
    </row>
    <row r="850" spans="1:4" x14ac:dyDescent="0.35">
      <c r="A850">
        <v>41</v>
      </c>
      <c r="C850" t="s">
        <v>15</v>
      </c>
      <c r="D850">
        <v>0.14243838458359312</v>
      </c>
    </row>
    <row r="851" spans="1:4" x14ac:dyDescent="0.35">
      <c r="A851">
        <v>47</v>
      </c>
      <c r="C851" t="s">
        <v>16</v>
      </c>
      <c r="D851">
        <v>19</v>
      </c>
    </row>
    <row r="852" spans="1:4" x14ac:dyDescent="0.35">
      <c r="A852">
        <v>31</v>
      </c>
      <c r="C852" t="s">
        <v>17</v>
      </c>
      <c r="D852">
        <v>28</v>
      </c>
    </row>
    <row r="853" spans="1:4" x14ac:dyDescent="0.35">
      <c r="A853">
        <v>39</v>
      </c>
      <c r="C853" t="s">
        <v>18</v>
      </c>
      <c r="D853">
        <v>47</v>
      </c>
    </row>
    <row r="854" spans="1:4" x14ac:dyDescent="0.35">
      <c r="A854">
        <v>43</v>
      </c>
      <c r="C854" t="s">
        <v>19</v>
      </c>
      <c r="D854">
        <v>1807</v>
      </c>
    </row>
    <row r="855" spans="1:4" x14ac:dyDescent="0.35">
      <c r="A855">
        <v>37</v>
      </c>
      <c r="C855" t="s">
        <v>20</v>
      </c>
      <c r="D855">
        <v>50</v>
      </c>
    </row>
    <row r="856" spans="1:4" ht="15" thickBot="1" x14ac:dyDescent="0.4">
      <c r="A856">
        <v>30</v>
      </c>
      <c r="C856" s="1" t="s">
        <v>21</v>
      </c>
      <c r="D856" s="1">
        <v>9.6367900815931495E-2</v>
      </c>
    </row>
    <row r="857" spans="1:4" x14ac:dyDescent="0.35">
      <c r="A857">
        <v>34</v>
      </c>
    </row>
    <row r="858" spans="1:4" x14ac:dyDescent="0.35">
      <c r="A858">
        <v>39</v>
      </c>
    </row>
    <row r="859" spans="1:4" x14ac:dyDescent="0.35">
      <c r="A859">
        <v>28</v>
      </c>
    </row>
    <row r="860" spans="1:4" x14ac:dyDescent="0.35">
      <c r="A860">
        <v>33</v>
      </c>
    </row>
    <row r="861" spans="1:4" x14ac:dyDescent="0.35">
      <c r="A861">
        <v>36</v>
      </c>
    </row>
    <row r="862" spans="1:4" x14ac:dyDescent="0.35">
      <c r="A862">
        <v>40</v>
      </c>
    </row>
    <row r="863" spans="1:4" x14ac:dyDescent="0.35">
      <c r="A863">
        <v>42</v>
      </c>
    </row>
    <row r="864" spans="1:4" x14ac:dyDescent="0.35">
      <c r="A864">
        <v>29</v>
      </c>
    </row>
    <row r="865" spans="1:1" x14ac:dyDescent="0.35">
      <c r="A865">
        <v>31</v>
      </c>
    </row>
    <row r="866" spans="1:1" x14ac:dyDescent="0.35">
      <c r="A866">
        <v>45</v>
      </c>
    </row>
    <row r="867" spans="1:1" x14ac:dyDescent="0.35">
      <c r="A867">
        <v>38</v>
      </c>
    </row>
    <row r="868" spans="1:1" x14ac:dyDescent="0.35">
      <c r="A868">
        <v>33</v>
      </c>
    </row>
    <row r="869" spans="1:1" x14ac:dyDescent="0.35">
      <c r="A869">
        <v>41</v>
      </c>
    </row>
    <row r="870" spans="1:1" x14ac:dyDescent="0.35">
      <c r="A870">
        <v>35</v>
      </c>
    </row>
    <row r="871" spans="1:1" x14ac:dyDescent="0.35">
      <c r="A871">
        <v>37</v>
      </c>
    </row>
    <row r="872" spans="1:1" x14ac:dyDescent="0.35">
      <c r="A872">
        <v>34</v>
      </c>
    </row>
    <row r="873" spans="1:1" x14ac:dyDescent="0.35">
      <c r="A873">
        <v>46</v>
      </c>
    </row>
    <row r="874" spans="1:1" x14ac:dyDescent="0.35">
      <c r="A874">
        <v>30</v>
      </c>
    </row>
    <row r="875" spans="1:1" x14ac:dyDescent="0.35">
      <c r="A875">
        <v>39</v>
      </c>
    </row>
    <row r="876" spans="1:1" x14ac:dyDescent="0.35">
      <c r="A876">
        <v>43</v>
      </c>
    </row>
    <row r="877" spans="1:1" x14ac:dyDescent="0.35">
      <c r="A877">
        <v>28</v>
      </c>
    </row>
    <row r="878" spans="1:1" x14ac:dyDescent="0.35">
      <c r="A878">
        <v>32</v>
      </c>
    </row>
    <row r="879" spans="1:1" x14ac:dyDescent="0.35">
      <c r="A879">
        <v>36</v>
      </c>
    </row>
    <row r="880" spans="1:1" x14ac:dyDescent="0.35">
      <c r="A880">
        <v>29</v>
      </c>
    </row>
    <row r="881" spans="1:1" x14ac:dyDescent="0.35">
      <c r="A881">
        <v>31</v>
      </c>
    </row>
    <row r="882" spans="1:1" x14ac:dyDescent="0.35">
      <c r="A882">
        <v>37</v>
      </c>
    </row>
    <row r="883" spans="1:1" x14ac:dyDescent="0.35">
      <c r="A883">
        <v>40</v>
      </c>
    </row>
    <row r="884" spans="1:1" x14ac:dyDescent="0.35">
      <c r="A884">
        <v>42</v>
      </c>
    </row>
    <row r="885" spans="1:1" x14ac:dyDescent="0.35">
      <c r="A885">
        <v>33</v>
      </c>
    </row>
    <row r="886" spans="1:1" x14ac:dyDescent="0.35">
      <c r="A886">
        <v>39</v>
      </c>
    </row>
    <row r="887" spans="1:1" x14ac:dyDescent="0.35">
      <c r="A887">
        <v>28</v>
      </c>
    </row>
    <row r="888" spans="1:1" x14ac:dyDescent="0.35">
      <c r="A888">
        <v>35</v>
      </c>
    </row>
    <row r="889" spans="1:1" x14ac:dyDescent="0.35">
      <c r="A889">
        <v>38</v>
      </c>
    </row>
    <row r="890" spans="1:1" x14ac:dyDescent="0.35">
      <c r="A890">
        <v>43</v>
      </c>
    </row>
    <row r="910" spans="1:10" x14ac:dyDescent="0.35">
      <c r="A910" t="s">
        <v>42</v>
      </c>
    </row>
    <row r="911" spans="1:10" x14ac:dyDescent="0.35">
      <c r="A911">
        <v>125</v>
      </c>
      <c r="B911">
        <v>118</v>
      </c>
      <c r="C911">
        <v>136</v>
      </c>
      <c r="D911">
        <v>130</v>
      </c>
      <c r="E911">
        <v>136</v>
      </c>
      <c r="F911">
        <v>130</v>
      </c>
      <c r="G911">
        <v>136</v>
      </c>
      <c r="H911">
        <v>130</v>
      </c>
      <c r="I911">
        <v>136</v>
      </c>
      <c r="J911">
        <v>130</v>
      </c>
    </row>
    <row r="912" spans="1:10" x14ac:dyDescent="0.35">
      <c r="A912">
        <v>148</v>
      </c>
      <c r="B912">
        <v>125</v>
      </c>
      <c r="C912">
        <v>127</v>
      </c>
      <c r="D912">
        <v>134</v>
      </c>
      <c r="E912">
        <v>127</v>
      </c>
      <c r="F912">
        <v>134</v>
      </c>
      <c r="G912">
        <v>127</v>
      </c>
      <c r="H912">
        <v>134</v>
      </c>
      <c r="I912">
        <v>127</v>
      </c>
      <c r="J912">
        <v>134</v>
      </c>
    </row>
    <row r="913" spans="1:10" x14ac:dyDescent="0.35">
      <c r="A913">
        <v>137</v>
      </c>
      <c r="B913">
        <v>132</v>
      </c>
      <c r="C913">
        <v>130</v>
      </c>
      <c r="D913">
        <v>141</v>
      </c>
      <c r="E913">
        <v>130</v>
      </c>
      <c r="F913">
        <v>141</v>
      </c>
      <c r="G913">
        <v>130</v>
      </c>
      <c r="H913">
        <v>141</v>
      </c>
      <c r="I913">
        <v>130</v>
      </c>
      <c r="J913">
        <v>141</v>
      </c>
    </row>
    <row r="914" spans="1:10" x14ac:dyDescent="0.35">
      <c r="A914">
        <v>120</v>
      </c>
      <c r="B914">
        <v>136</v>
      </c>
      <c r="C914">
        <v>122</v>
      </c>
      <c r="D914">
        <v>119</v>
      </c>
      <c r="E914">
        <v>122</v>
      </c>
      <c r="F914">
        <v>119</v>
      </c>
      <c r="G914">
        <v>122</v>
      </c>
      <c r="H914">
        <v>119</v>
      </c>
      <c r="I914">
        <v>122</v>
      </c>
      <c r="J914">
        <v>119</v>
      </c>
    </row>
    <row r="915" spans="1:10" x14ac:dyDescent="0.35">
      <c r="A915">
        <v>135</v>
      </c>
      <c r="B915">
        <v>128</v>
      </c>
      <c r="C915">
        <v>125</v>
      </c>
      <c r="D915">
        <v>125</v>
      </c>
      <c r="E915">
        <v>125</v>
      </c>
      <c r="F915">
        <v>125</v>
      </c>
      <c r="G915">
        <v>125</v>
      </c>
      <c r="H915">
        <v>125</v>
      </c>
      <c r="I915">
        <v>125</v>
      </c>
      <c r="J915">
        <v>125</v>
      </c>
    </row>
    <row r="916" spans="1:10" x14ac:dyDescent="0.35">
      <c r="A916">
        <v>132</v>
      </c>
      <c r="B916">
        <v>123</v>
      </c>
      <c r="C916">
        <v>133</v>
      </c>
      <c r="D916">
        <v>131</v>
      </c>
      <c r="E916">
        <v>133</v>
      </c>
      <c r="F916">
        <v>131</v>
      </c>
      <c r="G916">
        <v>133</v>
      </c>
      <c r="H916">
        <v>131</v>
      </c>
      <c r="I916">
        <v>133</v>
      </c>
      <c r="J916">
        <v>131</v>
      </c>
    </row>
    <row r="917" spans="1:10" x14ac:dyDescent="0.35">
      <c r="A917">
        <v>145</v>
      </c>
      <c r="B917">
        <v>132</v>
      </c>
      <c r="C917">
        <v>140</v>
      </c>
      <c r="D917">
        <v>136</v>
      </c>
      <c r="E917">
        <v>140</v>
      </c>
      <c r="F917">
        <v>136</v>
      </c>
      <c r="G917">
        <v>140</v>
      </c>
      <c r="H917">
        <v>136</v>
      </c>
      <c r="I917">
        <v>140</v>
      </c>
      <c r="J917">
        <v>136</v>
      </c>
    </row>
    <row r="918" spans="1:10" x14ac:dyDescent="0.35">
      <c r="A918">
        <v>122</v>
      </c>
      <c r="B918">
        <v>138</v>
      </c>
      <c r="C918">
        <v>126</v>
      </c>
      <c r="D918">
        <v>128</v>
      </c>
      <c r="E918">
        <v>126</v>
      </c>
      <c r="F918">
        <v>128</v>
      </c>
      <c r="G918">
        <v>126</v>
      </c>
      <c r="H918">
        <v>128</v>
      </c>
      <c r="I918">
        <v>126</v>
      </c>
      <c r="J918">
        <v>128</v>
      </c>
    </row>
    <row r="919" spans="1:10" x14ac:dyDescent="0.35">
      <c r="A919">
        <v>130</v>
      </c>
      <c r="B919">
        <v>126</v>
      </c>
      <c r="C919">
        <v>133</v>
      </c>
      <c r="D919">
        <v>124</v>
      </c>
      <c r="E919">
        <v>133</v>
      </c>
      <c r="F919">
        <v>124</v>
      </c>
      <c r="G919">
        <v>133</v>
      </c>
      <c r="H919">
        <v>124</v>
      </c>
      <c r="I919">
        <v>133</v>
      </c>
      <c r="J919">
        <v>124</v>
      </c>
    </row>
    <row r="920" spans="1:10" x14ac:dyDescent="0.35">
      <c r="A920">
        <v>141</v>
      </c>
      <c r="B920">
        <v>129</v>
      </c>
      <c r="C920">
        <v>135</v>
      </c>
      <c r="D920">
        <v>132</v>
      </c>
      <c r="E920">
        <v>135</v>
      </c>
      <c r="F920">
        <v>132</v>
      </c>
      <c r="G920">
        <v>135</v>
      </c>
      <c r="H920">
        <v>132</v>
      </c>
      <c r="I920">
        <v>135</v>
      </c>
      <c r="J920">
        <v>132</v>
      </c>
    </row>
    <row r="937" spans="3:4" ht="15" thickBot="1" x14ac:dyDescent="0.4"/>
    <row r="938" spans="3:4" x14ac:dyDescent="0.35">
      <c r="C938" s="3">
        <v>125</v>
      </c>
      <c r="D938" s="3"/>
    </row>
    <row r="940" spans="3:4" x14ac:dyDescent="0.35">
      <c r="C940" t="s">
        <v>8</v>
      </c>
      <c r="D940">
        <v>130.55555555555554</v>
      </c>
    </row>
    <row r="941" spans="3:4" x14ac:dyDescent="0.35">
      <c r="C941" t="s">
        <v>9</v>
      </c>
      <c r="D941">
        <v>0.63046779107649387</v>
      </c>
    </row>
    <row r="942" spans="3:4" x14ac:dyDescent="0.35">
      <c r="C942" t="s">
        <v>10</v>
      </c>
      <c r="D942">
        <v>131</v>
      </c>
    </row>
    <row r="943" spans="3:4" x14ac:dyDescent="0.35">
      <c r="C943" t="s">
        <v>11</v>
      </c>
      <c r="D943">
        <v>130</v>
      </c>
    </row>
    <row r="944" spans="3:4" x14ac:dyDescent="0.35">
      <c r="C944" t="s">
        <v>12</v>
      </c>
      <c r="D944">
        <v>6.2730753162147259</v>
      </c>
    </row>
    <row r="945" spans="3:4" x14ac:dyDescent="0.35">
      <c r="C945" t="s">
        <v>13</v>
      </c>
      <c r="D945">
        <v>39.351473922902478</v>
      </c>
    </row>
    <row r="946" spans="3:4" x14ac:dyDescent="0.35">
      <c r="C946" t="s">
        <v>14</v>
      </c>
      <c r="D946">
        <v>-0.28761805937931362</v>
      </c>
    </row>
    <row r="947" spans="3:4" x14ac:dyDescent="0.35">
      <c r="C947" t="s">
        <v>15</v>
      </c>
      <c r="D947">
        <v>0.16709319279673673</v>
      </c>
    </row>
    <row r="948" spans="3:4" x14ac:dyDescent="0.35">
      <c r="C948" t="s">
        <v>16</v>
      </c>
      <c r="D948">
        <v>30</v>
      </c>
    </row>
    <row r="949" spans="3:4" x14ac:dyDescent="0.35">
      <c r="C949" t="s">
        <v>17</v>
      </c>
      <c r="D949">
        <v>118</v>
      </c>
    </row>
    <row r="950" spans="3:4" x14ac:dyDescent="0.35">
      <c r="C950" t="s">
        <v>18</v>
      </c>
      <c r="D950">
        <v>148</v>
      </c>
    </row>
    <row r="951" spans="3:4" x14ac:dyDescent="0.35">
      <c r="C951" t="s">
        <v>19</v>
      </c>
      <c r="D951">
        <v>12925</v>
      </c>
    </row>
    <row r="952" spans="3:4" x14ac:dyDescent="0.35">
      <c r="C952" t="s">
        <v>20</v>
      </c>
      <c r="D952">
        <v>99</v>
      </c>
    </row>
    <row r="953" spans="3:4" ht="15" thickBot="1" x14ac:dyDescent="0.4">
      <c r="C953" s="1" t="s">
        <v>21</v>
      </c>
      <c r="D953" s="1">
        <v>7.9431005242423774E-2</v>
      </c>
    </row>
    <row r="977" spans="1:10" ht="15" thickBot="1" x14ac:dyDescent="0.4">
      <c r="A977" t="s">
        <v>43</v>
      </c>
      <c r="B977" t="s">
        <v>44</v>
      </c>
      <c r="C977" t="s">
        <v>45</v>
      </c>
    </row>
    <row r="978" spans="1:10" x14ac:dyDescent="0.35">
      <c r="A978">
        <v>45</v>
      </c>
      <c r="B978">
        <v>32</v>
      </c>
      <c r="C978">
        <v>40</v>
      </c>
      <c r="E978" s="2" t="s">
        <v>43</v>
      </c>
      <c r="F978" s="2"/>
      <c r="G978" s="2" t="s">
        <v>44</v>
      </c>
      <c r="H978" s="2"/>
      <c r="I978" s="2" t="s">
        <v>45</v>
      </c>
      <c r="J978" s="2"/>
    </row>
    <row r="979" spans="1:10" x14ac:dyDescent="0.35">
      <c r="A979">
        <v>35</v>
      </c>
      <c r="B979">
        <v>28</v>
      </c>
      <c r="C979">
        <v>39</v>
      </c>
    </row>
    <row r="980" spans="1:10" x14ac:dyDescent="0.35">
      <c r="A980">
        <v>40</v>
      </c>
      <c r="B980">
        <v>30</v>
      </c>
      <c r="C980">
        <v>42</v>
      </c>
      <c r="E980" t="s">
        <v>8</v>
      </c>
      <c r="F980">
        <v>40.4</v>
      </c>
      <c r="G980" t="s">
        <v>8</v>
      </c>
      <c r="H980">
        <v>32.5</v>
      </c>
      <c r="I980" t="s">
        <v>8</v>
      </c>
      <c r="J980">
        <v>41</v>
      </c>
    </row>
    <row r="981" spans="1:10" x14ac:dyDescent="0.35">
      <c r="A981">
        <v>38</v>
      </c>
      <c r="B981">
        <v>34</v>
      </c>
      <c r="C981">
        <v>41</v>
      </c>
      <c r="E981" t="s">
        <v>9</v>
      </c>
      <c r="F981">
        <v>1.013245610238044</v>
      </c>
      <c r="G981" t="s">
        <v>9</v>
      </c>
      <c r="H981">
        <v>0.9574271077563381</v>
      </c>
      <c r="I981" t="s">
        <v>9</v>
      </c>
      <c r="J981">
        <v>0.81649658092772592</v>
      </c>
    </row>
    <row r="982" spans="1:10" x14ac:dyDescent="0.35">
      <c r="A982">
        <v>42</v>
      </c>
      <c r="B982">
        <v>33</v>
      </c>
      <c r="C982">
        <v>38</v>
      </c>
      <c r="E982" t="s">
        <v>10</v>
      </c>
      <c r="F982">
        <v>40.5</v>
      </c>
      <c r="G982" t="s">
        <v>10</v>
      </c>
      <c r="H982">
        <v>32.5</v>
      </c>
      <c r="I982" t="s">
        <v>10</v>
      </c>
      <c r="J982">
        <v>41</v>
      </c>
    </row>
    <row r="983" spans="1:10" x14ac:dyDescent="0.35">
      <c r="A983">
        <v>37</v>
      </c>
      <c r="B983">
        <v>35</v>
      </c>
      <c r="C983">
        <v>43</v>
      </c>
      <c r="E983" t="s">
        <v>11</v>
      </c>
      <c r="F983" t="e">
        <v>#N/A</v>
      </c>
      <c r="G983" t="s">
        <v>11</v>
      </c>
      <c r="H983" t="e">
        <v>#N/A</v>
      </c>
      <c r="I983" t="s">
        <v>11</v>
      </c>
      <c r="J983">
        <v>41</v>
      </c>
    </row>
    <row r="984" spans="1:10" x14ac:dyDescent="0.35">
      <c r="A984">
        <v>39</v>
      </c>
      <c r="B984">
        <v>31</v>
      </c>
      <c r="C984">
        <v>45</v>
      </c>
      <c r="E984" t="s">
        <v>12</v>
      </c>
      <c r="F984">
        <v>3.2041639575194441</v>
      </c>
      <c r="G984" t="s">
        <v>12</v>
      </c>
      <c r="H984">
        <v>3.0276503540974917</v>
      </c>
      <c r="I984" t="s">
        <v>12</v>
      </c>
      <c r="J984">
        <v>2.5819888974716112</v>
      </c>
    </row>
    <row r="985" spans="1:10" x14ac:dyDescent="0.35">
      <c r="A985">
        <v>43</v>
      </c>
      <c r="B985">
        <v>29</v>
      </c>
      <c r="C985">
        <v>44</v>
      </c>
      <c r="E985" t="s">
        <v>13</v>
      </c>
      <c r="F985">
        <v>10.266666666666666</v>
      </c>
      <c r="G985" t="s">
        <v>13</v>
      </c>
      <c r="H985">
        <v>9.1666666666666661</v>
      </c>
      <c r="I985" t="s">
        <v>13</v>
      </c>
      <c r="J985">
        <v>6.666666666666667</v>
      </c>
    </row>
    <row r="986" spans="1:10" x14ac:dyDescent="0.35">
      <c r="A986">
        <v>44</v>
      </c>
      <c r="B986">
        <v>36</v>
      </c>
      <c r="C986">
        <v>41</v>
      </c>
      <c r="E986" t="s">
        <v>14</v>
      </c>
      <c r="F986">
        <v>-0.84183673469387843</v>
      </c>
      <c r="G986" t="s">
        <v>14</v>
      </c>
      <c r="H986">
        <v>-1.2000000000000002</v>
      </c>
      <c r="I986" t="s">
        <v>14</v>
      </c>
      <c r="J986">
        <v>-0.86249999999999938</v>
      </c>
    </row>
    <row r="987" spans="1:10" x14ac:dyDescent="0.35">
      <c r="A987">
        <v>41</v>
      </c>
      <c r="B987">
        <v>37</v>
      </c>
      <c r="C987">
        <v>37</v>
      </c>
      <c r="E987" t="s">
        <v>15</v>
      </c>
      <c r="F987">
        <v>-0.20063178769254245</v>
      </c>
      <c r="G987" t="s">
        <v>15</v>
      </c>
      <c r="H987">
        <v>0</v>
      </c>
      <c r="I987" t="s">
        <v>15</v>
      </c>
      <c r="J987">
        <v>0</v>
      </c>
    </row>
    <row r="988" spans="1:10" x14ac:dyDescent="0.35">
      <c r="E988" t="s">
        <v>16</v>
      </c>
      <c r="F988">
        <v>10</v>
      </c>
      <c r="G988" t="s">
        <v>16</v>
      </c>
      <c r="H988">
        <v>9</v>
      </c>
      <c r="I988" t="s">
        <v>16</v>
      </c>
      <c r="J988">
        <v>8</v>
      </c>
    </row>
    <row r="989" spans="1:10" x14ac:dyDescent="0.35">
      <c r="E989" t="s">
        <v>17</v>
      </c>
      <c r="F989">
        <v>35</v>
      </c>
      <c r="G989" t="s">
        <v>17</v>
      </c>
      <c r="H989">
        <v>28</v>
      </c>
      <c r="I989" t="s">
        <v>17</v>
      </c>
      <c r="J989">
        <v>37</v>
      </c>
    </row>
    <row r="990" spans="1:10" x14ac:dyDescent="0.35">
      <c r="E990" t="s">
        <v>18</v>
      </c>
      <c r="F990">
        <v>45</v>
      </c>
      <c r="G990" t="s">
        <v>18</v>
      </c>
      <c r="H990">
        <v>37</v>
      </c>
      <c r="I990" t="s">
        <v>18</v>
      </c>
      <c r="J990">
        <v>45</v>
      </c>
    </row>
    <row r="991" spans="1:10" x14ac:dyDescent="0.35">
      <c r="E991" t="s">
        <v>19</v>
      </c>
      <c r="F991">
        <v>404</v>
      </c>
      <c r="G991" t="s">
        <v>19</v>
      </c>
      <c r="H991">
        <v>325</v>
      </c>
      <c r="I991" t="s">
        <v>19</v>
      </c>
      <c r="J991">
        <v>410</v>
      </c>
    </row>
    <row r="992" spans="1:10" x14ac:dyDescent="0.35">
      <c r="E992" t="s">
        <v>20</v>
      </c>
      <c r="F992">
        <v>10</v>
      </c>
      <c r="G992" t="s">
        <v>20</v>
      </c>
      <c r="H992">
        <v>10</v>
      </c>
      <c r="I992" t="s">
        <v>20</v>
      </c>
      <c r="J992">
        <v>10</v>
      </c>
    </row>
    <row r="993" spans="5:10" ht="15" thickBot="1" x14ac:dyDescent="0.4">
      <c r="E993" s="1" t="s">
        <v>21</v>
      </c>
      <c r="F993" s="1">
        <v>0.13096496611323521</v>
      </c>
      <c r="G993" s="1" t="s">
        <v>21</v>
      </c>
      <c r="H993" s="1">
        <v>0.12375026099915065</v>
      </c>
      <c r="I993" s="1" t="s">
        <v>21</v>
      </c>
      <c r="J993" s="1">
        <v>0.10553457717685071</v>
      </c>
    </row>
    <row r="1021" spans="1:5" x14ac:dyDescent="0.35">
      <c r="A1021" t="s">
        <v>46</v>
      </c>
    </row>
    <row r="1022" spans="1:5" x14ac:dyDescent="0.35">
      <c r="A1022">
        <v>-2.5</v>
      </c>
      <c r="B1022">
        <v>-0.7</v>
      </c>
      <c r="C1022">
        <v>1.9</v>
      </c>
      <c r="D1022">
        <v>-1.8</v>
      </c>
      <c r="E1022">
        <v>-1</v>
      </c>
    </row>
    <row r="1023" spans="1:5" x14ac:dyDescent="0.35">
      <c r="A1023">
        <v>1.3</v>
      </c>
      <c r="B1023">
        <v>1.2</v>
      </c>
      <c r="C1023">
        <v>-1.1000000000000001</v>
      </c>
      <c r="D1023">
        <v>1.5</v>
      </c>
      <c r="E1023">
        <v>1.7</v>
      </c>
    </row>
    <row r="1024" spans="1:5" x14ac:dyDescent="0.35">
      <c r="A1024">
        <v>-0.8</v>
      </c>
      <c r="B1024">
        <v>-1.5</v>
      </c>
      <c r="C1024">
        <v>-0.4</v>
      </c>
      <c r="D1024">
        <v>-0.2</v>
      </c>
      <c r="E1024">
        <v>-0.9</v>
      </c>
    </row>
    <row r="1025" spans="1:5" x14ac:dyDescent="0.35">
      <c r="A1025">
        <v>-1.9</v>
      </c>
      <c r="B1025">
        <v>-0.3</v>
      </c>
      <c r="C1025">
        <v>2.2000000000000002</v>
      </c>
      <c r="D1025">
        <v>-2.1</v>
      </c>
      <c r="E1025">
        <v>-2</v>
      </c>
    </row>
    <row r="1026" spans="1:5" x14ac:dyDescent="0.35">
      <c r="A1026">
        <v>2.1</v>
      </c>
      <c r="B1026">
        <v>2.6</v>
      </c>
      <c r="C1026">
        <v>-0.9</v>
      </c>
      <c r="D1026">
        <v>2.8</v>
      </c>
      <c r="E1026">
        <v>2.7</v>
      </c>
    </row>
    <row r="1027" spans="1:5" x14ac:dyDescent="0.35">
      <c r="A1027">
        <v>0.5</v>
      </c>
      <c r="B1027">
        <v>1.1000000000000001</v>
      </c>
      <c r="C1027">
        <v>1.6</v>
      </c>
      <c r="D1027">
        <v>0.8</v>
      </c>
      <c r="E1027">
        <v>0.6</v>
      </c>
    </row>
    <row r="1028" spans="1:5" x14ac:dyDescent="0.35">
      <c r="A1028">
        <v>-1.2</v>
      </c>
      <c r="B1028">
        <v>-1.7</v>
      </c>
      <c r="C1028">
        <v>-0.6</v>
      </c>
      <c r="D1028">
        <v>-1.6</v>
      </c>
      <c r="E1028">
        <v>-1.4</v>
      </c>
    </row>
    <row r="1029" spans="1:5" x14ac:dyDescent="0.35">
      <c r="A1029">
        <v>1.8</v>
      </c>
      <c r="B1029">
        <v>0.9</v>
      </c>
      <c r="C1029">
        <v>-1.3</v>
      </c>
      <c r="D1029">
        <v>1.4</v>
      </c>
      <c r="E1029">
        <v>1.1000000000000001</v>
      </c>
    </row>
    <row r="1030" spans="1:5" x14ac:dyDescent="0.35">
      <c r="A1030">
        <v>-0.5</v>
      </c>
      <c r="B1030">
        <v>-1.4</v>
      </c>
      <c r="C1030">
        <v>2.4</v>
      </c>
      <c r="D1030">
        <v>-0.1</v>
      </c>
      <c r="E1030">
        <v>-0.3</v>
      </c>
    </row>
    <row r="1031" spans="1:5" x14ac:dyDescent="0.35">
      <c r="A1031">
        <v>2.2999999999999998</v>
      </c>
      <c r="B1031">
        <v>0.3</v>
      </c>
      <c r="C1031">
        <v>0.7</v>
      </c>
      <c r="D1031">
        <v>2.5</v>
      </c>
      <c r="E1031">
        <v>2</v>
      </c>
    </row>
    <row r="1032" spans="1:5" ht="15" thickBot="1" x14ac:dyDescent="0.4"/>
    <row r="1033" spans="1:5" x14ac:dyDescent="0.35">
      <c r="C1033" s="3" t="s">
        <v>46</v>
      </c>
      <c r="D1033" s="3"/>
    </row>
    <row r="1035" spans="1:5" x14ac:dyDescent="0.35">
      <c r="C1035" t="s">
        <v>8</v>
      </c>
      <c r="D1035">
        <v>0.23599999999999999</v>
      </c>
    </row>
    <row r="1036" spans="1:5" x14ac:dyDescent="0.35">
      <c r="C1036" t="s">
        <v>9</v>
      </c>
      <c r="D1036">
        <v>0.21813233205032737</v>
      </c>
    </row>
    <row r="1037" spans="1:5" x14ac:dyDescent="0.35">
      <c r="C1037" t="s">
        <v>10</v>
      </c>
      <c r="D1037">
        <v>0.1</v>
      </c>
    </row>
    <row r="1038" spans="1:5" x14ac:dyDescent="0.35">
      <c r="C1038" t="s">
        <v>11</v>
      </c>
      <c r="D1038">
        <v>-0.3</v>
      </c>
    </row>
    <row r="1039" spans="1:5" x14ac:dyDescent="0.35">
      <c r="C1039" t="s">
        <v>12</v>
      </c>
      <c r="D1039">
        <v>1.5424285118882217</v>
      </c>
    </row>
    <row r="1040" spans="1:5" x14ac:dyDescent="0.35">
      <c r="C1040" t="s">
        <v>13</v>
      </c>
      <c r="D1040">
        <v>2.3790857142857145</v>
      </c>
    </row>
    <row r="1041" spans="3:4" x14ac:dyDescent="0.35">
      <c r="C1041" t="s">
        <v>14</v>
      </c>
      <c r="D1041">
        <v>-1.3042496425917365</v>
      </c>
    </row>
    <row r="1042" spans="3:4" x14ac:dyDescent="0.35">
      <c r="C1042" t="s">
        <v>15</v>
      </c>
      <c r="D1042">
        <v>5.4546017084340551E-2</v>
      </c>
    </row>
    <row r="1043" spans="3:4" x14ac:dyDescent="0.35">
      <c r="C1043" t="s">
        <v>16</v>
      </c>
      <c r="D1043">
        <v>5.3</v>
      </c>
    </row>
    <row r="1044" spans="3:4" x14ac:dyDescent="0.35">
      <c r="C1044" t="s">
        <v>17</v>
      </c>
      <c r="D1044">
        <v>-2.5</v>
      </c>
    </row>
    <row r="1045" spans="3:4" x14ac:dyDescent="0.35">
      <c r="C1045" t="s">
        <v>18</v>
      </c>
      <c r="D1045">
        <v>2.8</v>
      </c>
    </row>
    <row r="1046" spans="3:4" x14ac:dyDescent="0.35">
      <c r="C1046" t="s">
        <v>19</v>
      </c>
      <c r="D1046">
        <v>11.799999999999999</v>
      </c>
    </row>
    <row r="1047" spans="3:4" x14ac:dyDescent="0.35">
      <c r="C1047" t="s">
        <v>20</v>
      </c>
      <c r="D1047">
        <v>50</v>
      </c>
    </row>
    <row r="1048" spans="3:4" ht="15" thickBot="1" x14ac:dyDescent="0.4">
      <c r="C1048" s="1" t="s">
        <v>21</v>
      </c>
      <c r="D1048" s="1">
        <v>2.7553240003903322E-2</v>
      </c>
    </row>
    <row r="1078" spans="1:9" x14ac:dyDescent="0.35">
      <c r="A1078" t="s">
        <v>47</v>
      </c>
    </row>
    <row r="1079" spans="1:9" x14ac:dyDescent="0.35">
      <c r="A1079">
        <v>2.5</v>
      </c>
      <c r="B1079">
        <v>2.8</v>
      </c>
      <c r="C1079">
        <v>2.2000000000000002</v>
      </c>
      <c r="D1079">
        <v>3.1</v>
      </c>
      <c r="E1079">
        <v>2.2000000000000002</v>
      </c>
      <c r="F1079">
        <v>3.1</v>
      </c>
      <c r="G1079">
        <v>2.8</v>
      </c>
      <c r="H1079">
        <v>2.2000000000000002</v>
      </c>
      <c r="I1079">
        <v>3.1</v>
      </c>
    </row>
    <row r="1080" spans="1:9" x14ac:dyDescent="0.35">
      <c r="A1080">
        <v>4.8</v>
      </c>
      <c r="B1080">
        <v>4.0999999999999996</v>
      </c>
      <c r="C1080">
        <v>3.6</v>
      </c>
      <c r="D1080">
        <v>2.9</v>
      </c>
      <c r="E1080">
        <v>3.6</v>
      </c>
      <c r="F1080">
        <v>2.9</v>
      </c>
      <c r="G1080">
        <v>4.0999999999999996</v>
      </c>
      <c r="H1080">
        <v>3.6</v>
      </c>
      <c r="I1080">
        <v>2.9</v>
      </c>
    </row>
    <row r="1081" spans="1:9" x14ac:dyDescent="0.35">
      <c r="A1081">
        <v>3.2</v>
      </c>
      <c r="B1081">
        <v>2.6</v>
      </c>
      <c r="C1081">
        <v>4</v>
      </c>
      <c r="D1081">
        <v>4.5999999999999996</v>
      </c>
      <c r="E1081">
        <v>4</v>
      </c>
      <c r="F1081">
        <v>4.5999999999999996</v>
      </c>
      <c r="G1081">
        <v>2.6</v>
      </c>
      <c r="H1081">
        <v>4</v>
      </c>
      <c r="I1081">
        <v>4.5999999999999996</v>
      </c>
    </row>
    <row r="1082" spans="1:9" x14ac:dyDescent="0.35">
      <c r="A1082">
        <v>2.1</v>
      </c>
      <c r="B1082">
        <v>2.4</v>
      </c>
      <c r="C1082">
        <v>2.7</v>
      </c>
      <c r="D1082">
        <v>3.3</v>
      </c>
      <c r="E1082">
        <v>2.7</v>
      </c>
      <c r="F1082">
        <v>3.3</v>
      </c>
      <c r="G1082">
        <v>2.4</v>
      </c>
      <c r="H1082">
        <v>2.7</v>
      </c>
      <c r="I1082">
        <v>3.3</v>
      </c>
    </row>
    <row r="1083" spans="1:9" x14ac:dyDescent="0.35">
      <c r="A1083">
        <v>4.5</v>
      </c>
      <c r="B1083">
        <v>4.7</v>
      </c>
      <c r="C1083">
        <v>3.8</v>
      </c>
      <c r="D1083">
        <v>2.5</v>
      </c>
      <c r="E1083">
        <v>3.8</v>
      </c>
      <c r="F1083">
        <v>2.5</v>
      </c>
      <c r="G1083">
        <v>4.7</v>
      </c>
      <c r="H1083">
        <v>3.8</v>
      </c>
      <c r="I1083">
        <v>2.5</v>
      </c>
    </row>
    <row r="1084" spans="1:9" x14ac:dyDescent="0.35">
      <c r="A1084">
        <v>2.9</v>
      </c>
      <c r="B1084">
        <v>3.3</v>
      </c>
      <c r="C1084">
        <v>3.5</v>
      </c>
      <c r="D1084">
        <v>4.9000000000000004</v>
      </c>
      <c r="E1084">
        <v>3.5</v>
      </c>
      <c r="F1084">
        <v>4.9000000000000004</v>
      </c>
      <c r="G1084">
        <v>3.3</v>
      </c>
      <c r="H1084">
        <v>3.5</v>
      </c>
      <c r="I1084">
        <v>4.9000000000000004</v>
      </c>
    </row>
    <row r="1085" spans="1:9" x14ac:dyDescent="0.35">
      <c r="A1085">
        <v>2.2999999999999998</v>
      </c>
      <c r="B1085">
        <v>2.7</v>
      </c>
      <c r="C1085">
        <v>3.2</v>
      </c>
      <c r="D1085">
        <v>2.8</v>
      </c>
      <c r="E1085">
        <v>3.2</v>
      </c>
      <c r="F1085">
        <v>2.8</v>
      </c>
      <c r="G1085">
        <v>2.7</v>
      </c>
      <c r="H1085">
        <v>3.2</v>
      </c>
    </row>
    <row r="1086" spans="1:9" x14ac:dyDescent="0.35">
      <c r="A1086">
        <v>3.1</v>
      </c>
      <c r="B1086">
        <v>3</v>
      </c>
      <c r="C1086">
        <v>4.4000000000000004</v>
      </c>
      <c r="D1086">
        <v>3</v>
      </c>
      <c r="E1086">
        <v>4.4000000000000004</v>
      </c>
      <c r="F1086">
        <v>3</v>
      </c>
      <c r="G1086">
        <v>3</v>
      </c>
      <c r="H1086">
        <v>4.4000000000000004</v>
      </c>
    </row>
    <row r="1087" spans="1:9" x14ac:dyDescent="0.35">
      <c r="A1087">
        <v>4.2</v>
      </c>
      <c r="B1087">
        <v>4.3</v>
      </c>
      <c r="C1087">
        <v>2</v>
      </c>
      <c r="D1087">
        <v>4.3</v>
      </c>
      <c r="E1087">
        <v>2</v>
      </c>
      <c r="F1087">
        <v>4.2</v>
      </c>
      <c r="G1087">
        <v>4.3</v>
      </c>
      <c r="H1087">
        <v>2</v>
      </c>
    </row>
    <row r="1088" spans="1:9" x14ac:dyDescent="0.35">
      <c r="A1088">
        <v>3.9</v>
      </c>
      <c r="B1088">
        <v>3.7</v>
      </c>
      <c r="C1088">
        <v>3.4</v>
      </c>
      <c r="D1088">
        <v>3.7</v>
      </c>
      <c r="E1088">
        <v>3.4</v>
      </c>
      <c r="F1088">
        <v>3.9</v>
      </c>
      <c r="G1088">
        <v>3.7</v>
      </c>
      <c r="H1088">
        <v>3.4</v>
      </c>
    </row>
    <row r="1089" spans="3:4" ht="15" thickBot="1" x14ac:dyDescent="0.4"/>
    <row r="1090" spans="3:4" x14ac:dyDescent="0.35">
      <c r="C1090" s="3" t="s">
        <v>47</v>
      </c>
      <c r="D1090" s="3"/>
    </row>
    <row r="1092" spans="3:4" x14ac:dyDescent="0.35">
      <c r="C1092" t="s">
        <v>8</v>
      </c>
      <c r="D1092">
        <v>3.380232558139534</v>
      </c>
    </row>
    <row r="1093" spans="3:4" x14ac:dyDescent="0.35">
      <c r="C1093" t="s">
        <v>9</v>
      </c>
      <c r="D1093">
        <v>8.5530768496618184E-2</v>
      </c>
    </row>
    <row r="1094" spans="3:4" x14ac:dyDescent="0.35">
      <c r="C1094" t="s">
        <v>10</v>
      </c>
      <c r="D1094">
        <v>3.3</v>
      </c>
    </row>
    <row r="1095" spans="3:4" x14ac:dyDescent="0.35">
      <c r="C1095" t="s">
        <v>11</v>
      </c>
      <c r="D1095">
        <v>3.3</v>
      </c>
    </row>
    <row r="1096" spans="3:4" x14ac:dyDescent="0.35">
      <c r="C1096" t="s">
        <v>12</v>
      </c>
      <c r="D1096">
        <v>0.79317971666419973</v>
      </c>
    </row>
    <row r="1097" spans="3:4" x14ac:dyDescent="0.35">
      <c r="C1097" t="s">
        <v>13</v>
      </c>
      <c r="D1097">
        <v>0.62913406292750018</v>
      </c>
    </row>
    <row r="1098" spans="3:4" x14ac:dyDescent="0.35">
      <c r="C1098" t="s">
        <v>14</v>
      </c>
      <c r="D1098">
        <v>-0.89215851276273916</v>
      </c>
    </row>
    <row r="1099" spans="3:4" x14ac:dyDescent="0.35">
      <c r="C1099" t="s">
        <v>15</v>
      </c>
      <c r="D1099">
        <v>0.20953285898800528</v>
      </c>
    </row>
    <row r="1100" spans="3:4" x14ac:dyDescent="0.35">
      <c r="C1100" t="s">
        <v>16</v>
      </c>
      <c r="D1100">
        <v>2.9000000000000004</v>
      </c>
    </row>
    <row r="1101" spans="3:4" x14ac:dyDescent="0.35">
      <c r="C1101" t="s">
        <v>17</v>
      </c>
      <c r="D1101">
        <v>2</v>
      </c>
    </row>
    <row r="1102" spans="3:4" x14ac:dyDescent="0.35">
      <c r="C1102" t="s">
        <v>18</v>
      </c>
      <c r="D1102">
        <v>4.9000000000000004</v>
      </c>
    </row>
    <row r="1103" spans="3:4" x14ac:dyDescent="0.35">
      <c r="C1103" t="s">
        <v>19</v>
      </c>
      <c r="D1103">
        <v>290.69999999999993</v>
      </c>
    </row>
    <row r="1104" spans="3:4" x14ac:dyDescent="0.35">
      <c r="C1104" t="s">
        <v>20</v>
      </c>
      <c r="D1104">
        <v>86</v>
      </c>
    </row>
    <row r="1105" spans="3:4" ht="15" thickBot="1" x14ac:dyDescent="0.4">
      <c r="C1105" s="1" t="s">
        <v>21</v>
      </c>
      <c r="D1105" s="1">
        <v>1.0780071990205087E-2</v>
      </c>
    </row>
    <row r="1133" spans="1:10" x14ac:dyDescent="0.35">
      <c r="A1133" t="s">
        <v>39</v>
      </c>
    </row>
    <row r="1134" spans="1:10" x14ac:dyDescent="0.35">
      <c r="A1134">
        <v>4</v>
      </c>
      <c r="B1134">
        <v>5</v>
      </c>
      <c r="C1134">
        <v>4</v>
      </c>
      <c r="D1134">
        <v>3</v>
      </c>
      <c r="E1134">
        <v>3</v>
      </c>
      <c r="F1134">
        <v>5</v>
      </c>
      <c r="G1134">
        <v>3</v>
      </c>
      <c r="H1134">
        <v>3</v>
      </c>
      <c r="I1134">
        <v>5</v>
      </c>
      <c r="J1134">
        <v>3</v>
      </c>
    </row>
    <row r="1135" spans="1:10" x14ac:dyDescent="0.35">
      <c r="A1135">
        <v>5</v>
      </c>
      <c r="B1135">
        <v>4</v>
      </c>
      <c r="C1135">
        <v>3</v>
      </c>
      <c r="D1135">
        <v>4</v>
      </c>
      <c r="E1135">
        <v>4</v>
      </c>
      <c r="F1135">
        <v>4</v>
      </c>
      <c r="G1135">
        <v>4</v>
      </c>
      <c r="H1135">
        <v>4</v>
      </c>
      <c r="I1135">
        <v>4</v>
      </c>
      <c r="J1135">
        <v>4</v>
      </c>
    </row>
    <row r="1136" spans="1:10" x14ac:dyDescent="0.35">
      <c r="A1136">
        <v>3</v>
      </c>
      <c r="B1136">
        <v>2</v>
      </c>
      <c r="C1136">
        <v>2</v>
      </c>
      <c r="D1136">
        <v>5</v>
      </c>
      <c r="E1136">
        <v>5</v>
      </c>
      <c r="F1136">
        <v>3</v>
      </c>
      <c r="G1136">
        <v>5</v>
      </c>
      <c r="H1136">
        <v>5</v>
      </c>
      <c r="I1136">
        <v>3</v>
      </c>
      <c r="J1136">
        <v>5</v>
      </c>
    </row>
    <row r="1137" spans="1:10" x14ac:dyDescent="0.35">
      <c r="A1137">
        <v>4</v>
      </c>
      <c r="B1137">
        <v>3</v>
      </c>
      <c r="C1137">
        <v>4</v>
      </c>
      <c r="D1137">
        <v>2</v>
      </c>
      <c r="E1137">
        <v>4</v>
      </c>
      <c r="F1137">
        <v>4</v>
      </c>
      <c r="G1137">
        <v>2</v>
      </c>
      <c r="H1137">
        <v>4</v>
      </c>
      <c r="I1137">
        <v>4</v>
      </c>
      <c r="J1137">
        <v>2</v>
      </c>
    </row>
    <row r="1138" spans="1:10" x14ac:dyDescent="0.35">
      <c r="A1138">
        <v>4</v>
      </c>
      <c r="B1138">
        <v>4</v>
      </c>
      <c r="C1138">
        <v>5</v>
      </c>
      <c r="D1138">
        <v>3</v>
      </c>
      <c r="E1138">
        <v>2</v>
      </c>
      <c r="F1138">
        <v>5</v>
      </c>
      <c r="G1138">
        <v>3</v>
      </c>
      <c r="H1138">
        <v>2</v>
      </c>
      <c r="I1138">
        <v>5</v>
      </c>
      <c r="J1138">
        <v>3</v>
      </c>
    </row>
    <row r="1139" spans="1:10" x14ac:dyDescent="0.35">
      <c r="A1139">
        <v>3</v>
      </c>
      <c r="B1139">
        <v>5</v>
      </c>
      <c r="C1139">
        <v>3</v>
      </c>
      <c r="D1139">
        <v>4</v>
      </c>
      <c r="E1139">
        <v>3</v>
      </c>
      <c r="F1139">
        <v>3</v>
      </c>
      <c r="G1139">
        <v>4</v>
      </c>
      <c r="H1139">
        <v>3</v>
      </c>
      <c r="I1139">
        <v>3</v>
      </c>
      <c r="J1139">
        <v>4</v>
      </c>
    </row>
    <row r="1140" spans="1:10" x14ac:dyDescent="0.35">
      <c r="A1140">
        <v>2</v>
      </c>
      <c r="B1140">
        <v>3</v>
      </c>
      <c r="C1140">
        <v>4</v>
      </c>
      <c r="D1140">
        <v>4</v>
      </c>
      <c r="E1140">
        <v>4</v>
      </c>
      <c r="F1140">
        <v>4</v>
      </c>
      <c r="G1140">
        <v>4</v>
      </c>
      <c r="H1140">
        <v>4</v>
      </c>
      <c r="I1140">
        <v>4</v>
      </c>
      <c r="J1140">
        <v>4</v>
      </c>
    </row>
    <row r="1141" spans="1:10" x14ac:dyDescent="0.35">
      <c r="A1141">
        <v>5</v>
      </c>
      <c r="B1141">
        <v>4</v>
      </c>
      <c r="C1141">
        <v>5</v>
      </c>
      <c r="D1141">
        <v>3</v>
      </c>
      <c r="E1141">
        <v>5</v>
      </c>
      <c r="F1141">
        <v>5</v>
      </c>
      <c r="G1141">
        <v>3</v>
      </c>
      <c r="H1141">
        <v>5</v>
      </c>
      <c r="I1141">
        <v>5</v>
      </c>
      <c r="J1141">
        <v>3</v>
      </c>
    </row>
    <row r="1142" spans="1:10" x14ac:dyDescent="0.35">
      <c r="A1142">
        <v>4</v>
      </c>
      <c r="B1142">
        <v>5</v>
      </c>
      <c r="C1142">
        <v>4</v>
      </c>
      <c r="D1142">
        <v>5</v>
      </c>
      <c r="E1142">
        <v>3</v>
      </c>
      <c r="F1142">
        <v>4</v>
      </c>
      <c r="G1142">
        <v>5</v>
      </c>
      <c r="H1142">
        <v>3</v>
      </c>
      <c r="I1142">
        <v>4</v>
      </c>
      <c r="J1142">
        <v>5</v>
      </c>
    </row>
    <row r="1143" spans="1:10" x14ac:dyDescent="0.35">
      <c r="A1143">
        <v>3</v>
      </c>
      <c r="B1143">
        <v>3</v>
      </c>
      <c r="C1143">
        <v>3</v>
      </c>
      <c r="D1143">
        <v>4</v>
      </c>
      <c r="E1143">
        <v>4</v>
      </c>
      <c r="F1143">
        <v>3</v>
      </c>
      <c r="G1143">
        <v>4</v>
      </c>
      <c r="H1143">
        <v>4</v>
      </c>
      <c r="I1143">
        <v>3</v>
      </c>
      <c r="J1143">
        <v>4</v>
      </c>
    </row>
    <row r="1144" spans="1:10" ht="15" thickBot="1" x14ac:dyDescent="0.4"/>
    <row r="1145" spans="1:10" x14ac:dyDescent="0.35">
      <c r="C1145" s="3" t="s">
        <v>39</v>
      </c>
      <c r="D1145" s="3"/>
    </row>
    <row r="1147" spans="1:10" x14ac:dyDescent="0.35">
      <c r="C1147" t="s">
        <v>8</v>
      </c>
      <c r="D1147">
        <v>3.77</v>
      </c>
    </row>
    <row r="1148" spans="1:10" x14ac:dyDescent="0.35">
      <c r="C1148" t="s">
        <v>9</v>
      </c>
      <c r="D1148">
        <v>8.9730235436641728E-2</v>
      </c>
    </row>
    <row r="1149" spans="1:10" x14ac:dyDescent="0.35">
      <c r="C1149" t="s">
        <v>10</v>
      </c>
      <c r="D1149">
        <v>4</v>
      </c>
    </row>
    <row r="1150" spans="1:10" x14ac:dyDescent="0.35">
      <c r="C1150" t="s">
        <v>11</v>
      </c>
      <c r="D1150">
        <v>4</v>
      </c>
    </row>
    <row r="1151" spans="1:10" x14ac:dyDescent="0.35">
      <c r="C1151" t="s">
        <v>12</v>
      </c>
      <c r="D1151">
        <v>0.89730235436641725</v>
      </c>
    </row>
    <row r="1152" spans="1:10" x14ac:dyDescent="0.35">
      <c r="C1152" t="s">
        <v>13</v>
      </c>
      <c r="D1152">
        <v>0.80515151515151551</v>
      </c>
    </row>
    <row r="1153" spans="3:4" x14ac:dyDescent="0.35">
      <c r="C1153" t="s">
        <v>14</v>
      </c>
      <c r="D1153">
        <v>-0.74525627211662515</v>
      </c>
    </row>
    <row r="1154" spans="3:4" x14ac:dyDescent="0.35">
      <c r="C1154" t="s">
        <v>15</v>
      </c>
      <c r="D1154">
        <v>-0.21090973977304461</v>
      </c>
    </row>
    <row r="1155" spans="3:4" x14ac:dyDescent="0.35">
      <c r="C1155" t="s">
        <v>16</v>
      </c>
      <c r="D1155">
        <v>3</v>
      </c>
    </row>
    <row r="1156" spans="3:4" x14ac:dyDescent="0.35">
      <c r="C1156" t="s">
        <v>17</v>
      </c>
      <c r="D1156">
        <v>2</v>
      </c>
    </row>
    <row r="1157" spans="3:4" x14ac:dyDescent="0.35">
      <c r="C1157" t="s">
        <v>18</v>
      </c>
      <c r="D1157">
        <v>5</v>
      </c>
    </row>
    <row r="1158" spans="3:4" x14ac:dyDescent="0.35">
      <c r="C1158" t="s">
        <v>19</v>
      </c>
      <c r="D1158">
        <v>377</v>
      </c>
    </row>
    <row r="1159" spans="3:4" x14ac:dyDescent="0.35">
      <c r="C1159" t="s">
        <v>20</v>
      </c>
      <c r="D1159">
        <v>100</v>
      </c>
    </row>
    <row r="1160" spans="3:4" ht="15" thickBot="1" x14ac:dyDescent="0.4">
      <c r="C1160" s="1" t="s">
        <v>21</v>
      </c>
      <c r="D1160" s="1">
        <v>1.1304584202975167E-2</v>
      </c>
    </row>
    <row r="1181" spans="1:10" x14ac:dyDescent="0.35">
      <c r="A1181" t="s">
        <v>48</v>
      </c>
    </row>
    <row r="1182" spans="1:10" x14ac:dyDescent="0.35">
      <c r="A1182">
        <v>280</v>
      </c>
      <c r="B1182">
        <v>270</v>
      </c>
      <c r="C1182">
        <v>270</v>
      </c>
      <c r="D1182">
        <v>270</v>
      </c>
      <c r="E1182">
        <v>270</v>
      </c>
      <c r="F1182">
        <v>270</v>
      </c>
      <c r="G1182">
        <v>270</v>
      </c>
      <c r="H1182">
        <v>270</v>
      </c>
      <c r="I1182">
        <v>270</v>
      </c>
      <c r="J1182">
        <v>270</v>
      </c>
    </row>
    <row r="1183" spans="1:10" x14ac:dyDescent="0.35">
      <c r="A1183">
        <v>350</v>
      </c>
      <c r="B1183">
        <v>350</v>
      </c>
      <c r="C1183">
        <v>350</v>
      </c>
      <c r="D1183">
        <v>350</v>
      </c>
      <c r="E1183">
        <v>350</v>
      </c>
      <c r="F1183">
        <v>350</v>
      </c>
      <c r="G1183">
        <v>350</v>
      </c>
      <c r="H1183">
        <v>350</v>
      </c>
      <c r="I1183">
        <v>350</v>
      </c>
      <c r="J1183">
        <v>350</v>
      </c>
    </row>
    <row r="1184" spans="1:10" x14ac:dyDescent="0.35">
      <c r="A1184">
        <v>310</v>
      </c>
      <c r="B1184">
        <v>300</v>
      </c>
      <c r="C1184">
        <v>300</v>
      </c>
      <c r="D1184">
        <v>300</v>
      </c>
      <c r="E1184">
        <v>300</v>
      </c>
      <c r="F1184">
        <v>300</v>
      </c>
      <c r="G1184">
        <v>300</v>
      </c>
      <c r="H1184">
        <v>300</v>
      </c>
      <c r="I1184">
        <v>300</v>
      </c>
      <c r="J1184">
        <v>300</v>
      </c>
    </row>
    <row r="1185" spans="1:22" x14ac:dyDescent="0.35">
      <c r="A1185">
        <v>270</v>
      </c>
      <c r="B1185">
        <v>330</v>
      </c>
      <c r="C1185">
        <v>330</v>
      </c>
      <c r="D1185">
        <v>330</v>
      </c>
      <c r="E1185">
        <v>330</v>
      </c>
      <c r="F1185">
        <v>330</v>
      </c>
      <c r="G1185">
        <v>330</v>
      </c>
      <c r="H1185">
        <v>330</v>
      </c>
      <c r="I1185">
        <v>330</v>
      </c>
      <c r="J1185">
        <v>330</v>
      </c>
    </row>
    <row r="1186" spans="1:22" x14ac:dyDescent="0.35">
      <c r="A1186">
        <v>390</v>
      </c>
      <c r="B1186">
        <v>370</v>
      </c>
      <c r="C1186">
        <v>370</v>
      </c>
      <c r="D1186">
        <v>370</v>
      </c>
      <c r="E1186">
        <v>370</v>
      </c>
      <c r="F1186">
        <v>370</v>
      </c>
      <c r="G1186">
        <v>370</v>
      </c>
      <c r="H1186">
        <v>370</v>
      </c>
      <c r="I1186">
        <v>370</v>
      </c>
      <c r="J1186">
        <v>370</v>
      </c>
    </row>
    <row r="1187" spans="1:22" x14ac:dyDescent="0.35">
      <c r="A1187">
        <v>320</v>
      </c>
      <c r="B1187">
        <v>310</v>
      </c>
      <c r="C1187">
        <v>310</v>
      </c>
      <c r="D1187">
        <v>310</v>
      </c>
      <c r="E1187">
        <v>310</v>
      </c>
      <c r="F1187">
        <v>310</v>
      </c>
      <c r="G1187">
        <v>310</v>
      </c>
      <c r="H1187">
        <v>310</v>
      </c>
      <c r="I1187">
        <v>310</v>
      </c>
      <c r="J1187">
        <v>310</v>
      </c>
    </row>
    <row r="1188" spans="1:22" x14ac:dyDescent="0.35">
      <c r="A1188">
        <v>290</v>
      </c>
      <c r="B1188">
        <v>280</v>
      </c>
      <c r="C1188">
        <v>280</v>
      </c>
      <c r="D1188">
        <v>280</v>
      </c>
      <c r="E1188">
        <v>280</v>
      </c>
      <c r="F1188">
        <v>280</v>
      </c>
      <c r="G1188">
        <v>280</v>
      </c>
      <c r="H1188">
        <v>280</v>
      </c>
      <c r="I1188">
        <v>280</v>
      </c>
      <c r="J1188">
        <v>280</v>
      </c>
    </row>
    <row r="1189" spans="1:22" x14ac:dyDescent="0.35">
      <c r="A1189">
        <v>340</v>
      </c>
      <c r="B1189">
        <v>320</v>
      </c>
      <c r="C1189">
        <v>320</v>
      </c>
      <c r="D1189">
        <v>320</v>
      </c>
      <c r="E1189">
        <v>320</v>
      </c>
      <c r="F1189">
        <v>320</v>
      </c>
      <c r="G1189">
        <v>320</v>
      </c>
      <c r="H1189">
        <v>320</v>
      </c>
      <c r="I1189">
        <v>320</v>
      </c>
      <c r="J1189">
        <v>320</v>
      </c>
    </row>
    <row r="1190" spans="1:22" x14ac:dyDescent="0.35">
      <c r="A1190">
        <v>310</v>
      </c>
      <c r="B1190">
        <v>350</v>
      </c>
      <c r="C1190">
        <v>350</v>
      </c>
      <c r="D1190">
        <v>350</v>
      </c>
      <c r="E1190">
        <v>350</v>
      </c>
      <c r="F1190">
        <v>350</v>
      </c>
      <c r="G1190">
        <v>350</v>
      </c>
      <c r="H1190">
        <v>350</v>
      </c>
      <c r="I1190">
        <v>350</v>
      </c>
      <c r="J1190">
        <v>350</v>
      </c>
    </row>
    <row r="1191" spans="1:22" x14ac:dyDescent="0.35">
      <c r="A1191">
        <v>380</v>
      </c>
      <c r="B1191">
        <v>290</v>
      </c>
      <c r="C1191">
        <v>290</v>
      </c>
      <c r="D1191">
        <v>290</v>
      </c>
      <c r="E1191">
        <v>290</v>
      </c>
      <c r="F1191">
        <v>290</v>
      </c>
      <c r="G1191">
        <v>290</v>
      </c>
      <c r="H1191">
        <v>290</v>
      </c>
      <c r="I1191">
        <v>290</v>
      </c>
      <c r="J1191">
        <v>290</v>
      </c>
    </row>
    <row r="1192" spans="1:22" ht="15" thickBot="1" x14ac:dyDescent="0.4"/>
    <row r="1193" spans="1:22" x14ac:dyDescent="0.35">
      <c r="A1193" s="2" t="s">
        <v>48</v>
      </c>
      <c r="B1193" s="2"/>
      <c r="C1193" s="2">
        <v>280</v>
      </c>
      <c r="D1193" s="2"/>
      <c r="E1193" s="2">
        <v>350</v>
      </c>
      <c r="F1193" s="2"/>
      <c r="G1193" s="2">
        <v>310</v>
      </c>
      <c r="H1193" s="2"/>
      <c r="I1193" s="2">
        <v>270</v>
      </c>
      <c r="J1193" s="2"/>
      <c r="K1193" s="2">
        <v>390</v>
      </c>
      <c r="L1193" s="2"/>
      <c r="M1193" s="2">
        <v>320</v>
      </c>
      <c r="N1193" s="2"/>
      <c r="O1193" s="2">
        <v>290</v>
      </c>
      <c r="P1193" s="2"/>
      <c r="Q1193" s="2">
        <v>340</v>
      </c>
      <c r="R1193" s="2"/>
      <c r="S1193" s="2">
        <v>310</v>
      </c>
      <c r="T1193" s="2"/>
      <c r="U1193" s="2">
        <v>380</v>
      </c>
      <c r="V1193" s="2"/>
    </row>
    <row r="1195" spans="1:22" x14ac:dyDescent="0.35">
      <c r="A1195" t="s">
        <v>8</v>
      </c>
      <c r="B1195" t="e">
        <v>#DIV/0!</v>
      </c>
      <c r="C1195" t="s">
        <v>8</v>
      </c>
      <c r="D1195">
        <v>270</v>
      </c>
      <c r="E1195" t="s">
        <v>8</v>
      </c>
      <c r="F1195">
        <v>350</v>
      </c>
      <c r="G1195" t="s">
        <v>8</v>
      </c>
      <c r="H1195">
        <v>300</v>
      </c>
      <c r="I1195" t="s">
        <v>8</v>
      </c>
      <c r="J1195">
        <v>330</v>
      </c>
      <c r="K1195" t="s">
        <v>8</v>
      </c>
      <c r="L1195">
        <v>370</v>
      </c>
      <c r="M1195" t="s">
        <v>8</v>
      </c>
      <c r="N1195">
        <v>310</v>
      </c>
      <c r="O1195" t="s">
        <v>8</v>
      </c>
      <c r="P1195">
        <v>280</v>
      </c>
      <c r="Q1195" t="s">
        <v>8</v>
      </c>
      <c r="R1195">
        <v>320</v>
      </c>
      <c r="S1195" t="s">
        <v>8</v>
      </c>
      <c r="T1195">
        <v>350</v>
      </c>
      <c r="U1195" t="s">
        <v>8</v>
      </c>
      <c r="V1195">
        <v>290</v>
      </c>
    </row>
    <row r="1196" spans="1:22" x14ac:dyDescent="0.35">
      <c r="A1196" t="s">
        <v>9</v>
      </c>
      <c r="B1196">
        <v>0</v>
      </c>
      <c r="C1196" t="s">
        <v>9</v>
      </c>
      <c r="D1196">
        <v>0</v>
      </c>
      <c r="E1196" t="s">
        <v>9</v>
      </c>
      <c r="F1196">
        <v>0</v>
      </c>
      <c r="G1196" t="s">
        <v>9</v>
      </c>
      <c r="H1196">
        <v>0</v>
      </c>
      <c r="I1196" t="s">
        <v>9</v>
      </c>
      <c r="J1196">
        <v>0</v>
      </c>
      <c r="K1196" t="s">
        <v>9</v>
      </c>
      <c r="L1196">
        <v>0</v>
      </c>
      <c r="M1196" t="s">
        <v>9</v>
      </c>
      <c r="N1196">
        <v>0</v>
      </c>
      <c r="O1196" t="s">
        <v>9</v>
      </c>
      <c r="P1196">
        <v>0</v>
      </c>
      <c r="Q1196" t="s">
        <v>9</v>
      </c>
      <c r="R1196">
        <v>0</v>
      </c>
      <c r="S1196" t="s">
        <v>9</v>
      </c>
      <c r="T1196">
        <v>0</v>
      </c>
      <c r="U1196" t="s">
        <v>9</v>
      </c>
      <c r="V1196">
        <v>0</v>
      </c>
    </row>
    <row r="1197" spans="1:22" x14ac:dyDescent="0.35">
      <c r="A1197" t="s">
        <v>10</v>
      </c>
      <c r="B1197" t="e">
        <v>#NUM!</v>
      </c>
      <c r="C1197" t="s">
        <v>10</v>
      </c>
      <c r="D1197">
        <v>270</v>
      </c>
      <c r="E1197" t="s">
        <v>10</v>
      </c>
      <c r="F1197">
        <v>350</v>
      </c>
      <c r="G1197" t="s">
        <v>10</v>
      </c>
      <c r="H1197">
        <v>300</v>
      </c>
      <c r="I1197" t="s">
        <v>10</v>
      </c>
      <c r="J1197">
        <v>330</v>
      </c>
      <c r="K1197" t="s">
        <v>10</v>
      </c>
      <c r="L1197">
        <v>370</v>
      </c>
      <c r="M1197" t="s">
        <v>10</v>
      </c>
      <c r="N1197">
        <v>310</v>
      </c>
      <c r="O1197" t="s">
        <v>10</v>
      </c>
      <c r="P1197">
        <v>280</v>
      </c>
      <c r="Q1197" t="s">
        <v>10</v>
      </c>
      <c r="R1197">
        <v>320</v>
      </c>
      <c r="S1197" t="s">
        <v>10</v>
      </c>
      <c r="T1197">
        <v>350</v>
      </c>
      <c r="U1197" t="s">
        <v>10</v>
      </c>
      <c r="V1197">
        <v>290</v>
      </c>
    </row>
    <row r="1198" spans="1:22" x14ac:dyDescent="0.35">
      <c r="A1198" t="s">
        <v>11</v>
      </c>
      <c r="B1198" t="e">
        <v>#N/A</v>
      </c>
      <c r="C1198" t="s">
        <v>11</v>
      </c>
      <c r="D1198">
        <v>270</v>
      </c>
      <c r="E1198" t="s">
        <v>11</v>
      </c>
      <c r="F1198">
        <v>350</v>
      </c>
      <c r="G1198" t="s">
        <v>11</v>
      </c>
      <c r="H1198">
        <v>300</v>
      </c>
      <c r="I1198" t="s">
        <v>11</v>
      </c>
      <c r="J1198">
        <v>330</v>
      </c>
      <c r="K1198" t="s">
        <v>11</v>
      </c>
      <c r="L1198">
        <v>370</v>
      </c>
      <c r="M1198" t="s">
        <v>11</v>
      </c>
      <c r="N1198">
        <v>310</v>
      </c>
      <c r="O1198" t="s">
        <v>11</v>
      </c>
      <c r="P1198">
        <v>280</v>
      </c>
      <c r="Q1198" t="s">
        <v>11</v>
      </c>
      <c r="R1198">
        <v>320</v>
      </c>
      <c r="S1198" t="s">
        <v>11</v>
      </c>
      <c r="T1198">
        <v>350</v>
      </c>
      <c r="U1198" t="s">
        <v>11</v>
      </c>
      <c r="V1198">
        <v>290</v>
      </c>
    </row>
    <row r="1199" spans="1:22" x14ac:dyDescent="0.35">
      <c r="A1199" t="s">
        <v>12</v>
      </c>
      <c r="B1199" t="e">
        <v>#DIV/0!</v>
      </c>
      <c r="C1199" t="s">
        <v>12</v>
      </c>
      <c r="D1199">
        <v>0</v>
      </c>
      <c r="E1199" t="s">
        <v>12</v>
      </c>
      <c r="F1199">
        <v>0</v>
      </c>
      <c r="G1199" t="s">
        <v>12</v>
      </c>
      <c r="H1199">
        <v>0</v>
      </c>
      <c r="I1199" t="s">
        <v>12</v>
      </c>
      <c r="J1199">
        <v>0</v>
      </c>
      <c r="K1199" t="s">
        <v>12</v>
      </c>
      <c r="L1199">
        <v>0</v>
      </c>
      <c r="M1199" t="s">
        <v>12</v>
      </c>
      <c r="N1199">
        <v>0</v>
      </c>
      <c r="O1199" t="s">
        <v>12</v>
      </c>
      <c r="P1199">
        <v>0</v>
      </c>
      <c r="Q1199" t="s">
        <v>12</v>
      </c>
      <c r="R1199">
        <v>0</v>
      </c>
      <c r="S1199" t="s">
        <v>12</v>
      </c>
      <c r="T1199">
        <v>0</v>
      </c>
      <c r="U1199" t="s">
        <v>12</v>
      </c>
      <c r="V1199">
        <v>0</v>
      </c>
    </row>
    <row r="1200" spans="1:22" x14ac:dyDescent="0.35">
      <c r="A1200" t="s">
        <v>13</v>
      </c>
      <c r="B1200" t="e">
        <v>#DIV/0!</v>
      </c>
      <c r="C1200" t="s">
        <v>13</v>
      </c>
      <c r="D1200">
        <v>0</v>
      </c>
      <c r="E1200" t="s">
        <v>13</v>
      </c>
      <c r="F1200">
        <v>0</v>
      </c>
      <c r="G1200" t="s">
        <v>13</v>
      </c>
      <c r="H1200">
        <v>0</v>
      </c>
      <c r="I1200" t="s">
        <v>13</v>
      </c>
      <c r="J1200">
        <v>0</v>
      </c>
      <c r="K1200" t="s">
        <v>13</v>
      </c>
      <c r="L1200">
        <v>0</v>
      </c>
      <c r="M1200" t="s">
        <v>13</v>
      </c>
      <c r="N1200">
        <v>0</v>
      </c>
      <c r="O1200" t="s">
        <v>13</v>
      </c>
      <c r="P1200">
        <v>0</v>
      </c>
      <c r="Q1200" t="s">
        <v>13</v>
      </c>
      <c r="R1200">
        <v>0</v>
      </c>
      <c r="S1200" t="s">
        <v>13</v>
      </c>
      <c r="T1200">
        <v>0</v>
      </c>
      <c r="U1200" t="s">
        <v>13</v>
      </c>
      <c r="V1200">
        <v>0</v>
      </c>
    </row>
    <row r="1201" spans="1:22" x14ac:dyDescent="0.35">
      <c r="A1201" t="s">
        <v>14</v>
      </c>
      <c r="B1201" t="e">
        <v>#DIV/0!</v>
      </c>
      <c r="C1201" t="s">
        <v>14</v>
      </c>
      <c r="D1201" t="e">
        <v>#DIV/0!</v>
      </c>
      <c r="E1201" t="s">
        <v>14</v>
      </c>
      <c r="F1201" t="e">
        <v>#DIV/0!</v>
      </c>
      <c r="G1201" t="s">
        <v>14</v>
      </c>
      <c r="H1201" t="e">
        <v>#DIV/0!</v>
      </c>
      <c r="I1201" t="s">
        <v>14</v>
      </c>
      <c r="J1201" t="e">
        <v>#DIV/0!</v>
      </c>
      <c r="K1201" t="s">
        <v>14</v>
      </c>
      <c r="L1201" t="e">
        <v>#DIV/0!</v>
      </c>
      <c r="M1201" t="s">
        <v>14</v>
      </c>
      <c r="N1201" t="e">
        <v>#DIV/0!</v>
      </c>
      <c r="O1201" t="s">
        <v>14</v>
      </c>
      <c r="P1201" t="e">
        <v>#DIV/0!</v>
      </c>
      <c r="Q1201" t="s">
        <v>14</v>
      </c>
      <c r="R1201" t="e">
        <v>#DIV/0!</v>
      </c>
      <c r="S1201" t="s">
        <v>14</v>
      </c>
      <c r="T1201" t="e">
        <v>#DIV/0!</v>
      </c>
      <c r="U1201" t="s">
        <v>14</v>
      </c>
      <c r="V1201" t="e">
        <v>#DIV/0!</v>
      </c>
    </row>
    <row r="1202" spans="1:22" x14ac:dyDescent="0.35">
      <c r="A1202" t="s">
        <v>15</v>
      </c>
      <c r="B1202" t="e">
        <v>#DIV/0!</v>
      </c>
      <c r="C1202" t="s">
        <v>15</v>
      </c>
      <c r="D1202" t="e">
        <v>#DIV/0!</v>
      </c>
      <c r="E1202" t="s">
        <v>15</v>
      </c>
      <c r="F1202" t="e">
        <v>#DIV/0!</v>
      </c>
      <c r="G1202" t="s">
        <v>15</v>
      </c>
      <c r="H1202" t="e">
        <v>#DIV/0!</v>
      </c>
      <c r="I1202" t="s">
        <v>15</v>
      </c>
      <c r="J1202" t="e">
        <v>#DIV/0!</v>
      </c>
      <c r="K1202" t="s">
        <v>15</v>
      </c>
      <c r="L1202" t="e">
        <v>#DIV/0!</v>
      </c>
      <c r="M1202" t="s">
        <v>15</v>
      </c>
      <c r="N1202" t="e">
        <v>#DIV/0!</v>
      </c>
      <c r="O1202" t="s">
        <v>15</v>
      </c>
      <c r="P1202" t="e">
        <v>#DIV/0!</v>
      </c>
      <c r="Q1202" t="s">
        <v>15</v>
      </c>
      <c r="R1202" t="e">
        <v>#DIV/0!</v>
      </c>
      <c r="S1202" t="s">
        <v>15</v>
      </c>
      <c r="T1202" t="e">
        <v>#DIV/0!</v>
      </c>
      <c r="U1202" t="s">
        <v>15</v>
      </c>
      <c r="V1202" t="e">
        <v>#DIV/0!</v>
      </c>
    </row>
    <row r="1203" spans="1:22" x14ac:dyDescent="0.35">
      <c r="A1203" t="s">
        <v>16</v>
      </c>
      <c r="B1203">
        <v>0</v>
      </c>
      <c r="C1203" t="s">
        <v>16</v>
      </c>
      <c r="D1203">
        <v>0</v>
      </c>
      <c r="E1203" t="s">
        <v>16</v>
      </c>
      <c r="F1203">
        <v>0</v>
      </c>
      <c r="G1203" t="s">
        <v>16</v>
      </c>
      <c r="H1203">
        <v>0</v>
      </c>
      <c r="I1203" t="s">
        <v>16</v>
      </c>
      <c r="J1203">
        <v>0</v>
      </c>
      <c r="K1203" t="s">
        <v>16</v>
      </c>
      <c r="L1203">
        <v>0</v>
      </c>
      <c r="M1203" t="s">
        <v>16</v>
      </c>
      <c r="N1203">
        <v>0</v>
      </c>
      <c r="O1203" t="s">
        <v>16</v>
      </c>
      <c r="P1203">
        <v>0</v>
      </c>
      <c r="Q1203" t="s">
        <v>16</v>
      </c>
      <c r="R1203">
        <v>0</v>
      </c>
      <c r="S1203" t="s">
        <v>16</v>
      </c>
      <c r="T1203">
        <v>0</v>
      </c>
      <c r="U1203" t="s">
        <v>16</v>
      </c>
      <c r="V1203">
        <v>0</v>
      </c>
    </row>
    <row r="1204" spans="1:22" x14ac:dyDescent="0.35">
      <c r="A1204" t="s">
        <v>17</v>
      </c>
      <c r="B1204">
        <v>0</v>
      </c>
      <c r="C1204" t="s">
        <v>17</v>
      </c>
      <c r="D1204">
        <v>270</v>
      </c>
      <c r="E1204" t="s">
        <v>17</v>
      </c>
      <c r="F1204">
        <v>350</v>
      </c>
      <c r="G1204" t="s">
        <v>17</v>
      </c>
      <c r="H1204">
        <v>300</v>
      </c>
      <c r="I1204" t="s">
        <v>17</v>
      </c>
      <c r="J1204">
        <v>330</v>
      </c>
      <c r="K1204" t="s">
        <v>17</v>
      </c>
      <c r="L1204">
        <v>370</v>
      </c>
      <c r="M1204" t="s">
        <v>17</v>
      </c>
      <c r="N1204">
        <v>310</v>
      </c>
      <c r="O1204" t="s">
        <v>17</v>
      </c>
      <c r="P1204">
        <v>280</v>
      </c>
      <c r="Q1204" t="s">
        <v>17</v>
      </c>
      <c r="R1204">
        <v>320</v>
      </c>
      <c r="S1204" t="s">
        <v>17</v>
      </c>
      <c r="T1204">
        <v>350</v>
      </c>
      <c r="U1204" t="s">
        <v>17</v>
      </c>
      <c r="V1204">
        <v>290</v>
      </c>
    </row>
    <row r="1205" spans="1:22" x14ac:dyDescent="0.35">
      <c r="A1205" t="s">
        <v>18</v>
      </c>
      <c r="B1205">
        <v>0</v>
      </c>
      <c r="C1205" t="s">
        <v>18</v>
      </c>
      <c r="D1205">
        <v>270</v>
      </c>
      <c r="E1205" t="s">
        <v>18</v>
      </c>
      <c r="F1205">
        <v>350</v>
      </c>
      <c r="G1205" t="s">
        <v>18</v>
      </c>
      <c r="H1205">
        <v>300</v>
      </c>
      <c r="I1205" t="s">
        <v>18</v>
      </c>
      <c r="J1205">
        <v>330</v>
      </c>
      <c r="K1205" t="s">
        <v>18</v>
      </c>
      <c r="L1205">
        <v>370</v>
      </c>
      <c r="M1205" t="s">
        <v>18</v>
      </c>
      <c r="N1205">
        <v>310</v>
      </c>
      <c r="O1205" t="s">
        <v>18</v>
      </c>
      <c r="P1205">
        <v>280</v>
      </c>
      <c r="Q1205" t="s">
        <v>18</v>
      </c>
      <c r="R1205">
        <v>320</v>
      </c>
      <c r="S1205" t="s">
        <v>18</v>
      </c>
      <c r="T1205">
        <v>350</v>
      </c>
      <c r="U1205" t="s">
        <v>18</v>
      </c>
      <c r="V1205">
        <v>290</v>
      </c>
    </row>
    <row r="1206" spans="1:22" x14ac:dyDescent="0.35">
      <c r="A1206" t="s">
        <v>19</v>
      </c>
      <c r="B1206">
        <v>0</v>
      </c>
      <c r="C1206" t="s">
        <v>19</v>
      </c>
      <c r="D1206">
        <v>2430</v>
      </c>
      <c r="E1206" t="s">
        <v>19</v>
      </c>
      <c r="F1206">
        <v>3150</v>
      </c>
      <c r="G1206" t="s">
        <v>19</v>
      </c>
      <c r="H1206">
        <v>2700</v>
      </c>
      <c r="I1206" t="s">
        <v>19</v>
      </c>
      <c r="J1206">
        <v>2970</v>
      </c>
      <c r="K1206" t="s">
        <v>19</v>
      </c>
      <c r="L1206">
        <v>3330</v>
      </c>
      <c r="M1206" t="s">
        <v>19</v>
      </c>
      <c r="N1206">
        <v>2790</v>
      </c>
      <c r="O1206" t="s">
        <v>19</v>
      </c>
      <c r="P1206">
        <v>2520</v>
      </c>
      <c r="Q1206" t="s">
        <v>19</v>
      </c>
      <c r="R1206">
        <v>2880</v>
      </c>
      <c r="S1206" t="s">
        <v>19</v>
      </c>
      <c r="T1206">
        <v>3150</v>
      </c>
      <c r="U1206" t="s">
        <v>19</v>
      </c>
      <c r="V1206">
        <v>2610</v>
      </c>
    </row>
    <row r="1207" spans="1:22" x14ac:dyDescent="0.35">
      <c r="A1207" t="s">
        <v>20</v>
      </c>
      <c r="B1207">
        <v>0</v>
      </c>
      <c r="C1207" t="s">
        <v>20</v>
      </c>
      <c r="D1207">
        <v>9</v>
      </c>
      <c r="E1207" t="s">
        <v>20</v>
      </c>
      <c r="F1207">
        <v>9</v>
      </c>
      <c r="G1207" t="s">
        <v>20</v>
      </c>
      <c r="H1207">
        <v>9</v>
      </c>
      <c r="I1207" t="s">
        <v>20</v>
      </c>
      <c r="J1207">
        <v>9</v>
      </c>
      <c r="K1207" t="s">
        <v>20</v>
      </c>
      <c r="L1207">
        <v>9</v>
      </c>
      <c r="M1207" t="s">
        <v>20</v>
      </c>
      <c r="N1207">
        <v>9</v>
      </c>
      <c r="O1207" t="s">
        <v>20</v>
      </c>
      <c r="P1207">
        <v>9</v>
      </c>
      <c r="Q1207" t="s">
        <v>20</v>
      </c>
      <c r="R1207">
        <v>9</v>
      </c>
      <c r="S1207" t="s">
        <v>20</v>
      </c>
      <c r="T1207">
        <v>9</v>
      </c>
      <c r="U1207" t="s">
        <v>20</v>
      </c>
      <c r="V1207">
        <v>9</v>
      </c>
    </row>
    <row r="1208" spans="1:22" ht="15" thickBot="1" x14ac:dyDescent="0.4">
      <c r="A1208" s="1" t="s">
        <v>21</v>
      </c>
      <c r="B1208" s="1" t="e">
        <v>#NUM!</v>
      </c>
      <c r="C1208" s="1" t="s">
        <v>21</v>
      </c>
      <c r="D1208" s="1">
        <v>0</v>
      </c>
      <c r="E1208" s="1" t="s">
        <v>21</v>
      </c>
      <c r="F1208" s="1">
        <v>0</v>
      </c>
      <c r="G1208" s="1" t="s">
        <v>21</v>
      </c>
      <c r="H1208" s="1">
        <v>0</v>
      </c>
      <c r="I1208" s="1" t="s">
        <v>21</v>
      </c>
      <c r="J1208" s="1">
        <v>0</v>
      </c>
      <c r="K1208" s="1" t="s">
        <v>21</v>
      </c>
      <c r="L1208" s="1">
        <v>0</v>
      </c>
      <c r="M1208" s="1" t="s">
        <v>21</v>
      </c>
      <c r="N1208" s="1">
        <v>0</v>
      </c>
      <c r="O1208" s="1" t="s">
        <v>21</v>
      </c>
      <c r="P1208" s="1">
        <v>0</v>
      </c>
      <c r="Q1208" s="1" t="s">
        <v>21</v>
      </c>
      <c r="R1208" s="1">
        <v>0</v>
      </c>
      <c r="S1208" s="1" t="s">
        <v>21</v>
      </c>
      <c r="T1208" s="1">
        <v>0</v>
      </c>
      <c r="U1208" s="1" t="s">
        <v>21</v>
      </c>
      <c r="V1208" s="1">
        <v>0</v>
      </c>
    </row>
    <row r="1239" spans="1:10" x14ac:dyDescent="0.35">
      <c r="A1239" t="s">
        <v>49</v>
      </c>
    </row>
    <row r="1240" spans="1:10" x14ac:dyDescent="0.35">
      <c r="A1240">
        <v>12</v>
      </c>
      <c r="B1240">
        <v>22</v>
      </c>
      <c r="C1240">
        <v>14</v>
      </c>
      <c r="D1240">
        <v>12</v>
      </c>
      <c r="E1240">
        <v>22</v>
      </c>
      <c r="F1240">
        <v>14</v>
      </c>
      <c r="G1240">
        <v>12</v>
      </c>
      <c r="H1240">
        <v>22</v>
      </c>
      <c r="I1240">
        <v>14</v>
      </c>
      <c r="J1240">
        <v>12</v>
      </c>
    </row>
    <row r="1241" spans="1:10" x14ac:dyDescent="0.35">
      <c r="A1241">
        <v>18</v>
      </c>
      <c r="B1241">
        <v>19</v>
      </c>
      <c r="C1241">
        <v>20</v>
      </c>
      <c r="D1241">
        <v>18</v>
      </c>
      <c r="E1241">
        <v>19</v>
      </c>
      <c r="F1241">
        <v>20</v>
      </c>
      <c r="G1241">
        <v>18</v>
      </c>
      <c r="H1241">
        <v>19</v>
      </c>
      <c r="I1241">
        <v>20</v>
      </c>
      <c r="J1241">
        <v>18</v>
      </c>
    </row>
    <row r="1242" spans="1:10" x14ac:dyDescent="0.35">
      <c r="A1242">
        <v>12</v>
      </c>
      <c r="B1242">
        <v>13</v>
      </c>
      <c r="C1242">
        <v>19</v>
      </c>
      <c r="D1242">
        <v>15</v>
      </c>
      <c r="E1242">
        <v>13</v>
      </c>
      <c r="F1242">
        <v>19</v>
      </c>
      <c r="G1242">
        <v>15</v>
      </c>
      <c r="H1242">
        <v>13</v>
      </c>
      <c r="I1242">
        <v>19</v>
      </c>
      <c r="J1242">
        <v>15</v>
      </c>
    </row>
    <row r="1243" spans="1:10" x14ac:dyDescent="0.35">
      <c r="A1243">
        <v>22</v>
      </c>
      <c r="B1243">
        <v>16</v>
      </c>
      <c r="C1243">
        <v>17</v>
      </c>
      <c r="D1243">
        <v>22</v>
      </c>
      <c r="E1243">
        <v>16</v>
      </c>
      <c r="F1243">
        <v>17</v>
      </c>
      <c r="G1243">
        <v>22</v>
      </c>
      <c r="H1243">
        <v>16</v>
      </c>
      <c r="I1243">
        <v>17</v>
      </c>
      <c r="J1243">
        <v>22</v>
      </c>
    </row>
    <row r="1244" spans="1:10" x14ac:dyDescent="0.35">
      <c r="A1244">
        <v>20</v>
      </c>
      <c r="B1244">
        <v>21</v>
      </c>
      <c r="C1244">
        <v>22</v>
      </c>
      <c r="D1244">
        <v>20</v>
      </c>
      <c r="E1244">
        <v>21</v>
      </c>
      <c r="F1244">
        <v>22</v>
      </c>
      <c r="G1244">
        <v>20</v>
      </c>
      <c r="H1244">
        <v>21</v>
      </c>
      <c r="I1244">
        <v>22</v>
      </c>
      <c r="J1244">
        <v>20</v>
      </c>
    </row>
    <row r="1245" spans="1:10" x14ac:dyDescent="0.35">
      <c r="A1245">
        <v>14</v>
      </c>
      <c r="B1245">
        <v>22</v>
      </c>
      <c r="C1245">
        <v>18</v>
      </c>
      <c r="D1245">
        <v>14</v>
      </c>
      <c r="E1245">
        <v>22</v>
      </c>
      <c r="F1245">
        <v>18</v>
      </c>
      <c r="G1245">
        <v>14</v>
      </c>
      <c r="H1245">
        <v>22</v>
      </c>
      <c r="I1245">
        <v>18</v>
      </c>
      <c r="J1245">
        <v>14</v>
      </c>
    </row>
    <row r="1246" spans="1:10" x14ac:dyDescent="0.35">
      <c r="A1246">
        <v>16</v>
      </c>
      <c r="B1246">
        <v>17</v>
      </c>
      <c r="C1246">
        <v>15</v>
      </c>
      <c r="D1246">
        <v>16</v>
      </c>
      <c r="E1246">
        <v>17</v>
      </c>
      <c r="F1246">
        <v>15</v>
      </c>
      <c r="G1246">
        <v>16</v>
      </c>
      <c r="H1246">
        <v>17</v>
      </c>
      <c r="I1246">
        <v>15</v>
      </c>
      <c r="J1246">
        <v>16</v>
      </c>
    </row>
    <row r="1247" spans="1:10" x14ac:dyDescent="0.35">
      <c r="A1247">
        <v>21</v>
      </c>
      <c r="B1247">
        <v>19</v>
      </c>
      <c r="C1247">
        <v>21</v>
      </c>
      <c r="D1247">
        <v>21</v>
      </c>
      <c r="E1247">
        <v>19</v>
      </c>
      <c r="F1247">
        <v>21</v>
      </c>
      <c r="G1247">
        <v>21</v>
      </c>
      <c r="H1247">
        <v>19</v>
      </c>
      <c r="I1247">
        <v>21</v>
      </c>
      <c r="J1247">
        <v>21</v>
      </c>
    </row>
    <row r="1248" spans="1:10" x14ac:dyDescent="0.35">
      <c r="A1248">
        <v>19</v>
      </c>
      <c r="B1248">
        <v>22</v>
      </c>
      <c r="C1248">
        <v>20</v>
      </c>
      <c r="D1248">
        <v>19</v>
      </c>
      <c r="E1248">
        <v>22</v>
      </c>
      <c r="F1248">
        <v>20</v>
      </c>
      <c r="G1248">
        <v>19</v>
      </c>
      <c r="H1248">
        <v>22</v>
      </c>
      <c r="I1248">
        <v>20</v>
      </c>
      <c r="J1248">
        <v>19</v>
      </c>
    </row>
    <row r="1249" spans="1:22" x14ac:dyDescent="0.35">
      <c r="A1249">
        <v>17</v>
      </c>
      <c r="B1249">
        <v>18</v>
      </c>
      <c r="C1249">
        <v>16</v>
      </c>
      <c r="D1249">
        <v>17</v>
      </c>
      <c r="E1249">
        <v>18</v>
      </c>
      <c r="F1249">
        <v>16</v>
      </c>
      <c r="G1249">
        <v>17</v>
      </c>
      <c r="H1249">
        <v>18</v>
      </c>
      <c r="I1249">
        <v>16</v>
      </c>
      <c r="J1249">
        <v>17</v>
      </c>
    </row>
    <row r="1250" spans="1:22" ht="15" thickBot="1" x14ac:dyDescent="0.4"/>
    <row r="1251" spans="1:22" x14ac:dyDescent="0.35">
      <c r="A1251" s="2" t="s">
        <v>49</v>
      </c>
      <c r="B1251" s="2"/>
      <c r="C1251" s="2">
        <v>12</v>
      </c>
      <c r="D1251" s="2"/>
      <c r="E1251" s="2">
        <v>18</v>
      </c>
      <c r="F1251" s="2"/>
      <c r="G1251" s="2">
        <v>12</v>
      </c>
      <c r="H1251" s="2"/>
      <c r="I1251" s="2">
        <v>22</v>
      </c>
      <c r="J1251" s="2"/>
      <c r="K1251" s="2">
        <v>20</v>
      </c>
      <c r="L1251" s="2"/>
      <c r="M1251" s="2">
        <v>14</v>
      </c>
      <c r="N1251" s="2"/>
      <c r="O1251" s="2">
        <v>16</v>
      </c>
      <c r="P1251" s="2"/>
      <c r="Q1251" s="2">
        <v>21</v>
      </c>
      <c r="R1251" s="2"/>
      <c r="S1251" s="2">
        <v>19</v>
      </c>
      <c r="T1251" s="2"/>
      <c r="U1251" s="2">
        <v>17</v>
      </c>
      <c r="V1251" s="2"/>
    </row>
    <row r="1253" spans="1:22" x14ac:dyDescent="0.35">
      <c r="A1253" t="s">
        <v>8</v>
      </c>
      <c r="B1253" t="e">
        <v>#DIV/0!</v>
      </c>
      <c r="C1253" t="s">
        <v>8</v>
      </c>
      <c r="D1253">
        <v>16</v>
      </c>
      <c r="E1253" t="s">
        <v>8</v>
      </c>
      <c r="F1253">
        <v>19</v>
      </c>
      <c r="G1253" t="s">
        <v>8</v>
      </c>
      <c r="H1253">
        <v>15.666666666666666</v>
      </c>
      <c r="I1253" t="s">
        <v>8</v>
      </c>
      <c r="J1253">
        <v>18.333333333333332</v>
      </c>
      <c r="K1253" t="s">
        <v>8</v>
      </c>
      <c r="L1253">
        <v>21</v>
      </c>
      <c r="M1253" t="s">
        <v>8</v>
      </c>
      <c r="N1253">
        <v>18</v>
      </c>
      <c r="O1253" t="s">
        <v>8</v>
      </c>
      <c r="P1253">
        <v>16</v>
      </c>
      <c r="Q1253" t="s">
        <v>8</v>
      </c>
      <c r="R1253">
        <v>20.333333333333332</v>
      </c>
      <c r="S1253" t="s">
        <v>8</v>
      </c>
      <c r="T1253">
        <v>20.333333333333332</v>
      </c>
      <c r="U1253" t="s">
        <v>8</v>
      </c>
      <c r="V1253">
        <v>17</v>
      </c>
    </row>
    <row r="1254" spans="1:22" x14ac:dyDescent="0.35">
      <c r="A1254" t="s">
        <v>9</v>
      </c>
      <c r="B1254">
        <v>0</v>
      </c>
      <c r="C1254" t="s">
        <v>9</v>
      </c>
      <c r="D1254">
        <v>1.5275252316519465</v>
      </c>
      <c r="E1254" t="s">
        <v>9</v>
      </c>
      <c r="F1254">
        <v>0.28867513459481287</v>
      </c>
      <c r="G1254" t="s">
        <v>9</v>
      </c>
      <c r="H1254">
        <v>0.88191710368819687</v>
      </c>
      <c r="I1254" t="s">
        <v>9</v>
      </c>
      <c r="J1254">
        <v>0.92796072713833688</v>
      </c>
      <c r="K1254" t="s">
        <v>9</v>
      </c>
      <c r="L1254">
        <v>0.28867513459481287</v>
      </c>
      <c r="M1254" t="s">
        <v>9</v>
      </c>
      <c r="N1254">
        <v>1.1547005383792515</v>
      </c>
      <c r="O1254" t="s">
        <v>9</v>
      </c>
      <c r="P1254">
        <v>0.28867513459481287</v>
      </c>
      <c r="Q1254" t="s">
        <v>9</v>
      </c>
      <c r="R1254">
        <v>0.33333333333333331</v>
      </c>
      <c r="S1254" t="s">
        <v>9</v>
      </c>
      <c r="T1254">
        <v>0.44095855184409843</v>
      </c>
      <c r="U1254" t="s">
        <v>9</v>
      </c>
      <c r="V1254">
        <v>0.28867513459481287</v>
      </c>
    </row>
    <row r="1255" spans="1:22" x14ac:dyDescent="0.35">
      <c r="A1255" t="s">
        <v>10</v>
      </c>
      <c r="B1255" t="e">
        <v>#NUM!</v>
      </c>
      <c r="C1255" t="s">
        <v>10</v>
      </c>
      <c r="D1255">
        <v>14</v>
      </c>
      <c r="E1255" t="s">
        <v>10</v>
      </c>
      <c r="F1255">
        <v>19</v>
      </c>
      <c r="G1255" t="s">
        <v>10</v>
      </c>
      <c r="H1255">
        <v>15</v>
      </c>
      <c r="I1255" t="s">
        <v>10</v>
      </c>
      <c r="J1255">
        <v>17</v>
      </c>
      <c r="K1255" t="s">
        <v>10</v>
      </c>
      <c r="L1255">
        <v>21</v>
      </c>
      <c r="M1255" t="s">
        <v>10</v>
      </c>
      <c r="N1255">
        <v>18</v>
      </c>
      <c r="O1255" t="s">
        <v>10</v>
      </c>
      <c r="P1255">
        <v>16</v>
      </c>
      <c r="Q1255" t="s">
        <v>10</v>
      </c>
      <c r="R1255">
        <v>21</v>
      </c>
      <c r="S1255" t="s">
        <v>10</v>
      </c>
      <c r="T1255">
        <v>20</v>
      </c>
      <c r="U1255" t="s">
        <v>10</v>
      </c>
      <c r="V1255">
        <v>17</v>
      </c>
    </row>
    <row r="1256" spans="1:22" x14ac:dyDescent="0.35">
      <c r="A1256" t="s">
        <v>11</v>
      </c>
      <c r="B1256" t="e">
        <v>#N/A</v>
      </c>
      <c r="C1256" t="s">
        <v>11</v>
      </c>
      <c r="D1256">
        <v>22</v>
      </c>
      <c r="E1256" t="s">
        <v>11</v>
      </c>
      <c r="F1256">
        <v>19</v>
      </c>
      <c r="G1256" t="s">
        <v>11</v>
      </c>
      <c r="H1256">
        <v>13</v>
      </c>
      <c r="I1256" t="s">
        <v>11</v>
      </c>
      <c r="J1256">
        <v>16</v>
      </c>
      <c r="K1256" t="s">
        <v>11</v>
      </c>
      <c r="L1256">
        <v>21</v>
      </c>
      <c r="M1256" t="s">
        <v>11</v>
      </c>
      <c r="N1256">
        <v>22</v>
      </c>
      <c r="O1256" t="s">
        <v>11</v>
      </c>
      <c r="P1256">
        <v>17</v>
      </c>
      <c r="Q1256" t="s">
        <v>11</v>
      </c>
      <c r="R1256">
        <v>21</v>
      </c>
      <c r="S1256" t="s">
        <v>11</v>
      </c>
      <c r="T1256">
        <v>22</v>
      </c>
      <c r="U1256" t="s">
        <v>11</v>
      </c>
      <c r="V1256">
        <v>18</v>
      </c>
    </row>
    <row r="1257" spans="1:22" x14ac:dyDescent="0.35">
      <c r="A1257" t="s">
        <v>12</v>
      </c>
      <c r="B1257" t="e">
        <v>#DIV/0!</v>
      </c>
      <c r="C1257" t="s">
        <v>12</v>
      </c>
      <c r="D1257">
        <v>4.5825756949558398</v>
      </c>
      <c r="E1257" t="s">
        <v>12</v>
      </c>
      <c r="F1257">
        <v>0.8660254037844386</v>
      </c>
      <c r="G1257" t="s">
        <v>12</v>
      </c>
      <c r="H1257">
        <v>2.6457513110645907</v>
      </c>
      <c r="I1257" t="s">
        <v>12</v>
      </c>
      <c r="J1257">
        <v>2.7838821814150108</v>
      </c>
      <c r="K1257" t="s">
        <v>12</v>
      </c>
      <c r="L1257">
        <v>0.8660254037844386</v>
      </c>
      <c r="M1257" t="s">
        <v>12</v>
      </c>
      <c r="N1257">
        <v>3.4641016151377544</v>
      </c>
      <c r="O1257" t="s">
        <v>12</v>
      </c>
      <c r="P1257">
        <v>0.8660254037844386</v>
      </c>
      <c r="Q1257" t="s">
        <v>12</v>
      </c>
      <c r="R1257">
        <v>1</v>
      </c>
      <c r="S1257" t="s">
        <v>12</v>
      </c>
      <c r="T1257">
        <v>1.3228756555322954</v>
      </c>
      <c r="U1257" t="s">
        <v>12</v>
      </c>
      <c r="V1257">
        <v>0.8660254037844386</v>
      </c>
    </row>
    <row r="1258" spans="1:22" x14ac:dyDescent="0.35">
      <c r="A1258" t="s">
        <v>13</v>
      </c>
      <c r="B1258" t="e">
        <v>#DIV/0!</v>
      </c>
      <c r="C1258" t="s">
        <v>13</v>
      </c>
      <c r="D1258">
        <v>21</v>
      </c>
      <c r="E1258" t="s">
        <v>13</v>
      </c>
      <c r="F1258">
        <v>0.75</v>
      </c>
      <c r="G1258" t="s">
        <v>13</v>
      </c>
      <c r="H1258">
        <v>7</v>
      </c>
      <c r="I1258" t="s">
        <v>13</v>
      </c>
      <c r="J1258">
        <v>7.75</v>
      </c>
      <c r="K1258" t="s">
        <v>13</v>
      </c>
      <c r="L1258">
        <v>0.75</v>
      </c>
      <c r="M1258" t="s">
        <v>13</v>
      </c>
      <c r="N1258">
        <v>12</v>
      </c>
      <c r="O1258" t="s">
        <v>13</v>
      </c>
      <c r="P1258">
        <v>0.75</v>
      </c>
      <c r="Q1258" t="s">
        <v>13</v>
      </c>
      <c r="R1258">
        <v>1.0000000000000002</v>
      </c>
      <c r="S1258" t="s">
        <v>13</v>
      </c>
      <c r="T1258">
        <v>1.7500000000000002</v>
      </c>
      <c r="U1258" t="s">
        <v>13</v>
      </c>
      <c r="V1258">
        <v>0.75</v>
      </c>
    </row>
    <row r="1259" spans="1:22" x14ac:dyDescent="0.35">
      <c r="A1259" t="s">
        <v>14</v>
      </c>
      <c r="B1259" t="e">
        <v>#DIV/0!</v>
      </c>
      <c r="C1259" t="s">
        <v>14</v>
      </c>
      <c r="D1259">
        <v>-1.7142857142857126</v>
      </c>
      <c r="E1259" t="s">
        <v>14</v>
      </c>
      <c r="F1259">
        <v>-1.7142857142857122</v>
      </c>
      <c r="G1259" t="s">
        <v>14</v>
      </c>
      <c r="H1259">
        <v>-1.7142857142857117</v>
      </c>
      <c r="I1259" t="s">
        <v>14</v>
      </c>
      <c r="J1259">
        <v>-1.7142857142857109</v>
      </c>
      <c r="K1259" t="s">
        <v>14</v>
      </c>
      <c r="L1259">
        <v>-1.7142857142857122</v>
      </c>
      <c r="M1259" t="s">
        <v>14</v>
      </c>
      <c r="N1259">
        <v>-1.7142857142857122</v>
      </c>
      <c r="O1259" t="s">
        <v>14</v>
      </c>
      <c r="P1259">
        <v>-1.7142857142857122</v>
      </c>
      <c r="Q1259" t="s">
        <v>14</v>
      </c>
      <c r="R1259">
        <v>-1.7142857142857211</v>
      </c>
      <c r="S1259" t="s">
        <v>14</v>
      </c>
      <c r="T1259">
        <v>-1.7142857142857117</v>
      </c>
      <c r="U1259" t="s">
        <v>14</v>
      </c>
      <c r="V1259">
        <v>-1.7142857142857122</v>
      </c>
    </row>
    <row r="1260" spans="1:22" x14ac:dyDescent="0.35">
      <c r="A1260" t="s">
        <v>15</v>
      </c>
      <c r="B1260" t="e">
        <v>#DIV/0!</v>
      </c>
      <c r="C1260" t="s">
        <v>15</v>
      </c>
      <c r="D1260">
        <v>0.7214550656781793</v>
      </c>
      <c r="E1260" t="s">
        <v>15</v>
      </c>
      <c r="F1260">
        <v>0</v>
      </c>
      <c r="G1260" t="s">
        <v>15</v>
      </c>
      <c r="H1260">
        <v>0.4628136404194631</v>
      </c>
      <c r="I1260" t="s">
        <v>15</v>
      </c>
      <c r="J1260">
        <v>0.7647709634688501</v>
      </c>
      <c r="K1260" t="s">
        <v>15</v>
      </c>
      <c r="L1260">
        <v>0</v>
      </c>
      <c r="M1260" t="s">
        <v>15</v>
      </c>
      <c r="N1260">
        <v>0</v>
      </c>
      <c r="O1260" t="s">
        <v>15</v>
      </c>
      <c r="P1260">
        <v>0</v>
      </c>
      <c r="Q1260" t="s">
        <v>15</v>
      </c>
      <c r="R1260">
        <v>-0.85714285714285254</v>
      </c>
      <c r="S1260" t="s">
        <v>15</v>
      </c>
      <c r="T1260">
        <v>0.46281364041946543</v>
      </c>
      <c r="U1260" t="s">
        <v>15</v>
      </c>
      <c r="V1260">
        <v>0</v>
      </c>
    </row>
    <row r="1261" spans="1:22" x14ac:dyDescent="0.35">
      <c r="A1261" t="s">
        <v>16</v>
      </c>
      <c r="B1261">
        <v>0</v>
      </c>
      <c r="C1261" t="s">
        <v>16</v>
      </c>
      <c r="D1261">
        <v>10</v>
      </c>
      <c r="E1261" t="s">
        <v>16</v>
      </c>
      <c r="F1261">
        <v>2</v>
      </c>
      <c r="G1261" t="s">
        <v>16</v>
      </c>
      <c r="H1261">
        <v>6</v>
      </c>
      <c r="I1261" t="s">
        <v>16</v>
      </c>
      <c r="J1261">
        <v>6</v>
      </c>
      <c r="K1261" t="s">
        <v>16</v>
      </c>
      <c r="L1261">
        <v>2</v>
      </c>
      <c r="M1261" t="s">
        <v>16</v>
      </c>
      <c r="N1261">
        <v>8</v>
      </c>
      <c r="O1261" t="s">
        <v>16</v>
      </c>
      <c r="P1261">
        <v>2</v>
      </c>
      <c r="Q1261" t="s">
        <v>16</v>
      </c>
      <c r="R1261">
        <v>2</v>
      </c>
      <c r="S1261" t="s">
        <v>16</v>
      </c>
      <c r="T1261">
        <v>3</v>
      </c>
      <c r="U1261" t="s">
        <v>16</v>
      </c>
      <c r="V1261">
        <v>2</v>
      </c>
    </row>
    <row r="1262" spans="1:22" x14ac:dyDescent="0.35">
      <c r="A1262" t="s">
        <v>17</v>
      </c>
      <c r="B1262">
        <v>0</v>
      </c>
      <c r="C1262" t="s">
        <v>17</v>
      </c>
      <c r="D1262">
        <v>12</v>
      </c>
      <c r="E1262" t="s">
        <v>17</v>
      </c>
      <c r="F1262">
        <v>18</v>
      </c>
      <c r="G1262" t="s">
        <v>17</v>
      </c>
      <c r="H1262">
        <v>13</v>
      </c>
      <c r="I1262" t="s">
        <v>17</v>
      </c>
      <c r="J1262">
        <v>16</v>
      </c>
      <c r="K1262" t="s">
        <v>17</v>
      </c>
      <c r="L1262">
        <v>20</v>
      </c>
      <c r="M1262" t="s">
        <v>17</v>
      </c>
      <c r="N1262">
        <v>14</v>
      </c>
      <c r="O1262" t="s">
        <v>17</v>
      </c>
      <c r="P1262">
        <v>15</v>
      </c>
      <c r="Q1262" t="s">
        <v>17</v>
      </c>
      <c r="R1262">
        <v>19</v>
      </c>
      <c r="S1262" t="s">
        <v>17</v>
      </c>
      <c r="T1262">
        <v>19</v>
      </c>
      <c r="U1262" t="s">
        <v>17</v>
      </c>
      <c r="V1262">
        <v>16</v>
      </c>
    </row>
    <row r="1263" spans="1:22" x14ac:dyDescent="0.35">
      <c r="A1263" t="s">
        <v>18</v>
      </c>
      <c r="B1263">
        <v>0</v>
      </c>
      <c r="C1263" t="s">
        <v>18</v>
      </c>
      <c r="D1263">
        <v>22</v>
      </c>
      <c r="E1263" t="s">
        <v>18</v>
      </c>
      <c r="F1263">
        <v>20</v>
      </c>
      <c r="G1263" t="s">
        <v>18</v>
      </c>
      <c r="H1263">
        <v>19</v>
      </c>
      <c r="I1263" t="s">
        <v>18</v>
      </c>
      <c r="J1263">
        <v>22</v>
      </c>
      <c r="K1263" t="s">
        <v>18</v>
      </c>
      <c r="L1263">
        <v>22</v>
      </c>
      <c r="M1263" t="s">
        <v>18</v>
      </c>
      <c r="N1263">
        <v>22</v>
      </c>
      <c r="O1263" t="s">
        <v>18</v>
      </c>
      <c r="P1263">
        <v>17</v>
      </c>
      <c r="Q1263" t="s">
        <v>18</v>
      </c>
      <c r="R1263">
        <v>21</v>
      </c>
      <c r="S1263" t="s">
        <v>18</v>
      </c>
      <c r="T1263">
        <v>22</v>
      </c>
      <c r="U1263" t="s">
        <v>18</v>
      </c>
      <c r="V1263">
        <v>18</v>
      </c>
    </row>
    <row r="1264" spans="1:22" x14ac:dyDescent="0.35">
      <c r="A1264" t="s">
        <v>19</v>
      </c>
      <c r="B1264">
        <v>0</v>
      </c>
      <c r="C1264" t="s">
        <v>19</v>
      </c>
      <c r="D1264">
        <v>144</v>
      </c>
      <c r="E1264" t="s">
        <v>19</v>
      </c>
      <c r="F1264">
        <v>171</v>
      </c>
      <c r="G1264" t="s">
        <v>19</v>
      </c>
      <c r="H1264">
        <v>141</v>
      </c>
      <c r="I1264" t="s">
        <v>19</v>
      </c>
      <c r="J1264">
        <v>165</v>
      </c>
      <c r="K1264" t="s">
        <v>19</v>
      </c>
      <c r="L1264">
        <v>189</v>
      </c>
      <c r="M1264" t="s">
        <v>19</v>
      </c>
      <c r="N1264">
        <v>162</v>
      </c>
      <c r="O1264" t="s">
        <v>19</v>
      </c>
      <c r="P1264">
        <v>144</v>
      </c>
      <c r="Q1264" t="s">
        <v>19</v>
      </c>
      <c r="R1264">
        <v>183</v>
      </c>
      <c r="S1264" t="s">
        <v>19</v>
      </c>
      <c r="T1264">
        <v>183</v>
      </c>
      <c r="U1264" t="s">
        <v>19</v>
      </c>
      <c r="V1264">
        <v>153</v>
      </c>
    </row>
    <row r="1265" spans="1:22" x14ac:dyDescent="0.35">
      <c r="A1265" t="s">
        <v>20</v>
      </c>
      <c r="B1265">
        <v>0</v>
      </c>
      <c r="C1265" t="s">
        <v>20</v>
      </c>
      <c r="D1265">
        <v>9</v>
      </c>
      <c r="E1265" t="s">
        <v>20</v>
      </c>
      <c r="F1265">
        <v>9</v>
      </c>
      <c r="G1265" t="s">
        <v>20</v>
      </c>
      <c r="H1265">
        <v>9</v>
      </c>
      <c r="I1265" t="s">
        <v>20</v>
      </c>
      <c r="J1265">
        <v>9</v>
      </c>
      <c r="K1265" t="s">
        <v>20</v>
      </c>
      <c r="L1265">
        <v>9</v>
      </c>
      <c r="M1265" t="s">
        <v>20</v>
      </c>
      <c r="N1265">
        <v>9</v>
      </c>
      <c r="O1265" t="s">
        <v>20</v>
      </c>
      <c r="P1265">
        <v>9</v>
      </c>
      <c r="Q1265" t="s">
        <v>20</v>
      </c>
      <c r="R1265">
        <v>9</v>
      </c>
      <c r="S1265" t="s">
        <v>20</v>
      </c>
      <c r="T1265">
        <v>9</v>
      </c>
      <c r="U1265" t="s">
        <v>20</v>
      </c>
      <c r="V1265">
        <v>9</v>
      </c>
    </row>
    <row r="1266" spans="1:22" ht="15" thickBot="1" x14ac:dyDescent="0.4">
      <c r="A1266" s="1" t="s">
        <v>21</v>
      </c>
      <c r="B1266" s="1" t="e">
        <v>#NUM!</v>
      </c>
      <c r="C1266" s="1" t="s">
        <v>21</v>
      </c>
      <c r="D1266" s="1">
        <v>0.19813113002856361</v>
      </c>
      <c r="E1266" s="1" t="s">
        <v>21</v>
      </c>
      <c r="F1266" s="1">
        <v>3.7443264073984364E-2</v>
      </c>
      <c r="G1266" s="1" t="s">
        <v>21</v>
      </c>
      <c r="H1266" s="1">
        <v>0.11439106125683596</v>
      </c>
      <c r="I1266" s="1" t="s">
        <v>21</v>
      </c>
      <c r="J1266" s="1">
        <v>0.12036325402704648</v>
      </c>
      <c r="K1266" s="1" t="s">
        <v>21</v>
      </c>
      <c r="L1266" s="1">
        <v>3.7443264073984364E-2</v>
      </c>
      <c r="M1266" s="1" t="s">
        <v>21</v>
      </c>
      <c r="N1266" s="1">
        <v>0.14977305629593746</v>
      </c>
      <c r="O1266" s="1" t="s">
        <v>21</v>
      </c>
      <c r="P1266" s="1">
        <v>3.7443264073984364E-2</v>
      </c>
      <c r="Q1266" s="1" t="s">
        <v>21</v>
      </c>
      <c r="R1266" s="1">
        <v>4.3235757184906229E-2</v>
      </c>
      <c r="S1266" s="1" t="s">
        <v>21</v>
      </c>
      <c r="T1266" s="1">
        <v>5.7195530628417979E-2</v>
      </c>
      <c r="U1266" s="1" t="s">
        <v>21</v>
      </c>
      <c r="V1266" s="1">
        <v>3.7443264073984364E-2</v>
      </c>
    </row>
    <row r="1298" spans="1:8" x14ac:dyDescent="0.35">
      <c r="A1298" t="s">
        <v>50</v>
      </c>
      <c r="B1298" t="s">
        <v>63</v>
      </c>
      <c r="C1298">
        <f>_xlfn.QUARTILE.EXC(A1299:A1398,1)</f>
        <v>126.25</v>
      </c>
    </row>
    <row r="1299" spans="1:8" x14ac:dyDescent="0.35">
      <c r="A1299">
        <v>40</v>
      </c>
      <c r="B1299" t="s">
        <v>64</v>
      </c>
      <c r="C1299">
        <f>_xlfn.QUARTILE.EXC(A1299:A1398,2)</f>
        <v>252.5</v>
      </c>
    </row>
    <row r="1300" spans="1:8" x14ac:dyDescent="0.35">
      <c r="A1300">
        <v>45</v>
      </c>
      <c r="B1300" t="s">
        <v>65</v>
      </c>
      <c r="C1300">
        <f>_xlfn.QUARTILE.EXC(A1299:A1398,3)</f>
        <v>378.75</v>
      </c>
    </row>
    <row r="1301" spans="1:8" ht="15" thickBot="1" x14ac:dyDescent="0.4">
      <c r="A1301">
        <v>50</v>
      </c>
    </row>
    <row r="1302" spans="1:8" x14ac:dyDescent="0.35">
      <c r="A1302">
        <v>55</v>
      </c>
      <c r="G1302" s="3"/>
      <c r="H1302" s="3"/>
    </row>
    <row r="1303" spans="1:8" ht="15" thickBot="1" x14ac:dyDescent="0.4">
      <c r="A1303">
        <v>60</v>
      </c>
    </row>
    <row r="1304" spans="1:8" x14ac:dyDescent="0.35">
      <c r="A1304">
        <v>62</v>
      </c>
      <c r="C1304" s="2" t="s">
        <v>51</v>
      </c>
      <c r="D1304" s="2" t="s">
        <v>52</v>
      </c>
      <c r="E1304" s="2" t="s">
        <v>53</v>
      </c>
      <c r="F1304" s="2" t="s">
        <v>54</v>
      </c>
    </row>
    <row r="1305" spans="1:8" x14ac:dyDescent="0.35">
      <c r="A1305">
        <v>65</v>
      </c>
      <c r="C1305">
        <v>100</v>
      </c>
      <c r="D1305">
        <v>500</v>
      </c>
      <c r="E1305">
        <v>1</v>
      </c>
      <c r="F1305" s="4">
        <v>1</v>
      </c>
    </row>
    <row r="1306" spans="1:8" x14ac:dyDescent="0.35">
      <c r="A1306">
        <v>68</v>
      </c>
      <c r="C1306">
        <v>99</v>
      </c>
      <c r="D1306">
        <v>495</v>
      </c>
      <c r="E1306">
        <v>2</v>
      </c>
      <c r="F1306" s="4">
        <v>0.98899999999999999</v>
      </c>
    </row>
    <row r="1307" spans="1:8" x14ac:dyDescent="0.35">
      <c r="A1307">
        <v>70</v>
      </c>
      <c r="C1307">
        <v>98</v>
      </c>
      <c r="D1307">
        <v>490</v>
      </c>
      <c r="E1307">
        <v>3</v>
      </c>
      <c r="F1307" s="4">
        <v>0.97899999999999998</v>
      </c>
    </row>
    <row r="1308" spans="1:8" x14ac:dyDescent="0.35">
      <c r="A1308">
        <v>72</v>
      </c>
      <c r="C1308">
        <v>97</v>
      </c>
      <c r="D1308">
        <v>485</v>
      </c>
      <c r="E1308">
        <v>4</v>
      </c>
      <c r="F1308" s="4">
        <v>0.96899999999999997</v>
      </c>
    </row>
    <row r="1309" spans="1:8" x14ac:dyDescent="0.35">
      <c r="A1309">
        <v>75</v>
      </c>
      <c r="C1309">
        <v>96</v>
      </c>
      <c r="D1309">
        <v>480</v>
      </c>
      <c r="E1309">
        <v>5</v>
      </c>
      <c r="F1309" s="4">
        <v>0.95899999999999996</v>
      </c>
    </row>
    <row r="1310" spans="1:8" x14ac:dyDescent="0.35">
      <c r="A1310">
        <v>78</v>
      </c>
      <c r="C1310">
        <v>95</v>
      </c>
      <c r="D1310">
        <v>475</v>
      </c>
      <c r="E1310">
        <v>6</v>
      </c>
      <c r="F1310" s="4">
        <v>0.94899999999999995</v>
      </c>
    </row>
    <row r="1311" spans="1:8" x14ac:dyDescent="0.35">
      <c r="A1311">
        <v>80</v>
      </c>
      <c r="C1311">
        <v>94</v>
      </c>
      <c r="D1311">
        <v>470</v>
      </c>
      <c r="E1311">
        <v>7</v>
      </c>
      <c r="F1311" s="4">
        <v>0.93899999999999995</v>
      </c>
    </row>
    <row r="1312" spans="1:8" x14ac:dyDescent="0.35">
      <c r="A1312">
        <v>82</v>
      </c>
      <c r="C1312">
        <v>93</v>
      </c>
      <c r="D1312">
        <v>465</v>
      </c>
      <c r="E1312">
        <v>8</v>
      </c>
      <c r="F1312" s="4">
        <v>0.92900000000000005</v>
      </c>
    </row>
    <row r="1313" spans="1:8" x14ac:dyDescent="0.35">
      <c r="A1313">
        <v>85</v>
      </c>
      <c r="C1313">
        <v>92</v>
      </c>
      <c r="D1313">
        <v>460</v>
      </c>
      <c r="E1313">
        <v>9</v>
      </c>
      <c r="F1313" s="4">
        <v>0.91900000000000004</v>
      </c>
    </row>
    <row r="1314" spans="1:8" x14ac:dyDescent="0.35">
      <c r="A1314">
        <v>88</v>
      </c>
      <c r="C1314">
        <v>91</v>
      </c>
      <c r="D1314">
        <v>455</v>
      </c>
      <c r="E1314">
        <v>10</v>
      </c>
      <c r="F1314" s="4">
        <v>0.90900000000000003</v>
      </c>
    </row>
    <row r="1315" spans="1:8" x14ac:dyDescent="0.35">
      <c r="A1315">
        <v>90</v>
      </c>
      <c r="C1315">
        <v>90</v>
      </c>
      <c r="D1315">
        <v>450</v>
      </c>
      <c r="E1315">
        <v>11</v>
      </c>
      <c r="F1315" s="4">
        <v>0.89800000000000002</v>
      </c>
    </row>
    <row r="1316" spans="1:8" x14ac:dyDescent="0.35">
      <c r="A1316">
        <v>92</v>
      </c>
      <c r="C1316">
        <v>89</v>
      </c>
      <c r="D1316">
        <v>445</v>
      </c>
      <c r="E1316">
        <v>12</v>
      </c>
      <c r="F1316" s="4">
        <v>0.88800000000000001</v>
      </c>
    </row>
    <row r="1317" spans="1:8" ht="15" thickBot="1" x14ac:dyDescent="0.4">
      <c r="A1317">
        <v>95</v>
      </c>
      <c r="C1317">
        <v>88</v>
      </c>
      <c r="D1317">
        <v>440</v>
      </c>
      <c r="E1317">
        <v>13</v>
      </c>
      <c r="F1317" s="4">
        <v>0.878</v>
      </c>
      <c r="G1317" s="1"/>
      <c r="H1317" s="1"/>
    </row>
    <row r="1318" spans="1:8" x14ac:dyDescent="0.35">
      <c r="A1318">
        <v>100</v>
      </c>
      <c r="C1318">
        <v>87</v>
      </c>
      <c r="D1318">
        <v>435</v>
      </c>
      <c r="E1318">
        <v>14</v>
      </c>
      <c r="F1318" s="4">
        <v>0.86799999999999999</v>
      </c>
    </row>
    <row r="1319" spans="1:8" x14ac:dyDescent="0.35">
      <c r="A1319">
        <v>105</v>
      </c>
      <c r="C1319">
        <v>86</v>
      </c>
      <c r="D1319">
        <v>430</v>
      </c>
      <c r="E1319">
        <v>15</v>
      </c>
      <c r="F1319" s="4">
        <v>0.85799999999999998</v>
      </c>
    </row>
    <row r="1320" spans="1:8" x14ac:dyDescent="0.35">
      <c r="A1320">
        <v>110</v>
      </c>
      <c r="C1320">
        <v>85</v>
      </c>
      <c r="D1320">
        <v>425</v>
      </c>
      <c r="E1320">
        <v>16</v>
      </c>
      <c r="F1320" s="4">
        <v>0.84799999999999998</v>
      </c>
    </row>
    <row r="1321" spans="1:8" x14ac:dyDescent="0.35">
      <c r="A1321">
        <v>115</v>
      </c>
      <c r="C1321">
        <v>84</v>
      </c>
      <c r="D1321">
        <v>420</v>
      </c>
      <c r="E1321">
        <v>17</v>
      </c>
      <c r="F1321" s="4">
        <v>0.83799999999999997</v>
      </c>
    </row>
    <row r="1322" spans="1:8" x14ac:dyDescent="0.35">
      <c r="A1322">
        <v>120</v>
      </c>
      <c r="C1322">
        <v>83</v>
      </c>
      <c r="D1322">
        <v>415</v>
      </c>
      <c r="E1322">
        <v>18</v>
      </c>
      <c r="F1322" s="4">
        <v>0.82799999999999996</v>
      </c>
    </row>
    <row r="1323" spans="1:8" x14ac:dyDescent="0.35">
      <c r="A1323">
        <v>125</v>
      </c>
      <c r="C1323">
        <v>82</v>
      </c>
      <c r="D1323">
        <v>410</v>
      </c>
      <c r="E1323">
        <v>19</v>
      </c>
      <c r="F1323" s="4">
        <v>0.81799999999999995</v>
      </c>
    </row>
    <row r="1324" spans="1:8" x14ac:dyDescent="0.35">
      <c r="A1324">
        <v>130</v>
      </c>
      <c r="C1324">
        <v>81</v>
      </c>
      <c r="D1324">
        <v>405</v>
      </c>
      <c r="E1324">
        <v>20</v>
      </c>
      <c r="F1324" s="4">
        <v>0.80800000000000005</v>
      </c>
    </row>
    <row r="1325" spans="1:8" x14ac:dyDescent="0.35">
      <c r="A1325">
        <v>135</v>
      </c>
      <c r="C1325">
        <v>80</v>
      </c>
      <c r="D1325">
        <v>400</v>
      </c>
      <c r="E1325">
        <v>21</v>
      </c>
      <c r="F1325" s="4">
        <v>0.79700000000000004</v>
      </c>
    </row>
    <row r="1326" spans="1:8" x14ac:dyDescent="0.35">
      <c r="A1326">
        <v>140</v>
      </c>
      <c r="C1326">
        <v>79</v>
      </c>
      <c r="D1326">
        <v>395</v>
      </c>
      <c r="E1326">
        <v>22</v>
      </c>
      <c r="F1326" s="4">
        <v>0.78700000000000003</v>
      </c>
    </row>
    <row r="1327" spans="1:8" x14ac:dyDescent="0.35">
      <c r="A1327">
        <v>145</v>
      </c>
      <c r="C1327">
        <v>78</v>
      </c>
      <c r="D1327">
        <v>390</v>
      </c>
      <c r="E1327">
        <v>23</v>
      </c>
      <c r="F1327" s="4">
        <v>0.77700000000000002</v>
      </c>
    </row>
    <row r="1328" spans="1:8" x14ac:dyDescent="0.35">
      <c r="A1328">
        <v>150</v>
      </c>
      <c r="C1328">
        <v>77</v>
      </c>
      <c r="D1328">
        <v>385</v>
      </c>
      <c r="E1328">
        <v>24</v>
      </c>
      <c r="F1328" s="4">
        <v>0.76700000000000002</v>
      </c>
    </row>
    <row r="1329" spans="1:6" x14ac:dyDescent="0.35">
      <c r="A1329">
        <v>155</v>
      </c>
      <c r="C1329">
        <v>76</v>
      </c>
      <c r="D1329">
        <v>380</v>
      </c>
      <c r="E1329">
        <v>25</v>
      </c>
      <c r="F1329" s="4">
        <v>0.75700000000000001</v>
      </c>
    </row>
    <row r="1330" spans="1:6" x14ac:dyDescent="0.35">
      <c r="A1330">
        <v>160</v>
      </c>
      <c r="C1330">
        <v>75</v>
      </c>
      <c r="D1330">
        <v>375</v>
      </c>
      <c r="E1330">
        <v>26</v>
      </c>
      <c r="F1330" s="4">
        <v>0.747</v>
      </c>
    </row>
    <row r="1331" spans="1:6" x14ac:dyDescent="0.35">
      <c r="A1331">
        <v>165</v>
      </c>
      <c r="C1331">
        <v>74</v>
      </c>
      <c r="D1331">
        <v>370</v>
      </c>
      <c r="E1331">
        <v>27</v>
      </c>
      <c r="F1331" s="4">
        <v>0.73699999999999999</v>
      </c>
    </row>
    <row r="1332" spans="1:6" x14ac:dyDescent="0.35">
      <c r="A1332">
        <v>170</v>
      </c>
      <c r="C1332">
        <v>73</v>
      </c>
      <c r="D1332">
        <v>365</v>
      </c>
      <c r="E1332">
        <v>28</v>
      </c>
      <c r="F1332" s="4">
        <v>0.72699999999999998</v>
      </c>
    </row>
    <row r="1333" spans="1:6" x14ac:dyDescent="0.35">
      <c r="A1333">
        <v>175</v>
      </c>
      <c r="C1333">
        <v>72</v>
      </c>
      <c r="D1333">
        <v>360</v>
      </c>
      <c r="E1333">
        <v>29</v>
      </c>
      <c r="F1333" s="4">
        <v>0.71699999999999997</v>
      </c>
    </row>
    <row r="1334" spans="1:6" x14ac:dyDescent="0.35">
      <c r="A1334">
        <v>180</v>
      </c>
      <c r="C1334">
        <v>71</v>
      </c>
      <c r="D1334">
        <v>355</v>
      </c>
      <c r="E1334">
        <v>30</v>
      </c>
      <c r="F1334" s="4">
        <v>0.70699999999999996</v>
      </c>
    </row>
    <row r="1335" spans="1:6" x14ac:dyDescent="0.35">
      <c r="A1335">
        <v>185</v>
      </c>
      <c r="C1335">
        <v>70</v>
      </c>
      <c r="D1335">
        <v>350</v>
      </c>
      <c r="E1335">
        <v>31</v>
      </c>
      <c r="F1335" s="4">
        <v>0.69599999999999995</v>
      </c>
    </row>
    <row r="1336" spans="1:6" x14ac:dyDescent="0.35">
      <c r="A1336">
        <v>190</v>
      </c>
      <c r="C1336">
        <v>69</v>
      </c>
      <c r="D1336">
        <v>345</v>
      </c>
      <c r="E1336">
        <v>32</v>
      </c>
      <c r="F1336" s="4">
        <v>0.68600000000000005</v>
      </c>
    </row>
    <row r="1337" spans="1:6" x14ac:dyDescent="0.35">
      <c r="A1337">
        <v>195</v>
      </c>
      <c r="C1337">
        <v>68</v>
      </c>
      <c r="D1337">
        <v>340</v>
      </c>
      <c r="E1337">
        <v>33</v>
      </c>
      <c r="F1337" s="4">
        <v>0.67600000000000005</v>
      </c>
    </row>
    <row r="1338" spans="1:6" x14ac:dyDescent="0.35">
      <c r="A1338">
        <v>200</v>
      </c>
      <c r="C1338">
        <v>67</v>
      </c>
      <c r="D1338">
        <v>335</v>
      </c>
      <c r="E1338">
        <v>34</v>
      </c>
      <c r="F1338" s="4">
        <v>0.66600000000000004</v>
      </c>
    </row>
    <row r="1339" spans="1:6" x14ac:dyDescent="0.35">
      <c r="A1339">
        <v>205</v>
      </c>
      <c r="C1339">
        <v>66</v>
      </c>
      <c r="D1339">
        <v>330</v>
      </c>
      <c r="E1339">
        <v>35</v>
      </c>
      <c r="F1339" s="4">
        <v>0.65600000000000003</v>
      </c>
    </row>
    <row r="1340" spans="1:6" x14ac:dyDescent="0.35">
      <c r="A1340">
        <v>210</v>
      </c>
      <c r="C1340">
        <v>65</v>
      </c>
      <c r="D1340">
        <v>325</v>
      </c>
      <c r="E1340">
        <v>36</v>
      </c>
      <c r="F1340" s="4">
        <v>0.64600000000000002</v>
      </c>
    </row>
    <row r="1341" spans="1:6" x14ac:dyDescent="0.35">
      <c r="A1341">
        <v>215</v>
      </c>
      <c r="C1341">
        <v>64</v>
      </c>
      <c r="D1341">
        <v>320</v>
      </c>
      <c r="E1341">
        <v>37</v>
      </c>
      <c r="F1341" s="4">
        <v>0.63600000000000001</v>
      </c>
    </row>
    <row r="1342" spans="1:6" x14ac:dyDescent="0.35">
      <c r="A1342">
        <v>220</v>
      </c>
      <c r="C1342">
        <v>63</v>
      </c>
      <c r="D1342">
        <v>315</v>
      </c>
      <c r="E1342">
        <v>38</v>
      </c>
      <c r="F1342" s="4">
        <v>0.626</v>
      </c>
    </row>
    <row r="1343" spans="1:6" x14ac:dyDescent="0.35">
      <c r="A1343">
        <v>225</v>
      </c>
      <c r="C1343">
        <v>62</v>
      </c>
      <c r="D1343">
        <v>310</v>
      </c>
      <c r="E1343">
        <v>39</v>
      </c>
      <c r="F1343" s="4">
        <v>0.61599999999999999</v>
      </c>
    </row>
    <row r="1344" spans="1:6" x14ac:dyDescent="0.35">
      <c r="A1344">
        <v>230</v>
      </c>
      <c r="C1344">
        <v>61</v>
      </c>
      <c r="D1344">
        <v>305</v>
      </c>
      <c r="E1344">
        <v>40</v>
      </c>
      <c r="F1344" s="4">
        <v>0.60599999999999998</v>
      </c>
    </row>
    <row r="1345" spans="1:6" x14ac:dyDescent="0.35">
      <c r="A1345">
        <v>235</v>
      </c>
      <c r="C1345">
        <v>60</v>
      </c>
      <c r="D1345">
        <v>300</v>
      </c>
      <c r="E1345">
        <v>41</v>
      </c>
      <c r="F1345" s="4">
        <v>0.59499999999999997</v>
      </c>
    </row>
    <row r="1346" spans="1:6" x14ac:dyDescent="0.35">
      <c r="A1346">
        <v>240</v>
      </c>
      <c r="C1346">
        <v>59</v>
      </c>
      <c r="D1346">
        <v>295</v>
      </c>
      <c r="E1346">
        <v>42</v>
      </c>
      <c r="F1346" s="4">
        <v>0.58499999999999996</v>
      </c>
    </row>
    <row r="1347" spans="1:6" x14ac:dyDescent="0.35">
      <c r="A1347">
        <v>245</v>
      </c>
      <c r="C1347">
        <v>58</v>
      </c>
      <c r="D1347">
        <v>290</v>
      </c>
      <c r="E1347">
        <v>43</v>
      </c>
      <c r="F1347" s="4">
        <v>0.57499999999999996</v>
      </c>
    </row>
    <row r="1348" spans="1:6" x14ac:dyDescent="0.35">
      <c r="A1348">
        <v>250</v>
      </c>
      <c r="C1348">
        <v>57</v>
      </c>
      <c r="D1348">
        <v>285</v>
      </c>
      <c r="E1348">
        <v>44</v>
      </c>
      <c r="F1348" s="4">
        <v>0.56499999999999995</v>
      </c>
    </row>
    <row r="1349" spans="1:6" x14ac:dyDescent="0.35">
      <c r="A1349">
        <v>255</v>
      </c>
      <c r="C1349">
        <v>56</v>
      </c>
      <c r="D1349">
        <v>280</v>
      </c>
      <c r="E1349">
        <v>45</v>
      </c>
      <c r="F1349" s="4">
        <v>0.55500000000000005</v>
      </c>
    </row>
    <row r="1350" spans="1:6" x14ac:dyDescent="0.35">
      <c r="A1350">
        <v>260</v>
      </c>
      <c r="C1350">
        <v>55</v>
      </c>
      <c r="D1350">
        <v>275</v>
      </c>
      <c r="E1350">
        <v>46</v>
      </c>
      <c r="F1350" s="4">
        <v>0.54500000000000004</v>
      </c>
    </row>
    <row r="1351" spans="1:6" x14ac:dyDescent="0.35">
      <c r="A1351">
        <v>265</v>
      </c>
      <c r="C1351">
        <v>54</v>
      </c>
      <c r="D1351">
        <v>270</v>
      </c>
      <c r="E1351">
        <v>47</v>
      </c>
      <c r="F1351" s="4">
        <v>0.53500000000000003</v>
      </c>
    </row>
    <row r="1352" spans="1:6" x14ac:dyDescent="0.35">
      <c r="A1352">
        <v>270</v>
      </c>
      <c r="C1352">
        <v>53</v>
      </c>
      <c r="D1352">
        <v>265</v>
      </c>
      <c r="E1352">
        <v>48</v>
      </c>
      <c r="F1352" s="4">
        <v>0.52500000000000002</v>
      </c>
    </row>
    <row r="1353" spans="1:6" x14ac:dyDescent="0.35">
      <c r="A1353">
        <v>275</v>
      </c>
      <c r="C1353">
        <v>52</v>
      </c>
      <c r="D1353">
        <v>260</v>
      </c>
      <c r="E1353">
        <v>49</v>
      </c>
      <c r="F1353" s="4">
        <v>0.51500000000000001</v>
      </c>
    </row>
    <row r="1354" spans="1:6" x14ac:dyDescent="0.35">
      <c r="A1354">
        <v>280</v>
      </c>
      <c r="C1354">
        <v>51</v>
      </c>
      <c r="D1354">
        <v>255</v>
      </c>
      <c r="E1354">
        <v>50</v>
      </c>
      <c r="F1354" s="4">
        <v>0.505</v>
      </c>
    </row>
    <row r="1355" spans="1:6" x14ac:dyDescent="0.35">
      <c r="A1355">
        <v>285</v>
      </c>
      <c r="C1355">
        <v>50</v>
      </c>
      <c r="D1355">
        <v>250</v>
      </c>
      <c r="E1355">
        <v>51</v>
      </c>
      <c r="F1355" s="4">
        <v>0.49399999999999999</v>
      </c>
    </row>
    <row r="1356" spans="1:6" x14ac:dyDescent="0.35">
      <c r="A1356">
        <v>290</v>
      </c>
      <c r="C1356">
        <v>49</v>
      </c>
      <c r="D1356">
        <v>245</v>
      </c>
      <c r="E1356">
        <v>52</v>
      </c>
      <c r="F1356" s="4">
        <v>0.48399999999999999</v>
      </c>
    </row>
    <row r="1357" spans="1:6" x14ac:dyDescent="0.35">
      <c r="A1357">
        <v>295</v>
      </c>
      <c r="C1357">
        <v>48</v>
      </c>
      <c r="D1357">
        <v>240</v>
      </c>
      <c r="E1357">
        <v>53</v>
      </c>
      <c r="F1357" s="4">
        <v>0.47399999999999998</v>
      </c>
    </row>
    <row r="1358" spans="1:6" x14ac:dyDescent="0.35">
      <c r="A1358">
        <v>300</v>
      </c>
      <c r="C1358">
        <v>47</v>
      </c>
      <c r="D1358">
        <v>235</v>
      </c>
      <c r="E1358">
        <v>54</v>
      </c>
      <c r="F1358" s="4">
        <v>0.46400000000000002</v>
      </c>
    </row>
    <row r="1359" spans="1:6" x14ac:dyDescent="0.35">
      <c r="A1359">
        <v>305</v>
      </c>
      <c r="C1359">
        <v>46</v>
      </c>
      <c r="D1359">
        <v>230</v>
      </c>
      <c r="E1359">
        <v>55</v>
      </c>
      <c r="F1359" s="4">
        <v>0.45400000000000001</v>
      </c>
    </row>
    <row r="1360" spans="1:6" x14ac:dyDescent="0.35">
      <c r="A1360">
        <v>310</v>
      </c>
      <c r="C1360">
        <v>45</v>
      </c>
      <c r="D1360">
        <v>225</v>
      </c>
      <c r="E1360">
        <v>56</v>
      </c>
      <c r="F1360" s="4">
        <v>0.44400000000000001</v>
      </c>
    </row>
    <row r="1361" spans="1:6" x14ac:dyDescent="0.35">
      <c r="A1361">
        <v>315</v>
      </c>
      <c r="C1361">
        <v>44</v>
      </c>
      <c r="D1361">
        <v>220</v>
      </c>
      <c r="E1361">
        <v>57</v>
      </c>
      <c r="F1361" s="4">
        <v>0.434</v>
      </c>
    </row>
    <row r="1362" spans="1:6" x14ac:dyDescent="0.35">
      <c r="A1362">
        <v>320</v>
      </c>
      <c r="C1362">
        <v>43</v>
      </c>
      <c r="D1362">
        <v>215</v>
      </c>
      <c r="E1362">
        <v>58</v>
      </c>
      <c r="F1362" s="4">
        <v>0.42399999999999999</v>
      </c>
    </row>
    <row r="1363" spans="1:6" x14ac:dyDescent="0.35">
      <c r="A1363">
        <v>325</v>
      </c>
      <c r="C1363">
        <v>42</v>
      </c>
      <c r="D1363">
        <v>210</v>
      </c>
      <c r="E1363">
        <v>59</v>
      </c>
      <c r="F1363" s="4">
        <v>0.41399999999999998</v>
      </c>
    </row>
    <row r="1364" spans="1:6" x14ac:dyDescent="0.35">
      <c r="A1364">
        <v>330</v>
      </c>
      <c r="C1364">
        <v>41</v>
      </c>
      <c r="D1364">
        <v>205</v>
      </c>
      <c r="E1364">
        <v>60</v>
      </c>
      <c r="F1364" s="4">
        <v>0.40400000000000003</v>
      </c>
    </row>
    <row r="1365" spans="1:6" x14ac:dyDescent="0.35">
      <c r="A1365">
        <v>335</v>
      </c>
      <c r="C1365">
        <v>40</v>
      </c>
      <c r="D1365">
        <v>200</v>
      </c>
      <c r="E1365">
        <v>61</v>
      </c>
      <c r="F1365" s="4">
        <v>0.39300000000000002</v>
      </c>
    </row>
    <row r="1366" spans="1:6" x14ac:dyDescent="0.35">
      <c r="A1366">
        <v>340</v>
      </c>
      <c r="C1366">
        <v>39</v>
      </c>
      <c r="D1366">
        <v>195</v>
      </c>
      <c r="E1366">
        <v>62</v>
      </c>
      <c r="F1366" s="4">
        <v>0.38300000000000001</v>
      </c>
    </row>
    <row r="1367" spans="1:6" x14ac:dyDescent="0.35">
      <c r="A1367">
        <v>345</v>
      </c>
      <c r="C1367">
        <v>38</v>
      </c>
      <c r="D1367">
        <v>190</v>
      </c>
      <c r="E1367">
        <v>63</v>
      </c>
      <c r="F1367" s="4">
        <v>0.373</v>
      </c>
    </row>
    <row r="1368" spans="1:6" x14ac:dyDescent="0.35">
      <c r="A1368">
        <v>350</v>
      </c>
      <c r="C1368">
        <v>37</v>
      </c>
      <c r="D1368">
        <v>185</v>
      </c>
      <c r="E1368">
        <v>64</v>
      </c>
      <c r="F1368" s="4">
        <v>0.36299999999999999</v>
      </c>
    </row>
    <row r="1369" spans="1:6" x14ac:dyDescent="0.35">
      <c r="A1369">
        <v>355</v>
      </c>
      <c r="C1369">
        <v>36</v>
      </c>
      <c r="D1369">
        <v>180</v>
      </c>
      <c r="E1369">
        <v>65</v>
      </c>
      <c r="F1369" s="4">
        <v>0.35299999999999998</v>
      </c>
    </row>
    <row r="1370" spans="1:6" x14ac:dyDescent="0.35">
      <c r="A1370">
        <v>360</v>
      </c>
      <c r="C1370">
        <v>35</v>
      </c>
      <c r="D1370">
        <v>175</v>
      </c>
      <c r="E1370">
        <v>66</v>
      </c>
      <c r="F1370" s="4">
        <v>0.34300000000000003</v>
      </c>
    </row>
    <row r="1371" spans="1:6" x14ac:dyDescent="0.35">
      <c r="A1371">
        <v>365</v>
      </c>
      <c r="C1371">
        <v>34</v>
      </c>
      <c r="D1371">
        <v>170</v>
      </c>
      <c r="E1371">
        <v>67</v>
      </c>
      <c r="F1371" s="4">
        <v>0.33300000000000002</v>
      </c>
    </row>
    <row r="1372" spans="1:6" x14ac:dyDescent="0.35">
      <c r="A1372">
        <v>370</v>
      </c>
      <c r="C1372">
        <v>33</v>
      </c>
      <c r="D1372">
        <v>165</v>
      </c>
      <c r="E1372">
        <v>68</v>
      </c>
      <c r="F1372" s="4">
        <v>0.32300000000000001</v>
      </c>
    </row>
    <row r="1373" spans="1:6" x14ac:dyDescent="0.35">
      <c r="A1373">
        <v>375</v>
      </c>
      <c r="C1373">
        <v>32</v>
      </c>
      <c r="D1373">
        <v>160</v>
      </c>
      <c r="E1373">
        <v>69</v>
      </c>
      <c r="F1373" s="4">
        <v>0.313</v>
      </c>
    </row>
    <row r="1374" spans="1:6" x14ac:dyDescent="0.35">
      <c r="A1374">
        <v>380</v>
      </c>
      <c r="C1374">
        <v>31</v>
      </c>
      <c r="D1374">
        <v>155</v>
      </c>
      <c r="E1374">
        <v>70</v>
      </c>
      <c r="F1374" s="4">
        <v>0.30299999999999999</v>
      </c>
    </row>
    <row r="1375" spans="1:6" x14ac:dyDescent="0.35">
      <c r="A1375">
        <v>385</v>
      </c>
      <c r="C1375">
        <v>30</v>
      </c>
      <c r="D1375">
        <v>150</v>
      </c>
      <c r="E1375">
        <v>71</v>
      </c>
      <c r="F1375" s="4">
        <v>0.29199999999999998</v>
      </c>
    </row>
    <row r="1376" spans="1:6" x14ac:dyDescent="0.35">
      <c r="A1376">
        <v>390</v>
      </c>
      <c r="C1376">
        <v>29</v>
      </c>
      <c r="D1376">
        <v>145</v>
      </c>
      <c r="E1376">
        <v>72</v>
      </c>
      <c r="F1376" s="4">
        <v>0.28199999999999997</v>
      </c>
    </row>
    <row r="1377" spans="1:6" x14ac:dyDescent="0.35">
      <c r="A1377">
        <v>395</v>
      </c>
      <c r="C1377">
        <v>28</v>
      </c>
      <c r="D1377">
        <v>140</v>
      </c>
      <c r="E1377">
        <v>73</v>
      </c>
      <c r="F1377" s="4">
        <v>0.27200000000000002</v>
      </c>
    </row>
    <row r="1378" spans="1:6" x14ac:dyDescent="0.35">
      <c r="A1378">
        <v>400</v>
      </c>
      <c r="C1378">
        <v>27</v>
      </c>
      <c r="D1378">
        <v>135</v>
      </c>
      <c r="E1378">
        <v>74</v>
      </c>
      <c r="F1378" s="4">
        <v>0.26200000000000001</v>
      </c>
    </row>
    <row r="1379" spans="1:6" x14ac:dyDescent="0.35">
      <c r="A1379">
        <v>405</v>
      </c>
      <c r="C1379">
        <v>26</v>
      </c>
      <c r="D1379">
        <v>130</v>
      </c>
      <c r="E1379">
        <v>75</v>
      </c>
      <c r="F1379" s="4">
        <v>0.252</v>
      </c>
    </row>
    <row r="1380" spans="1:6" x14ac:dyDescent="0.35">
      <c r="A1380">
        <v>410</v>
      </c>
      <c r="C1380">
        <v>25</v>
      </c>
      <c r="D1380">
        <v>125</v>
      </c>
      <c r="E1380">
        <v>76</v>
      </c>
      <c r="F1380" s="4">
        <v>0.24199999999999999</v>
      </c>
    </row>
    <row r="1381" spans="1:6" x14ac:dyDescent="0.35">
      <c r="A1381">
        <v>415</v>
      </c>
      <c r="C1381">
        <v>24</v>
      </c>
      <c r="D1381">
        <v>120</v>
      </c>
      <c r="E1381">
        <v>77</v>
      </c>
      <c r="F1381" s="4">
        <v>0.23200000000000001</v>
      </c>
    </row>
    <row r="1382" spans="1:6" x14ac:dyDescent="0.35">
      <c r="A1382">
        <v>420</v>
      </c>
      <c r="C1382">
        <v>23</v>
      </c>
      <c r="D1382">
        <v>115</v>
      </c>
      <c r="E1382">
        <v>78</v>
      </c>
      <c r="F1382" s="4">
        <v>0.222</v>
      </c>
    </row>
    <row r="1383" spans="1:6" x14ac:dyDescent="0.35">
      <c r="A1383">
        <v>425</v>
      </c>
      <c r="C1383">
        <v>22</v>
      </c>
      <c r="D1383">
        <v>110</v>
      </c>
      <c r="E1383">
        <v>79</v>
      </c>
      <c r="F1383" s="4">
        <v>0.21199999999999999</v>
      </c>
    </row>
    <row r="1384" spans="1:6" x14ac:dyDescent="0.35">
      <c r="A1384">
        <v>430</v>
      </c>
      <c r="C1384">
        <v>21</v>
      </c>
      <c r="D1384">
        <v>105</v>
      </c>
      <c r="E1384">
        <v>80</v>
      </c>
      <c r="F1384" s="4">
        <v>0.20200000000000001</v>
      </c>
    </row>
    <row r="1385" spans="1:6" x14ac:dyDescent="0.35">
      <c r="A1385">
        <v>435</v>
      </c>
      <c r="C1385">
        <v>20</v>
      </c>
      <c r="D1385">
        <v>100</v>
      </c>
      <c r="E1385">
        <v>81</v>
      </c>
      <c r="F1385" s="4">
        <v>0.191</v>
      </c>
    </row>
    <row r="1386" spans="1:6" x14ac:dyDescent="0.35">
      <c r="A1386">
        <v>440</v>
      </c>
      <c r="C1386">
        <v>19</v>
      </c>
      <c r="D1386">
        <v>95</v>
      </c>
      <c r="E1386">
        <v>82</v>
      </c>
      <c r="F1386" s="4">
        <v>0.18099999999999999</v>
      </c>
    </row>
    <row r="1387" spans="1:6" x14ac:dyDescent="0.35">
      <c r="A1387">
        <v>445</v>
      </c>
      <c r="C1387">
        <v>18</v>
      </c>
      <c r="D1387">
        <v>92</v>
      </c>
      <c r="E1387">
        <v>83</v>
      </c>
      <c r="F1387" s="4">
        <v>0.17100000000000001</v>
      </c>
    </row>
    <row r="1388" spans="1:6" x14ac:dyDescent="0.35">
      <c r="A1388">
        <v>450</v>
      </c>
      <c r="C1388">
        <v>17</v>
      </c>
      <c r="D1388">
        <v>90</v>
      </c>
      <c r="E1388">
        <v>84</v>
      </c>
      <c r="F1388" s="4">
        <v>0.161</v>
      </c>
    </row>
    <row r="1389" spans="1:6" x14ac:dyDescent="0.35">
      <c r="A1389">
        <v>455</v>
      </c>
      <c r="C1389">
        <v>16</v>
      </c>
      <c r="D1389">
        <v>88</v>
      </c>
      <c r="E1389">
        <v>85</v>
      </c>
      <c r="F1389" s="4">
        <v>0.151</v>
      </c>
    </row>
    <row r="1390" spans="1:6" x14ac:dyDescent="0.35">
      <c r="A1390">
        <v>460</v>
      </c>
      <c r="C1390">
        <v>15</v>
      </c>
      <c r="D1390">
        <v>85</v>
      </c>
      <c r="E1390">
        <v>86</v>
      </c>
      <c r="F1390" s="4">
        <v>0.14099999999999999</v>
      </c>
    </row>
    <row r="1391" spans="1:6" x14ac:dyDescent="0.35">
      <c r="A1391">
        <v>465</v>
      </c>
      <c r="C1391">
        <v>14</v>
      </c>
      <c r="D1391">
        <v>82</v>
      </c>
      <c r="E1391">
        <v>87</v>
      </c>
      <c r="F1391" s="4">
        <v>0.13100000000000001</v>
      </c>
    </row>
    <row r="1392" spans="1:6" x14ac:dyDescent="0.35">
      <c r="A1392">
        <v>470</v>
      </c>
      <c r="C1392">
        <v>13</v>
      </c>
      <c r="D1392">
        <v>80</v>
      </c>
      <c r="E1392">
        <v>88</v>
      </c>
      <c r="F1392" s="4">
        <v>0.121</v>
      </c>
    </row>
    <row r="1393" spans="1:6" x14ac:dyDescent="0.35">
      <c r="A1393">
        <v>475</v>
      </c>
      <c r="C1393">
        <v>12</v>
      </c>
      <c r="D1393">
        <v>78</v>
      </c>
      <c r="E1393">
        <v>89</v>
      </c>
      <c r="F1393" s="4">
        <v>0.111</v>
      </c>
    </row>
    <row r="1394" spans="1:6" x14ac:dyDescent="0.35">
      <c r="A1394">
        <v>480</v>
      </c>
      <c r="C1394">
        <v>11</v>
      </c>
      <c r="D1394">
        <v>75</v>
      </c>
      <c r="E1394">
        <v>90</v>
      </c>
      <c r="F1394" s="4">
        <v>0.10100000000000001</v>
      </c>
    </row>
    <row r="1395" spans="1:6" x14ac:dyDescent="0.35">
      <c r="A1395">
        <v>485</v>
      </c>
      <c r="C1395">
        <v>10</v>
      </c>
      <c r="D1395">
        <v>72</v>
      </c>
      <c r="E1395">
        <v>91</v>
      </c>
      <c r="F1395" s="4">
        <v>0.09</v>
      </c>
    </row>
    <row r="1396" spans="1:6" x14ac:dyDescent="0.35">
      <c r="A1396">
        <v>490</v>
      </c>
      <c r="C1396">
        <v>9</v>
      </c>
      <c r="D1396">
        <v>70</v>
      </c>
      <c r="E1396">
        <v>92</v>
      </c>
      <c r="F1396" s="4">
        <v>0.08</v>
      </c>
    </row>
    <row r="1397" spans="1:6" x14ac:dyDescent="0.35">
      <c r="A1397">
        <v>495</v>
      </c>
      <c r="C1397">
        <v>8</v>
      </c>
      <c r="D1397">
        <v>68</v>
      </c>
      <c r="E1397">
        <v>93</v>
      </c>
      <c r="F1397" s="4">
        <v>7.0000000000000007E-2</v>
      </c>
    </row>
    <row r="1398" spans="1:6" x14ac:dyDescent="0.35">
      <c r="A1398">
        <v>500</v>
      </c>
      <c r="C1398">
        <v>7</v>
      </c>
      <c r="D1398">
        <v>65</v>
      </c>
      <c r="E1398">
        <v>94</v>
      </c>
      <c r="F1398" s="4">
        <v>0.06</v>
      </c>
    </row>
    <row r="1399" spans="1:6" x14ac:dyDescent="0.35">
      <c r="C1399">
        <v>6</v>
      </c>
      <c r="D1399">
        <v>62</v>
      </c>
      <c r="E1399">
        <v>95</v>
      </c>
      <c r="F1399" s="4">
        <v>0.05</v>
      </c>
    </row>
    <row r="1400" spans="1:6" x14ac:dyDescent="0.35">
      <c r="C1400">
        <v>5</v>
      </c>
      <c r="D1400">
        <v>60</v>
      </c>
      <c r="E1400">
        <v>96</v>
      </c>
      <c r="F1400" s="4">
        <v>0.04</v>
      </c>
    </row>
    <row r="1401" spans="1:6" x14ac:dyDescent="0.35">
      <c r="C1401">
        <v>4</v>
      </c>
      <c r="D1401">
        <v>55</v>
      </c>
      <c r="E1401">
        <v>97</v>
      </c>
      <c r="F1401" s="4">
        <v>0.03</v>
      </c>
    </row>
    <row r="1402" spans="1:6" x14ac:dyDescent="0.35">
      <c r="C1402">
        <v>3</v>
      </c>
      <c r="D1402">
        <v>50</v>
      </c>
      <c r="E1402">
        <v>98</v>
      </c>
      <c r="F1402" s="4">
        <v>0.02</v>
      </c>
    </row>
    <row r="1403" spans="1:6" x14ac:dyDescent="0.35">
      <c r="C1403">
        <v>2</v>
      </c>
      <c r="D1403">
        <v>45</v>
      </c>
      <c r="E1403">
        <v>99</v>
      </c>
      <c r="F1403" s="4">
        <v>0.01</v>
      </c>
    </row>
    <row r="1404" spans="1:6" ht="15" thickBot="1" x14ac:dyDescent="0.4">
      <c r="C1404" s="1">
        <v>1</v>
      </c>
      <c r="D1404" s="1">
        <v>40</v>
      </c>
      <c r="E1404" s="1">
        <v>100</v>
      </c>
      <c r="F1404" s="5">
        <v>0</v>
      </c>
    </row>
    <row r="1416" spans="7:8" x14ac:dyDescent="0.35">
      <c r="G1416" t="s">
        <v>63</v>
      </c>
      <c r="H1416">
        <f>_xlfn.QUARTILE.EXC(A1428:A1524,1)</f>
        <v>147.5</v>
      </c>
    </row>
    <row r="1417" spans="7:8" x14ac:dyDescent="0.35">
      <c r="G1417" t="s">
        <v>64</v>
      </c>
      <c r="H1417">
        <f>_xlfn.QUARTILE.EXC(A1428:A1524,2)</f>
        <v>270</v>
      </c>
    </row>
    <row r="1418" spans="7:8" x14ac:dyDescent="0.35">
      <c r="G1418" t="s">
        <v>65</v>
      </c>
      <c r="H1418">
        <f>_xlfn.QUARTILE.EXC(A1428:A1524,3)</f>
        <v>392.5</v>
      </c>
    </row>
    <row r="1427" spans="1:6" ht="15" thickBot="1" x14ac:dyDescent="0.4">
      <c r="A1427" t="s">
        <v>55</v>
      </c>
    </row>
    <row r="1428" spans="1:6" x14ac:dyDescent="0.35">
      <c r="A1428">
        <v>55</v>
      </c>
      <c r="C1428" s="2" t="s">
        <v>51</v>
      </c>
      <c r="D1428" s="2" t="s">
        <v>52</v>
      </c>
      <c r="E1428" s="2" t="s">
        <v>53</v>
      </c>
      <c r="F1428" s="2" t="s">
        <v>54</v>
      </c>
    </row>
    <row r="1429" spans="1:6" x14ac:dyDescent="0.35">
      <c r="A1429">
        <v>60</v>
      </c>
      <c r="C1429">
        <v>97</v>
      </c>
      <c r="D1429">
        <v>515</v>
      </c>
      <c r="E1429">
        <v>1</v>
      </c>
      <c r="F1429" s="4">
        <v>1</v>
      </c>
    </row>
    <row r="1430" spans="1:6" x14ac:dyDescent="0.35">
      <c r="A1430">
        <v>62</v>
      </c>
      <c r="C1430">
        <v>96</v>
      </c>
      <c r="D1430">
        <v>510</v>
      </c>
      <c r="E1430">
        <v>2</v>
      </c>
      <c r="F1430" s="4">
        <v>0.98899999999999999</v>
      </c>
    </row>
    <row r="1431" spans="1:6" x14ac:dyDescent="0.35">
      <c r="A1431">
        <v>65</v>
      </c>
      <c r="C1431">
        <v>95</v>
      </c>
      <c r="D1431">
        <v>505</v>
      </c>
      <c r="E1431">
        <v>3</v>
      </c>
      <c r="F1431" s="4">
        <v>0.97899999999999998</v>
      </c>
    </row>
    <row r="1432" spans="1:6" x14ac:dyDescent="0.35">
      <c r="A1432">
        <v>70</v>
      </c>
      <c r="C1432">
        <v>94</v>
      </c>
      <c r="D1432">
        <v>500</v>
      </c>
      <c r="E1432">
        <v>4</v>
      </c>
      <c r="F1432" s="4">
        <v>0.96799999999999997</v>
      </c>
    </row>
    <row r="1433" spans="1:6" x14ac:dyDescent="0.35">
      <c r="A1433">
        <v>72</v>
      </c>
      <c r="C1433">
        <v>93</v>
      </c>
      <c r="D1433">
        <v>490</v>
      </c>
      <c r="E1433">
        <v>5</v>
      </c>
      <c r="F1433" s="4">
        <v>0.95799999999999996</v>
      </c>
    </row>
    <row r="1434" spans="1:6" x14ac:dyDescent="0.35">
      <c r="A1434">
        <v>75</v>
      </c>
      <c r="C1434">
        <v>92</v>
      </c>
      <c r="D1434">
        <v>485</v>
      </c>
      <c r="E1434">
        <v>6</v>
      </c>
      <c r="F1434" s="4">
        <v>0.94699999999999995</v>
      </c>
    </row>
    <row r="1435" spans="1:6" x14ac:dyDescent="0.35">
      <c r="A1435">
        <v>78</v>
      </c>
      <c r="C1435">
        <v>91</v>
      </c>
      <c r="D1435">
        <v>480</v>
      </c>
      <c r="E1435">
        <v>7</v>
      </c>
      <c r="F1435" s="4">
        <v>0.93700000000000006</v>
      </c>
    </row>
    <row r="1436" spans="1:6" x14ac:dyDescent="0.35">
      <c r="A1436">
        <v>80</v>
      </c>
      <c r="C1436">
        <v>90</v>
      </c>
      <c r="D1436">
        <v>475</v>
      </c>
      <c r="E1436">
        <v>8</v>
      </c>
      <c r="F1436" s="4">
        <v>0.92700000000000005</v>
      </c>
    </row>
    <row r="1437" spans="1:6" x14ac:dyDescent="0.35">
      <c r="A1437">
        <v>82</v>
      </c>
      <c r="C1437">
        <v>89</v>
      </c>
      <c r="D1437">
        <v>470</v>
      </c>
      <c r="E1437">
        <v>9</v>
      </c>
      <c r="F1437" s="4">
        <v>0.91600000000000004</v>
      </c>
    </row>
    <row r="1438" spans="1:6" x14ac:dyDescent="0.35">
      <c r="A1438">
        <v>85</v>
      </c>
      <c r="C1438">
        <v>88</v>
      </c>
      <c r="D1438">
        <v>465</v>
      </c>
      <c r="E1438">
        <v>10</v>
      </c>
      <c r="F1438" s="4">
        <v>0.90600000000000003</v>
      </c>
    </row>
    <row r="1439" spans="1:6" x14ac:dyDescent="0.35">
      <c r="A1439">
        <v>90</v>
      </c>
      <c r="C1439">
        <v>87</v>
      </c>
      <c r="D1439">
        <v>460</v>
      </c>
      <c r="E1439">
        <v>11</v>
      </c>
      <c r="F1439" s="4">
        <v>0.89500000000000002</v>
      </c>
    </row>
    <row r="1440" spans="1:6" x14ac:dyDescent="0.35">
      <c r="A1440">
        <v>92</v>
      </c>
      <c r="C1440">
        <v>86</v>
      </c>
      <c r="D1440">
        <v>455</v>
      </c>
      <c r="E1440">
        <v>12</v>
      </c>
      <c r="F1440" s="4">
        <v>0.88500000000000001</v>
      </c>
    </row>
    <row r="1441" spans="1:6" x14ac:dyDescent="0.35">
      <c r="A1441">
        <v>95</v>
      </c>
      <c r="C1441">
        <v>85</v>
      </c>
      <c r="D1441">
        <v>450</v>
      </c>
      <c r="E1441">
        <v>13</v>
      </c>
      <c r="F1441" s="4">
        <v>0.875</v>
      </c>
    </row>
    <row r="1442" spans="1:6" x14ac:dyDescent="0.35">
      <c r="A1442">
        <v>100</v>
      </c>
      <c r="C1442">
        <v>84</v>
      </c>
      <c r="D1442">
        <v>445</v>
      </c>
      <c r="E1442">
        <v>14</v>
      </c>
      <c r="F1442" s="4">
        <v>0.86399999999999999</v>
      </c>
    </row>
    <row r="1443" spans="1:6" x14ac:dyDescent="0.35">
      <c r="A1443">
        <v>105</v>
      </c>
      <c r="C1443">
        <v>83</v>
      </c>
      <c r="D1443">
        <v>440</v>
      </c>
      <c r="E1443">
        <v>15</v>
      </c>
      <c r="F1443" s="4">
        <v>0.85399999999999998</v>
      </c>
    </row>
    <row r="1444" spans="1:6" x14ac:dyDescent="0.35">
      <c r="A1444">
        <v>110</v>
      </c>
      <c r="C1444">
        <v>82</v>
      </c>
      <c r="D1444">
        <v>435</v>
      </c>
      <c r="E1444">
        <v>16</v>
      </c>
      <c r="F1444" s="4">
        <v>0.84299999999999997</v>
      </c>
    </row>
    <row r="1445" spans="1:6" x14ac:dyDescent="0.35">
      <c r="A1445">
        <v>115</v>
      </c>
      <c r="C1445">
        <v>81</v>
      </c>
      <c r="D1445">
        <v>430</v>
      </c>
      <c r="E1445">
        <v>17</v>
      </c>
      <c r="F1445" s="4">
        <v>0.83299999999999996</v>
      </c>
    </row>
    <row r="1446" spans="1:6" x14ac:dyDescent="0.35">
      <c r="A1446">
        <v>120</v>
      </c>
      <c r="C1446">
        <v>80</v>
      </c>
      <c r="D1446">
        <v>425</v>
      </c>
      <c r="E1446">
        <v>18</v>
      </c>
      <c r="F1446" s="4">
        <v>0.82199999999999995</v>
      </c>
    </row>
    <row r="1447" spans="1:6" x14ac:dyDescent="0.35">
      <c r="A1447">
        <v>125</v>
      </c>
      <c r="C1447">
        <v>79</v>
      </c>
      <c r="D1447">
        <v>420</v>
      </c>
      <c r="E1447">
        <v>19</v>
      </c>
      <c r="F1447" s="4">
        <v>0.81200000000000006</v>
      </c>
    </row>
    <row r="1448" spans="1:6" x14ac:dyDescent="0.35">
      <c r="A1448">
        <v>130</v>
      </c>
      <c r="C1448">
        <v>78</v>
      </c>
      <c r="D1448">
        <v>415</v>
      </c>
      <c r="E1448">
        <v>20</v>
      </c>
      <c r="F1448" s="4">
        <v>0.80200000000000005</v>
      </c>
    </row>
    <row r="1449" spans="1:6" x14ac:dyDescent="0.35">
      <c r="A1449">
        <v>135</v>
      </c>
      <c r="C1449">
        <v>77</v>
      </c>
      <c r="D1449">
        <v>410</v>
      </c>
      <c r="E1449">
        <v>21</v>
      </c>
      <c r="F1449" s="4">
        <v>0.79100000000000004</v>
      </c>
    </row>
    <row r="1450" spans="1:6" x14ac:dyDescent="0.35">
      <c r="A1450">
        <v>140</v>
      </c>
      <c r="C1450">
        <v>76</v>
      </c>
      <c r="D1450">
        <v>405</v>
      </c>
      <c r="E1450">
        <v>22</v>
      </c>
      <c r="F1450" s="4">
        <v>0.78100000000000003</v>
      </c>
    </row>
    <row r="1451" spans="1:6" x14ac:dyDescent="0.35">
      <c r="A1451">
        <v>145</v>
      </c>
      <c r="C1451">
        <v>75</v>
      </c>
      <c r="D1451">
        <v>400</v>
      </c>
      <c r="E1451">
        <v>23</v>
      </c>
      <c r="F1451" s="4">
        <v>0.77</v>
      </c>
    </row>
    <row r="1452" spans="1:6" x14ac:dyDescent="0.35">
      <c r="A1452">
        <v>150</v>
      </c>
      <c r="C1452">
        <v>74</v>
      </c>
      <c r="D1452">
        <v>395</v>
      </c>
      <c r="E1452">
        <v>24</v>
      </c>
      <c r="F1452" s="4">
        <v>0.76</v>
      </c>
    </row>
    <row r="1453" spans="1:6" x14ac:dyDescent="0.35">
      <c r="A1453">
        <v>155</v>
      </c>
      <c r="C1453">
        <v>73</v>
      </c>
      <c r="D1453">
        <v>390</v>
      </c>
      <c r="E1453">
        <v>25</v>
      </c>
      <c r="F1453" s="4">
        <v>0.75</v>
      </c>
    </row>
    <row r="1454" spans="1:6" x14ac:dyDescent="0.35">
      <c r="A1454">
        <v>160</v>
      </c>
      <c r="C1454">
        <v>72</v>
      </c>
      <c r="D1454">
        <v>385</v>
      </c>
      <c r="E1454">
        <v>26</v>
      </c>
      <c r="F1454" s="4">
        <v>0.73899999999999999</v>
      </c>
    </row>
    <row r="1455" spans="1:6" x14ac:dyDescent="0.35">
      <c r="A1455">
        <v>165</v>
      </c>
      <c r="C1455">
        <v>71</v>
      </c>
      <c r="D1455">
        <v>380</v>
      </c>
      <c r="E1455">
        <v>27</v>
      </c>
      <c r="F1455" s="4">
        <v>0.72899999999999998</v>
      </c>
    </row>
    <row r="1456" spans="1:6" x14ac:dyDescent="0.35">
      <c r="A1456">
        <v>170</v>
      </c>
      <c r="C1456">
        <v>70</v>
      </c>
      <c r="D1456">
        <v>375</v>
      </c>
      <c r="E1456">
        <v>28</v>
      </c>
      <c r="F1456" s="4">
        <v>0.71799999999999997</v>
      </c>
    </row>
    <row r="1457" spans="1:6" x14ac:dyDescent="0.35">
      <c r="A1457">
        <v>175</v>
      </c>
      <c r="C1457">
        <v>69</v>
      </c>
      <c r="D1457">
        <v>370</v>
      </c>
      <c r="E1457">
        <v>29</v>
      </c>
      <c r="F1457" s="4">
        <v>0.70799999999999996</v>
      </c>
    </row>
    <row r="1458" spans="1:6" x14ac:dyDescent="0.35">
      <c r="A1458">
        <v>180</v>
      </c>
      <c r="C1458">
        <v>68</v>
      </c>
      <c r="D1458">
        <v>365</v>
      </c>
      <c r="E1458">
        <v>30</v>
      </c>
      <c r="F1458" s="4">
        <v>0.69699999999999995</v>
      </c>
    </row>
    <row r="1459" spans="1:6" x14ac:dyDescent="0.35">
      <c r="A1459">
        <v>185</v>
      </c>
      <c r="C1459">
        <v>67</v>
      </c>
      <c r="D1459">
        <v>360</v>
      </c>
      <c r="E1459">
        <v>31</v>
      </c>
      <c r="F1459" s="4">
        <v>0.68700000000000006</v>
      </c>
    </row>
    <row r="1460" spans="1:6" x14ac:dyDescent="0.35">
      <c r="A1460">
        <v>190</v>
      </c>
      <c r="C1460">
        <v>66</v>
      </c>
      <c r="D1460">
        <v>355</v>
      </c>
      <c r="E1460">
        <v>32</v>
      </c>
      <c r="F1460" s="4">
        <v>0.67700000000000005</v>
      </c>
    </row>
    <row r="1461" spans="1:6" x14ac:dyDescent="0.35">
      <c r="A1461">
        <v>195</v>
      </c>
      <c r="C1461">
        <v>65</v>
      </c>
      <c r="D1461">
        <v>350</v>
      </c>
      <c r="E1461">
        <v>33</v>
      </c>
      <c r="F1461" s="4">
        <v>0.66600000000000004</v>
      </c>
    </row>
    <row r="1462" spans="1:6" x14ac:dyDescent="0.35">
      <c r="A1462">
        <v>200</v>
      </c>
      <c r="C1462">
        <v>64</v>
      </c>
      <c r="D1462">
        <v>345</v>
      </c>
      <c r="E1462">
        <v>34</v>
      </c>
      <c r="F1462" s="4">
        <v>0.65600000000000003</v>
      </c>
    </row>
    <row r="1463" spans="1:6" x14ac:dyDescent="0.35">
      <c r="A1463">
        <v>205</v>
      </c>
      <c r="C1463">
        <v>63</v>
      </c>
      <c r="D1463">
        <v>340</v>
      </c>
      <c r="E1463">
        <v>35</v>
      </c>
      <c r="F1463" s="4">
        <v>0.64500000000000002</v>
      </c>
    </row>
    <row r="1464" spans="1:6" x14ac:dyDescent="0.35">
      <c r="A1464">
        <v>210</v>
      </c>
      <c r="C1464">
        <v>62</v>
      </c>
      <c r="D1464">
        <v>335</v>
      </c>
      <c r="E1464">
        <v>36</v>
      </c>
      <c r="F1464" s="4">
        <v>0.63500000000000001</v>
      </c>
    </row>
    <row r="1465" spans="1:6" x14ac:dyDescent="0.35">
      <c r="A1465">
        <v>215</v>
      </c>
      <c r="C1465">
        <v>61</v>
      </c>
      <c r="D1465">
        <v>330</v>
      </c>
      <c r="E1465">
        <v>37</v>
      </c>
      <c r="F1465" s="4">
        <v>0.625</v>
      </c>
    </row>
    <row r="1466" spans="1:6" x14ac:dyDescent="0.35">
      <c r="A1466">
        <v>220</v>
      </c>
      <c r="C1466">
        <v>60</v>
      </c>
      <c r="D1466">
        <v>325</v>
      </c>
      <c r="E1466">
        <v>38</v>
      </c>
      <c r="F1466" s="4">
        <v>0.61399999999999999</v>
      </c>
    </row>
    <row r="1467" spans="1:6" x14ac:dyDescent="0.35">
      <c r="A1467">
        <v>225</v>
      </c>
      <c r="C1467">
        <v>59</v>
      </c>
      <c r="D1467">
        <v>320</v>
      </c>
      <c r="E1467">
        <v>39</v>
      </c>
      <c r="F1467" s="4">
        <v>0.60399999999999998</v>
      </c>
    </row>
    <row r="1468" spans="1:6" x14ac:dyDescent="0.35">
      <c r="A1468">
        <v>230</v>
      </c>
      <c r="C1468">
        <v>58</v>
      </c>
      <c r="D1468">
        <v>315</v>
      </c>
      <c r="E1468">
        <v>40</v>
      </c>
      <c r="F1468" s="4">
        <v>0.59299999999999997</v>
      </c>
    </row>
    <row r="1469" spans="1:6" x14ac:dyDescent="0.35">
      <c r="A1469">
        <v>235</v>
      </c>
      <c r="C1469">
        <v>57</v>
      </c>
      <c r="D1469">
        <v>310</v>
      </c>
      <c r="E1469">
        <v>41</v>
      </c>
      <c r="F1469" s="4">
        <v>0.58299999999999996</v>
      </c>
    </row>
    <row r="1470" spans="1:6" x14ac:dyDescent="0.35">
      <c r="A1470">
        <v>240</v>
      </c>
      <c r="C1470">
        <v>56</v>
      </c>
      <c r="D1470">
        <v>305</v>
      </c>
      <c r="E1470">
        <v>42</v>
      </c>
      <c r="F1470" s="4">
        <v>0.57199999999999995</v>
      </c>
    </row>
    <row r="1471" spans="1:6" x14ac:dyDescent="0.35">
      <c r="A1471">
        <v>245</v>
      </c>
      <c r="C1471">
        <v>55</v>
      </c>
      <c r="D1471">
        <v>300</v>
      </c>
      <c r="E1471">
        <v>43</v>
      </c>
      <c r="F1471" s="4">
        <v>0.56200000000000006</v>
      </c>
    </row>
    <row r="1472" spans="1:6" x14ac:dyDescent="0.35">
      <c r="A1472">
        <v>250</v>
      </c>
      <c r="C1472">
        <v>54</v>
      </c>
      <c r="D1472">
        <v>295</v>
      </c>
      <c r="E1472">
        <v>44</v>
      </c>
      <c r="F1472" s="4">
        <v>0.55200000000000005</v>
      </c>
    </row>
    <row r="1473" spans="1:6" x14ac:dyDescent="0.35">
      <c r="A1473">
        <v>255</v>
      </c>
      <c r="C1473">
        <v>53</v>
      </c>
      <c r="D1473">
        <v>290</v>
      </c>
      <c r="E1473">
        <v>45</v>
      </c>
      <c r="F1473" s="4">
        <v>0.54100000000000004</v>
      </c>
    </row>
    <row r="1474" spans="1:6" x14ac:dyDescent="0.35">
      <c r="A1474">
        <v>260</v>
      </c>
      <c r="C1474">
        <v>52</v>
      </c>
      <c r="D1474">
        <v>285</v>
      </c>
      <c r="E1474">
        <v>46</v>
      </c>
      <c r="F1474" s="4">
        <v>0.53100000000000003</v>
      </c>
    </row>
    <row r="1475" spans="1:6" x14ac:dyDescent="0.35">
      <c r="A1475">
        <v>265</v>
      </c>
      <c r="C1475">
        <v>51</v>
      </c>
      <c r="D1475">
        <v>280</v>
      </c>
      <c r="E1475">
        <v>47</v>
      </c>
      <c r="F1475" s="4">
        <v>0.52</v>
      </c>
    </row>
    <row r="1476" spans="1:6" x14ac:dyDescent="0.35">
      <c r="A1476">
        <v>270</v>
      </c>
      <c r="C1476">
        <v>50</v>
      </c>
      <c r="D1476">
        <v>275</v>
      </c>
      <c r="E1476">
        <v>48</v>
      </c>
      <c r="F1476" s="4">
        <v>0.51</v>
      </c>
    </row>
    <row r="1477" spans="1:6" x14ac:dyDescent="0.35">
      <c r="A1477">
        <v>275</v>
      </c>
      <c r="C1477">
        <v>49</v>
      </c>
      <c r="D1477">
        <v>270</v>
      </c>
      <c r="E1477">
        <v>49</v>
      </c>
      <c r="F1477" s="4">
        <v>0.5</v>
      </c>
    </row>
    <row r="1478" spans="1:6" x14ac:dyDescent="0.35">
      <c r="A1478">
        <v>280</v>
      </c>
      <c r="C1478">
        <v>48</v>
      </c>
      <c r="D1478">
        <v>265</v>
      </c>
      <c r="E1478">
        <v>50</v>
      </c>
      <c r="F1478" s="4">
        <v>0.48899999999999999</v>
      </c>
    </row>
    <row r="1479" spans="1:6" x14ac:dyDescent="0.35">
      <c r="A1479">
        <v>285</v>
      </c>
      <c r="C1479">
        <v>47</v>
      </c>
      <c r="D1479">
        <v>260</v>
      </c>
      <c r="E1479">
        <v>51</v>
      </c>
      <c r="F1479" s="4">
        <v>0.47899999999999998</v>
      </c>
    </row>
    <row r="1480" spans="1:6" x14ac:dyDescent="0.35">
      <c r="A1480">
        <v>290</v>
      </c>
      <c r="C1480">
        <v>46</v>
      </c>
      <c r="D1480">
        <v>255</v>
      </c>
      <c r="E1480">
        <v>52</v>
      </c>
      <c r="F1480" s="4">
        <v>0.46800000000000003</v>
      </c>
    </row>
    <row r="1481" spans="1:6" x14ac:dyDescent="0.35">
      <c r="A1481">
        <v>295</v>
      </c>
      <c r="C1481">
        <v>45</v>
      </c>
      <c r="D1481">
        <v>250</v>
      </c>
      <c r="E1481">
        <v>53</v>
      </c>
      <c r="F1481" s="4">
        <v>0.45800000000000002</v>
      </c>
    </row>
    <row r="1482" spans="1:6" x14ac:dyDescent="0.35">
      <c r="A1482">
        <v>300</v>
      </c>
      <c r="C1482">
        <v>44</v>
      </c>
      <c r="D1482">
        <v>245</v>
      </c>
      <c r="E1482">
        <v>54</v>
      </c>
      <c r="F1482" s="4">
        <v>0.44700000000000001</v>
      </c>
    </row>
    <row r="1483" spans="1:6" x14ac:dyDescent="0.35">
      <c r="A1483">
        <v>305</v>
      </c>
      <c r="C1483">
        <v>43</v>
      </c>
      <c r="D1483">
        <v>240</v>
      </c>
      <c r="E1483">
        <v>55</v>
      </c>
      <c r="F1483" s="4">
        <v>0.437</v>
      </c>
    </row>
    <row r="1484" spans="1:6" x14ac:dyDescent="0.35">
      <c r="A1484">
        <v>310</v>
      </c>
      <c r="C1484">
        <v>42</v>
      </c>
      <c r="D1484">
        <v>235</v>
      </c>
      <c r="E1484">
        <v>56</v>
      </c>
      <c r="F1484" s="4">
        <v>0.42699999999999999</v>
      </c>
    </row>
    <row r="1485" spans="1:6" x14ac:dyDescent="0.35">
      <c r="A1485">
        <v>315</v>
      </c>
      <c r="C1485">
        <v>41</v>
      </c>
      <c r="D1485">
        <v>230</v>
      </c>
      <c r="E1485">
        <v>57</v>
      </c>
      <c r="F1485" s="4">
        <v>0.41599999999999998</v>
      </c>
    </row>
    <row r="1486" spans="1:6" x14ac:dyDescent="0.35">
      <c r="A1486">
        <v>320</v>
      </c>
      <c r="C1486">
        <v>40</v>
      </c>
      <c r="D1486">
        <v>225</v>
      </c>
      <c r="E1486">
        <v>58</v>
      </c>
      <c r="F1486" s="4">
        <v>0.40600000000000003</v>
      </c>
    </row>
    <row r="1487" spans="1:6" x14ac:dyDescent="0.35">
      <c r="A1487">
        <v>325</v>
      </c>
      <c r="C1487">
        <v>39</v>
      </c>
      <c r="D1487">
        <v>220</v>
      </c>
      <c r="E1487">
        <v>59</v>
      </c>
      <c r="F1487" s="4">
        <v>0.39500000000000002</v>
      </c>
    </row>
    <row r="1488" spans="1:6" x14ac:dyDescent="0.35">
      <c r="A1488">
        <v>330</v>
      </c>
      <c r="C1488">
        <v>38</v>
      </c>
      <c r="D1488">
        <v>215</v>
      </c>
      <c r="E1488">
        <v>60</v>
      </c>
      <c r="F1488" s="4">
        <v>0.38500000000000001</v>
      </c>
    </row>
    <row r="1489" spans="1:6" x14ac:dyDescent="0.35">
      <c r="A1489">
        <v>335</v>
      </c>
      <c r="C1489">
        <v>37</v>
      </c>
      <c r="D1489">
        <v>210</v>
      </c>
      <c r="E1489">
        <v>61</v>
      </c>
      <c r="F1489" s="4">
        <v>0.375</v>
      </c>
    </row>
    <row r="1490" spans="1:6" x14ac:dyDescent="0.35">
      <c r="A1490">
        <v>340</v>
      </c>
      <c r="C1490">
        <v>36</v>
      </c>
      <c r="D1490">
        <v>205</v>
      </c>
      <c r="E1490">
        <v>62</v>
      </c>
      <c r="F1490" s="4">
        <v>0.36399999999999999</v>
      </c>
    </row>
    <row r="1491" spans="1:6" x14ac:dyDescent="0.35">
      <c r="A1491">
        <v>345</v>
      </c>
      <c r="C1491">
        <v>35</v>
      </c>
      <c r="D1491">
        <v>200</v>
      </c>
      <c r="E1491">
        <v>63</v>
      </c>
      <c r="F1491" s="4">
        <v>0.35399999999999998</v>
      </c>
    </row>
    <row r="1492" spans="1:6" x14ac:dyDescent="0.35">
      <c r="A1492">
        <v>350</v>
      </c>
      <c r="C1492">
        <v>34</v>
      </c>
      <c r="D1492">
        <v>195</v>
      </c>
      <c r="E1492">
        <v>64</v>
      </c>
      <c r="F1492" s="4">
        <v>0.34300000000000003</v>
      </c>
    </row>
    <row r="1493" spans="1:6" x14ac:dyDescent="0.35">
      <c r="A1493">
        <v>355</v>
      </c>
      <c r="C1493">
        <v>33</v>
      </c>
      <c r="D1493">
        <v>190</v>
      </c>
      <c r="E1493">
        <v>65</v>
      </c>
      <c r="F1493" s="4">
        <v>0.33300000000000002</v>
      </c>
    </row>
    <row r="1494" spans="1:6" x14ac:dyDescent="0.35">
      <c r="A1494">
        <v>360</v>
      </c>
      <c r="C1494">
        <v>32</v>
      </c>
      <c r="D1494">
        <v>185</v>
      </c>
      <c r="E1494">
        <v>66</v>
      </c>
      <c r="F1494" s="4">
        <v>0.32200000000000001</v>
      </c>
    </row>
    <row r="1495" spans="1:6" x14ac:dyDescent="0.35">
      <c r="A1495">
        <v>365</v>
      </c>
      <c r="C1495">
        <v>31</v>
      </c>
      <c r="D1495">
        <v>180</v>
      </c>
      <c r="E1495">
        <v>67</v>
      </c>
      <c r="F1495" s="4">
        <v>0.312</v>
      </c>
    </row>
    <row r="1496" spans="1:6" x14ac:dyDescent="0.35">
      <c r="A1496">
        <v>370</v>
      </c>
      <c r="C1496">
        <v>30</v>
      </c>
      <c r="D1496">
        <v>175</v>
      </c>
      <c r="E1496">
        <v>68</v>
      </c>
      <c r="F1496" s="4">
        <v>0.30199999999999999</v>
      </c>
    </row>
    <row r="1497" spans="1:6" x14ac:dyDescent="0.35">
      <c r="A1497">
        <v>375</v>
      </c>
      <c r="C1497">
        <v>29</v>
      </c>
      <c r="D1497">
        <v>170</v>
      </c>
      <c r="E1497">
        <v>69</v>
      </c>
      <c r="F1497" s="4">
        <v>0.29099999999999998</v>
      </c>
    </row>
    <row r="1498" spans="1:6" x14ac:dyDescent="0.35">
      <c r="A1498">
        <v>380</v>
      </c>
      <c r="C1498">
        <v>28</v>
      </c>
      <c r="D1498">
        <v>165</v>
      </c>
      <c r="E1498">
        <v>70</v>
      </c>
      <c r="F1498" s="4">
        <v>0.28100000000000003</v>
      </c>
    </row>
    <row r="1499" spans="1:6" x14ac:dyDescent="0.35">
      <c r="A1499">
        <v>385</v>
      </c>
      <c r="C1499">
        <v>27</v>
      </c>
      <c r="D1499">
        <v>160</v>
      </c>
      <c r="E1499">
        <v>71</v>
      </c>
      <c r="F1499" s="4">
        <v>0.27</v>
      </c>
    </row>
    <row r="1500" spans="1:6" x14ac:dyDescent="0.35">
      <c r="A1500">
        <v>390</v>
      </c>
      <c r="C1500">
        <v>26</v>
      </c>
      <c r="D1500">
        <v>155</v>
      </c>
      <c r="E1500">
        <v>72</v>
      </c>
      <c r="F1500" s="4">
        <v>0.26</v>
      </c>
    </row>
    <row r="1501" spans="1:6" x14ac:dyDescent="0.35">
      <c r="A1501">
        <v>395</v>
      </c>
      <c r="C1501">
        <v>25</v>
      </c>
      <c r="D1501">
        <v>150</v>
      </c>
      <c r="E1501">
        <v>73</v>
      </c>
      <c r="F1501" s="4">
        <v>0.25</v>
      </c>
    </row>
    <row r="1502" spans="1:6" x14ac:dyDescent="0.35">
      <c r="A1502">
        <v>400</v>
      </c>
      <c r="C1502">
        <v>24</v>
      </c>
      <c r="D1502">
        <v>145</v>
      </c>
      <c r="E1502">
        <v>74</v>
      </c>
      <c r="F1502" s="4">
        <v>0.23899999999999999</v>
      </c>
    </row>
    <row r="1503" spans="1:6" x14ac:dyDescent="0.35">
      <c r="A1503">
        <v>405</v>
      </c>
      <c r="C1503">
        <v>23</v>
      </c>
      <c r="D1503">
        <v>140</v>
      </c>
      <c r="E1503">
        <v>75</v>
      </c>
      <c r="F1503" s="4">
        <v>0.22900000000000001</v>
      </c>
    </row>
    <row r="1504" spans="1:6" x14ac:dyDescent="0.35">
      <c r="A1504">
        <v>410</v>
      </c>
      <c r="C1504">
        <v>22</v>
      </c>
      <c r="D1504">
        <v>135</v>
      </c>
      <c r="E1504">
        <v>76</v>
      </c>
      <c r="F1504" s="4">
        <v>0.218</v>
      </c>
    </row>
    <row r="1505" spans="1:6" x14ac:dyDescent="0.35">
      <c r="A1505">
        <v>415</v>
      </c>
      <c r="C1505">
        <v>21</v>
      </c>
      <c r="D1505">
        <v>130</v>
      </c>
      <c r="E1505">
        <v>77</v>
      </c>
      <c r="F1505" s="4">
        <v>0.20799999999999999</v>
      </c>
    </row>
    <row r="1506" spans="1:6" x14ac:dyDescent="0.35">
      <c r="A1506">
        <v>420</v>
      </c>
      <c r="C1506">
        <v>20</v>
      </c>
      <c r="D1506">
        <v>125</v>
      </c>
      <c r="E1506">
        <v>78</v>
      </c>
      <c r="F1506" s="4">
        <v>0.19700000000000001</v>
      </c>
    </row>
    <row r="1507" spans="1:6" x14ac:dyDescent="0.35">
      <c r="A1507">
        <v>425</v>
      </c>
      <c r="C1507">
        <v>19</v>
      </c>
      <c r="D1507">
        <v>120</v>
      </c>
      <c r="E1507">
        <v>79</v>
      </c>
      <c r="F1507" s="4">
        <v>0.187</v>
      </c>
    </row>
    <row r="1508" spans="1:6" x14ac:dyDescent="0.35">
      <c r="A1508">
        <v>430</v>
      </c>
      <c r="C1508">
        <v>18</v>
      </c>
      <c r="D1508">
        <v>115</v>
      </c>
      <c r="E1508">
        <v>80</v>
      </c>
      <c r="F1508" s="4">
        <v>0.17699999999999999</v>
      </c>
    </row>
    <row r="1509" spans="1:6" x14ac:dyDescent="0.35">
      <c r="A1509">
        <v>435</v>
      </c>
      <c r="C1509">
        <v>17</v>
      </c>
      <c r="D1509">
        <v>110</v>
      </c>
      <c r="E1509">
        <v>81</v>
      </c>
      <c r="F1509" s="4">
        <v>0.16600000000000001</v>
      </c>
    </row>
    <row r="1510" spans="1:6" x14ac:dyDescent="0.35">
      <c r="A1510">
        <v>440</v>
      </c>
      <c r="C1510">
        <v>16</v>
      </c>
      <c r="D1510">
        <v>105</v>
      </c>
      <c r="E1510">
        <v>82</v>
      </c>
      <c r="F1510" s="4">
        <v>0.156</v>
      </c>
    </row>
    <row r="1511" spans="1:6" x14ac:dyDescent="0.35">
      <c r="A1511">
        <v>445</v>
      </c>
      <c r="C1511">
        <v>15</v>
      </c>
      <c r="D1511">
        <v>100</v>
      </c>
      <c r="E1511">
        <v>83</v>
      </c>
      <c r="F1511" s="4">
        <v>0.14499999999999999</v>
      </c>
    </row>
    <row r="1512" spans="1:6" x14ac:dyDescent="0.35">
      <c r="A1512">
        <v>450</v>
      </c>
      <c r="C1512">
        <v>14</v>
      </c>
      <c r="D1512">
        <v>95</v>
      </c>
      <c r="E1512">
        <v>84</v>
      </c>
      <c r="F1512" s="4">
        <v>0.13500000000000001</v>
      </c>
    </row>
    <row r="1513" spans="1:6" x14ac:dyDescent="0.35">
      <c r="A1513">
        <v>455</v>
      </c>
      <c r="C1513">
        <v>13</v>
      </c>
      <c r="D1513">
        <v>92</v>
      </c>
      <c r="E1513">
        <v>85</v>
      </c>
      <c r="F1513" s="4">
        <v>0.125</v>
      </c>
    </row>
    <row r="1514" spans="1:6" x14ac:dyDescent="0.35">
      <c r="A1514">
        <v>460</v>
      </c>
      <c r="C1514">
        <v>12</v>
      </c>
      <c r="D1514">
        <v>90</v>
      </c>
      <c r="E1514">
        <v>86</v>
      </c>
      <c r="F1514" s="4">
        <v>0.114</v>
      </c>
    </row>
    <row r="1515" spans="1:6" x14ac:dyDescent="0.35">
      <c r="A1515">
        <v>465</v>
      </c>
      <c r="C1515">
        <v>11</v>
      </c>
      <c r="D1515">
        <v>85</v>
      </c>
      <c r="E1515">
        <v>87</v>
      </c>
      <c r="F1515" s="4">
        <v>0.104</v>
      </c>
    </row>
    <row r="1516" spans="1:6" x14ac:dyDescent="0.35">
      <c r="A1516">
        <v>470</v>
      </c>
      <c r="C1516">
        <v>10</v>
      </c>
      <c r="D1516">
        <v>82</v>
      </c>
      <c r="E1516">
        <v>88</v>
      </c>
      <c r="F1516" s="4">
        <v>9.2999999999999999E-2</v>
      </c>
    </row>
    <row r="1517" spans="1:6" x14ac:dyDescent="0.35">
      <c r="A1517">
        <v>475</v>
      </c>
      <c r="C1517">
        <v>9</v>
      </c>
      <c r="D1517">
        <v>80</v>
      </c>
      <c r="E1517">
        <v>89</v>
      </c>
      <c r="F1517" s="4">
        <v>8.3000000000000004E-2</v>
      </c>
    </row>
    <row r="1518" spans="1:6" x14ac:dyDescent="0.35">
      <c r="A1518">
        <v>480</v>
      </c>
      <c r="C1518">
        <v>8</v>
      </c>
      <c r="D1518">
        <v>78</v>
      </c>
      <c r="E1518">
        <v>90</v>
      </c>
      <c r="F1518" s="4">
        <v>7.1999999999999995E-2</v>
      </c>
    </row>
    <row r="1519" spans="1:6" x14ac:dyDescent="0.35">
      <c r="A1519">
        <v>485</v>
      </c>
      <c r="C1519">
        <v>7</v>
      </c>
      <c r="D1519">
        <v>75</v>
      </c>
      <c r="E1519">
        <v>91</v>
      </c>
      <c r="F1519" s="4">
        <v>6.2E-2</v>
      </c>
    </row>
    <row r="1520" spans="1:6" x14ac:dyDescent="0.35">
      <c r="A1520">
        <v>490</v>
      </c>
      <c r="C1520">
        <v>6</v>
      </c>
      <c r="D1520">
        <v>72</v>
      </c>
      <c r="E1520">
        <v>92</v>
      </c>
      <c r="F1520" s="4">
        <v>5.1999999999999998E-2</v>
      </c>
    </row>
    <row r="1521" spans="1:7" x14ac:dyDescent="0.35">
      <c r="A1521">
        <v>500</v>
      </c>
      <c r="C1521">
        <v>5</v>
      </c>
      <c r="D1521">
        <v>70</v>
      </c>
      <c r="E1521">
        <v>93</v>
      </c>
      <c r="F1521" s="4">
        <v>4.1000000000000002E-2</v>
      </c>
    </row>
    <row r="1522" spans="1:7" x14ac:dyDescent="0.35">
      <c r="A1522">
        <v>505</v>
      </c>
      <c r="C1522">
        <v>4</v>
      </c>
      <c r="D1522">
        <v>65</v>
      </c>
      <c r="E1522">
        <v>94</v>
      </c>
      <c r="F1522" s="4">
        <v>3.1E-2</v>
      </c>
    </row>
    <row r="1523" spans="1:7" x14ac:dyDescent="0.35">
      <c r="A1523">
        <v>510</v>
      </c>
      <c r="C1523">
        <v>3</v>
      </c>
      <c r="D1523">
        <v>62</v>
      </c>
      <c r="E1523">
        <v>95</v>
      </c>
      <c r="F1523" s="4">
        <v>0.02</v>
      </c>
    </row>
    <row r="1524" spans="1:7" x14ac:dyDescent="0.35">
      <c r="A1524">
        <v>515</v>
      </c>
      <c r="C1524">
        <v>2</v>
      </c>
      <c r="D1524">
        <v>60</v>
      </c>
      <c r="E1524">
        <v>96</v>
      </c>
      <c r="F1524" s="4">
        <v>0.01</v>
      </c>
    </row>
    <row r="1525" spans="1:7" ht="15" thickBot="1" x14ac:dyDescent="0.4">
      <c r="C1525" s="1">
        <v>1</v>
      </c>
      <c r="D1525" s="1">
        <v>55</v>
      </c>
      <c r="E1525" s="1">
        <v>97</v>
      </c>
      <c r="F1525" s="5">
        <v>0</v>
      </c>
    </row>
    <row r="1536" spans="1:7" x14ac:dyDescent="0.35">
      <c r="F1536" t="s">
        <v>63</v>
      </c>
      <c r="G1536">
        <f>_xlfn.QUARTILE.EXC(A1548:A1655,1)</f>
        <v>151.25</v>
      </c>
    </row>
    <row r="1537" spans="1:7" x14ac:dyDescent="0.35">
      <c r="F1537" t="s">
        <v>64</v>
      </c>
      <c r="G1537">
        <f>_xlfn.QUARTILE.EXC(A1548:A1655,2)</f>
        <v>287.5</v>
      </c>
    </row>
    <row r="1538" spans="1:7" x14ac:dyDescent="0.35">
      <c r="F1538" t="s">
        <v>65</v>
      </c>
      <c r="G1538">
        <f>_xlfn.QUARTILE.EXC(A1548:A1655,3)</f>
        <v>423.75</v>
      </c>
    </row>
    <row r="1547" spans="1:7" ht="15" thickBot="1" x14ac:dyDescent="0.4">
      <c r="A1547" t="s">
        <v>56</v>
      </c>
    </row>
    <row r="1548" spans="1:7" x14ac:dyDescent="0.35">
      <c r="A1548">
        <v>20</v>
      </c>
      <c r="C1548" s="2" t="s">
        <v>51</v>
      </c>
      <c r="D1548" s="2" t="s">
        <v>52</v>
      </c>
      <c r="E1548" s="2" t="s">
        <v>53</v>
      </c>
      <c r="F1548" s="2" t="s">
        <v>54</v>
      </c>
    </row>
    <row r="1549" spans="1:7" x14ac:dyDescent="0.35">
      <c r="A1549">
        <v>25</v>
      </c>
      <c r="C1549">
        <v>108</v>
      </c>
      <c r="D1549">
        <v>565</v>
      </c>
      <c r="E1549">
        <v>1</v>
      </c>
      <c r="F1549" s="4">
        <v>1</v>
      </c>
    </row>
    <row r="1550" spans="1:7" x14ac:dyDescent="0.35">
      <c r="A1550">
        <v>30</v>
      </c>
      <c r="C1550">
        <v>107</v>
      </c>
      <c r="D1550">
        <v>560</v>
      </c>
      <c r="E1550">
        <v>2</v>
      </c>
      <c r="F1550" s="4">
        <v>0.99</v>
      </c>
    </row>
    <row r="1551" spans="1:7" x14ac:dyDescent="0.35">
      <c r="A1551">
        <v>35</v>
      </c>
      <c r="C1551">
        <v>106</v>
      </c>
      <c r="D1551">
        <v>555</v>
      </c>
      <c r="E1551">
        <v>3</v>
      </c>
      <c r="F1551" s="4">
        <v>0.98099999999999998</v>
      </c>
    </row>
    <row r="1552" spans="1:7" x14ac:dyDescent="0.35">
      <c r="A1552">
        <v>40</v>
      </c>
      <c r="C1552">
        <v>105</v>
      </c>
      <c r="D1552">
        <v>550</v>
      </c>
      <c r="E1552">
        <v>4</v>
      </c>
      <c r="F1552" s="4">
        <v>0.97099999999999997</v>
      </c>
    </row>
    <row r="1553" spans="1:6" x14ac:dyDescent="0.35">
      <c r="A1553">
        <v>45</v>
      </c>
      <c r="C1553">
        <v>104</v>
      </c>
      <c r="D1553">
        <v>540</v>
      </c>
      <c r="E1553">
        <v>5</v>
      </c>
      <c r="F1553" s="4">
        <v>0.96199999999999997</v>
      </c>
    </row>
    <row r="1554" spans="1:6" x14ac:dyDescent="0.35">
      <c r="A1554">
        <v>50</v>
      </c>
      <c r="C1554">
        <v>103</v>
      </c>
      <c r="D1554">
        <v>535</v>
      </c>
      <c r="E1554">
        <v>6</v>
      </c>
      <c r="F1554" s="4">
        <v>0.95299999999999996</v>
      </c>
    </row>
    <row r="1555" spans="1:6" x14ac:dyDescent="0.35">
      <c r="A1555">
        <v>55</v>
      </c>
      <c r="C1555">
        <v>102</v>
      </c>
      <c r="D1555">
        <v>530</v>
      </c>
      <c r="E1555">
        <v>7</v>
      </c>
      <c r="F1555" s="4">
        <v>0.94299999999999995</v>
      </c>
    </row>
    <row r="1556" spans="1:6" x14ac:dyDescent="0.35">
      <c r="A1556">
        <v>60</v>
      </c>
      <c r="C1556">
        <v>101</v>
      </c>
      <c r="D1556">
        <v>525</v>
      </c>
      <c r="E1556">
        <v>8</v>
      </c>
      <c r="F1556" s="4">
        <v>0.93400000000000005</v>
      </c>
    </row>
    <row r="1557" spans="1:6" x14ac:dyDescent="0.35">
      <c r="A1557">
        <v>65</v>
      </c>
      <c r="C1557">
        <v>100</v>
      </c>
      <c r="D1557">
        <v>520</v>
      </c>
      <c r="E1557">
        <v>9</v>
      </c>
      <c r="F1557" s="4">
        <v>0.92500000000000004</v>
      </c>
    </row>
    <row r="1558" spans="1:6" x14ac:dyDescent="0.35">
      <c r="A1558">
        <v>70</v>
      </c>
      <c r="C1558">
        <v>99</v>
      </c>
      <c r="D1558">
        <v>515</v>
      </c>
      <c r="E1558">
        <v>10</v>
      </c>
      <c r="F1558" s="4">
        <v>0.91500000000000004</v>
      </c>
    </row>
    <row r="1559" spans="1:6" x14ac:dyDescent="0.35">
      <c r="A1559">
        <v>75</v>
      </c>
      <c r="C1559">
        <v>98</v>
      </c>
      <c r="D1559">
        <v>510</v>
      </c>
      <c r="E1559">
        <v>11</v>
      </c>
      <c r="F1559" s="4">
        <v>0.90600000000000003</v>
      </c>
    </row>
    <row r="1560" spans="1:6" x14ac:dyDescent="0.35">
      <c r="A1560">
        <v>80</v>
      </c>
      <c r="C1560">
        <v>97</v>
      </c>
      <c r="D1560">
        <v>505</v>
      </c>
      <c r="E1560">
        <v>12</v>
      </c>
      <c r="F1560" s="4">
        <v>0.89700000000000002</v>
      </c>
    </row>
    <row r="1561" spans="1:6" x14ac:dyDescent="0.35">
      <c r="A1561">
        <v>85</v>
      </c>
      <c r="C1561">
        <v>96</v>
      </c>
      <c r="D1561">
        <v>500</v>
      </c>
      <c r="E1561">
        <v>13</v>
      </c>
      <c r="F1561" s="4">
        <v>0.88700000000000001</v>
      </c>
    </row>
    <row r="1562" spans="1:6" x14ac:dyDescent="0.35">
      <c r="A1562">
        <v>90</v>
      </c>
      <c r="C1562">
        <v>95</v>
      </c>
      <c r="D1562">
        <v>490</v>
      </c>
      <c r="E1562">
        <v>14</v>
      </c>
      <c r="F1562" s="4">
        <v>0.878</v>
      </c>
    </row>
    <row r="1563" spans="1:6" x14ac:dyDescent="0.35">
      <c r="A1563">
        <v>95</v>
      </c>
      <c r="C1563">
        <v>94</v>
      </c>
      <c r="D1563">
        <v>485</v>
      </c>
      <c r="E1563">
        <v>15</v>
      </c>
      <c r="F1563" s="4">
        <v>0.86899999999999999</v>
      </c>
    </row>
    <row r="1564" spans="1:6" x14ac:dyDescent="0.35">
      <c r="A1564">
        <v>100</v>
      </c>
      <c r="C1564">
        <v>93</v>
      </c>
      <c r="D1564">
        <v>480</v>
      </c>
      <c r="E1564">
        <v>16</v>
      </c>
      <c r="F1564" s="4">
        <v>0.85899999999999999</v>
      </c>
    </row>
    <row r="1565" spans="1:6" x14ac:dyDescent="0.35">
      <c r="A1565">
        <v>105</v>
      </c>
      <c r="C1565">
        <v>92</v>
      </c>
      <c r="D1565">
        <v>475</v>
      </c>
      <c r="E1565">
        <v>17</v>
      </c>
      <c r="F1565" s="4">
        <v>0.85</v>
      </c>
    </row>
    <row r="1566" spans="1:6" x14ac:dyDescent="0.35">
      <c r="A1566">
        <v>110</v>
      </c>
      <c r="C1566">
        <v>91</v>
      </c>
      <c r="D1566">
        <v>470</v>
      </c>
      <c r="E1566">
        <v>18</v>
      </c>
      <c r="F1566" s="4">
        <v>0.84099999999999997</v>
      </c>
    </row>
    <row r="1567" spans="1:6" x14ac:dyDescent="0.35">
      <c r="A1567">
        <v>115</v>
      </c>
      <c r="C1567">
        <v>90</v>
      </c>
      <c r="D1567">
        <v>465</v>
      </c>
      <c r="E1567">
        <v>19</v>
      </c>
      <c r="F1567" s="4">
        <v>0.83099999999999996</v>
      </c>
    </row>
    <row r="1568" spans="1:6" x14ac:dyDescent="0.35">
      <c r="A1568">
        <v>120</v>
      </c>
      <c r="C1568">
        <v>89</v>
      </c>
      <c r="D1568">
        <v>460</v>
      </c>
      <c r="E1568">
        <v>20</v>
      </c>
      <c r="F1568" s="4">
        <v>0.82199999999999995</v>
      </c>
    </row>
    <row r="1569" spans="1:6" x14ac:dyDescent="0.35">
      <c r="A1569">
        <v>125</v>
      </c>
      <c r="C1569">
        <v>88</v>
      </c>
      <c r="D1569">
        <v>455</v>
      </c>
      <c r="E1569">
        <v>21</v>
      </c>
      <c r="F1569" s="4">
        <v>0.81299999999999994</v>
      </c>
    </row>
    <row r="1570" spans="1:6" x14ac:dyDescent="0.35">
      <c r="A1570">
        <v>130</v>
      </c>
      <c r="C1570">
        <v>87</v>
      </c>
      <c r="D1570">
        <v>450</v>
      </c>
      <c r="E1570">
        <v>22</v>
      </c>
      <c r="F1570" s="4">
        <v>0.80300000000000005</v>
      </c>
    </row>
    <row r="1571" spans="1:6" x14ac:dyDescent="0.35">
      <c r="A1571">
        <v>135</v>
      </c>
      <c r="C1571">
        <v>86</v>
      </c>
      <c r="D1571">
        <v>445</v>
      </c>
      <c r="E1571">
        <v>23</v>
      </c>
      <c r="F1571" s="4">
        <v>0.79400000000000004</v>
      </c>
    </row>
    <row r="1572" spans="1:6" x14ac:dyDescent="0.35">
      <c r="A1572">
        <v>140</v>
      </c>
      <c r="C1572">
        <v>85</v>
      </c>
      <c r="D1572">
        <v>440</v>
      </c>
      <c r="E1572">
        <v>24</v>
      </c>
      <c r="F1572" s="4">
        <v>0.78500000000000003</v>
      </c>
    </row>
    <row r="1573" spans="1:6" x14ac:dyDescent="0.35">
      <c r="A1573">
        <v>145</v>
      </c>
      <c r="C1573">
        <v>84</v>
      </c>
      <c r="D1573">
        <v>435</v>
      </c>
      <c r="E1573">
        <v>25</v>
      </c>
      <c r="F1573" s="4">
        <v>0.77500000000000002</v>
      </c>
    </row>
    <row r="1574" spans="1:6" x14ac:dyDescent="0.35">
      <c r="A1574">
        <v>150</v>
      </c>
      <c r="C1574">
        <v>83</v>
      </c>
      <c r="D1574">
        <v>430</v>
      </c>
      <c r="E1574">
        <v>26</v>
      </c>
      <c r="F1574" s="4">
        <v>0.76600000000000001</v>
      </c>
    </row>
    <row r="1575" spans="1:6" x14ac:dyDescent="0.35">
      <c r="A1575">
        <v>155</v>
      </c>
      <c r="C1575">
        <v>82</v>
      </c>
      <c r="D1575">
        <v>425</v>
      </c>
      <c r="E1575">
        <v>27</v>
      </c>
      <c r="F1575" s="4">
        <v>0.75700000000000001</v>
      </c>
    </row>
    <row r="1576" spans="1:6" x14ac:dyDescent="0.35">
      <c r="A1576">
        <v>160</v>
      </c>
      <c r="C1576">
        <v>81</v>
      </c>
      <c r="D1576">
        <v>420</v>
      </c>
      <c r="E1576">
        <v>28</v>
      </c>
      <c r="F1576" s="4">
        <v>0.747</v>
      </c>
    </row>
    <row r="1577" spans="1:6" x14ac:dyDescent="0.35">
      <c r="A1577">
        <v>165</v>
      </c>
      <c r="C1577">
        <v>80</v>
      </c>
      <c r="D1577">
        <v>415</v>
      </c>
      <c r="E1577">
        <v>29</v>
      </c>
      <c r="F1577" s="4">
        <v>0.73799999999999999</v>
      </c>
    </row>
    <row r="1578" spans="1:6" x14ac:dyDescent="0.35">
      <c r="A1578">
        <v>170</v>
      </c>
      <c r="C1578">
        <v>79</v>
      </c>
      <c r="D1578">
        <v>410</v>
      </c>
      <c r="E1578">
        <v>30</v>
      </c>
      <c r="F1578" s="4">
        <v>0.72799999999999998</v>
      </c>
    </row>
    <row r="1579" spans="1:6" x14ac:dyDescent="0.35">
      <c r="A1579">
        <v>175</v>
      </c>
      <c r="C1579">
        <v>78</v>
      </c>
      <c r="D1579">
        <v>405</v>
      </c>
      <c r="E1579">
        <v>31</v>
      </c>
      <c r="F1579" s="4">
        <v>0.71899999999999997</v>
      </c>
    </row>
    <row r="1580" spans="1:6" x14ac:dyDescent="0.35">
      <c r="A1580">
        <v>180</v>
      </c>
      <c r="C1580">
        <v>77</v>
      </c>
      <c r="D1580">
        <v>400</v>
      </c>
      <c r="E1580">
        <v>32</v>
      </c>
      <c r="F1580" s="4">
        <v>0.71</v>
      </c>
    </row>
    <row r="1581" spans="1:6" x14ac:dyDescent="0.35">
      <c r="A1581">
        <v>185</v>
      </c>
      <c r="C1581">
        <v>76</v>
      </c>
      <c r="D1581">
        <v>395</v>
      </c>
      <c r="E1581">
        <v>33</v>
      </c>
      <c r="F1581" s="4">
        <v>0.7</v>
      </c>
    </row>
    <row r="1582" spans="1:6" x14ac:dyDescent="0.35">
      <c r="A1582">
        <v>190</v>
      </c>
      <c r="C1582">
        <v>75</v>
      </c>
      <c r="D1582">
        <v>390</v>
      </c>
      <c r="E1582">
        <v>34</v>
      </c>
      <c r="F1582" s="4">
        <v>0.69099999999999995</v>
      </c>
    </row>
    <row r="1583" spans="1:6" x14ac:dyDescent="0.35">
      <c r="A1583">
        <v>195</v>
      </c>
      <c r="C1583">
        <v>74</v>
      </c>
      <c r="D1583">
        <v>385</v>
      </c>
      <c r="E1583">
        <v>35</v>
      </c>
      <c r="F1583" s="4">
        <v>0.68200000000000005</v>
      </c>
    </row>
    <row r="1584" spans="1:6" x14ac:dyDescent="0.35">
      <c r="A1584">
        <v>200</v>
      </c>
      <c r="C1584">
        <v>73</v>
      </c>
      <c r="D1584">
        <v>380</v>
      </c>
      <c r="E1584">
        <v>36</v>
      </c>
      <c r="F1584" s="4">
        <v>0.67200000000000004</v>
      </c>
    </row>
    <row r="1585" spans="1:6" x14ac:dyDescent="0.35">
      <c r="A1585">
        <v>205</v>
      </c>
      <c r="C1585">
        <v>72</v>
      </c>
      <c r="D1585">
        <v>375</v>
      </c>
      <c r="E1585">
        <v>37</v>
      </c>
      <c r="F1585" s="4">
        <v>0.66300000000000003</v>
      </c>
    </row>
    <row r="1586" spans="1:6" x14ac:dyDescent="0.35">
      <c r="A1586">
        <v>210</v>
      </c>
      <c r="C1586">
        <v>71</v>
      </c>
      <c r="D1586">
        <v>370</v>
      </c>
      <c r="E1586">
        <v>38</v>
      </c>
      <c r="F1586" s="4">
        <v>0.65400000000000003</v>
      </c>
    </row>
    <row r="1587" spans="1:6" x14ac:dyDescent="0.35">
      <c r="A1587">
        <v>215</v>
      </c>
      <c r="C1587">
        <v>70</v>
      </c>
      <c r="D1587">
        <v>365</v>
      </c>
      <c r="E1587">
        <v>39</v>
      </c>
      <c r="F1587" s="4">
        <v>0.64400000000000002</v>
      </c>
    </row>
    <row r="1588" spans="1:6" x14ac:dyDescent="0.35">
      <c r="A1588">
        <v>220</v>
      </c>
      <c r="C1588">
        <v>69</v>
      </c>
      <c r="D1588">
        <v>360</v>
      </c>
      <c r="E1588">
        <v>40</v>
      </c>
      <c r="F1588" s="4">
        <v>0.63500000000000001</v>
      </c>
    </row>
    <row r="1589" spans="1:6" x14ac:dyDescent="0.35">
      <c r="A1589">
        <v>225</v>
      </c>
      <c r="C1589">
        <v>68</v>
      </c>
      <c r="D1589">
        <v>355</v>
      </c>
      <c r="E1589">
        <v>41</v>
      </c>
      <c r="F1589" s="4">
        <v>0.626</v>
      </c>
    </row>
    <row r="1590" spans="1:6" x14ac:dyDescent="0.35">
      <c r="A1590">
        <v>230</v>
      </c>
      <c r="C1590">
        <v>67</v>
      </c>
      <c r="D1590">
        <v>350</v>
      </c>
      <c r="E1590">
        <v>42</v>
      </c>
      <c r="F1590" s="4">
        <v>0.61599999999999999</v>
      </c>
    </row>
    <row r="1591" spans="1:6" x14ac:dyDescent="0.35">
      <c r="A1591">
        <v>235</v>
      </c>
      <c r="C1591">
        <v>66</v>
      </c>
      <c r="D1591">
        <v>345</v>
      </c>
      <c r="E1591">
        <v>43</v>
      </c>
      <c r="F1591" s="4">
        <v>0.60699999999999998</v>
      </c>
    </row>
    <row r="1592" spans="1:6" x14ac:dyDescent="0.35">
      <c r="A1592">
        <v>240</v>
      </c>
      <c r="C1592">
        <v>65</v>
      </c>
      <c r="D1592">
        <v>340</v>
      </c>
      <c r="E1592">
        <v>44</v>
      </c>
      <c r="F1592" s="4">
        <v>0.59799999999999998</v>
      </c>
    </row>
    <row r="1593" spans="1:6" x14ac:dyDescent="0.35">
      <c r="A1593">
        <v>245</v>
      </c>
      <c r="C1593">
        <v>64</v>
      </c>
      <c r="D1593">
        <v>335</v>
      </c>
      <c r="E1593">
        <v>45</v>
      </c>
      <c r="F1593" s="4">
        <v>0.58799999999999997</v>
      </c>
    </row>
    <row r="1594" spans="1:6" x14ac:dyDescent="0.35">
      <c r="A1594">
        <v>250</v>
      </c>
      <c r="C1594">
        <v>63</v>
      </c>
      <c r="D1594">
        <v>330</v>
      </c>
      <c r="E1594">
        <v>46</v>
      </c>
      <c r="F1594" s="4">
        <v>0.57899999999999996</v>
      </c>
    </row>
    <row r="1595" spans="1:6" x14ac:dyDescent="0.35">
      <c r="A1595">
        <v>255</v>
      </c>
      <c r="C1595">
        <v>62</v>
      </c>
      <c r="D1595">
        <v>325</v>
      </c>
      <c r="E1595">
        <v>47</v>
      </c>
      <c r="F1595" s="4">
        <v>0.56999999999999995</v>
      </c>
    </row>
    <row r="1596" spans="1:6" x14ac:dyDescent="0.35">
      <c r="A1596">
        <v>260</v>
      </c>
      <c r="C1596">
        <v>61</v>
      </c>
      <c r="D1596">
        <v>320</v>
      </c>
      <c r="E1596">
        <v>48</v>
      </c>
      <c r="F1596" s="4">
        <v>0.56000000000000005</v>
      </c>
    </row>
    <row r="1597" spans="1:6" x14ac:dyDescent="0.35">
      <c r="A1597">
        <v>265</v>
      </c>
      <c r="C1597">
        <v>60</v>
      </c>
      <c r="D1597">
        <v>315</v>
      </c>
      <c r="E1597">
        <v>49</v>
      </c>
      <c r="F1597" s="4">
        <v>0.55100000000000005</v>
      </c>
    </row>
    <row r="1598" spans="1:6" x14ac:dyDescent="0.35">
      <c r="A1598">
        <v>270</v>
      </c>
      <c r="C1598">
        <v>59</v>
      </c>
      <c r="D1598">
        <v>310</v>
      </c>
      <c r="E1598">
        <v>50</v>
      </c>
      <c r="F1598" s="4">
        <v>0.54200000000000004</v>
      </c>
    </row>
    <row r="1599" spans="1:6" x14ac:dyDescent="0.35">
      <c r="A1599">
        <v>275</v>
      </c>
      <c r="C1599">
        <v>58</v>
      </c>
      <c r="D1599">
        <v>305</v>
      </c>
      <c r="E1599">
        <v>51</v>
      </c>
      <c r="F1599" s="4">
        <v>0.53200000000000003</v>
      </c>
    </row>
    <row r="1600" spans="1:6" x14ac:dyDescent="0.35">
      <c r="A1600">
        <v>280</v>
      </c>
      <c r="C1600">
        <v>57</v>
      </c>
      <c r="D1600">
        <v>300</v>
      </c>
      <c r="E1600">
        <v>52</v>
      </c>
      <c r="F1600" s="4">
        <v>0.52300000000000002</v>
      </c>
    </row>
    <row r="1601" spans="1:6" x14ac:dyDescent="0.35">
      <c r="A1601">
        <v>285</v>
      </c>
      <c r="C1601">
        <v>56</v>
      </c>
      <c r="D1601">
        <v>295</v>
      </c>
      <c r="E1601">
        <v>53</v>
      </c>
      <c r="F1601" s="4">
        <v>0.51400000000000001</v>
      </c>
    </row>
    <row r="1602" spans="1:6" x14ac:dyDescent="0.35">
      <c r="A1602">
        <v>290</v>
      </c>
      <c r="C1602">
        <v>55</v>
      </c>
      <c r="D1602">
        <v>290</v>
      </c>
      <c r="E1602">
        <v>54</v>
      </c>
      <c r="F1602" s="4">
        <v>0.504</v>
      </c>
    </row>
    <row r="1603" spans="1:6" x14ac:dyDescent="0.35">
      <c r="A1603">
        <v>295</v>
      </c>
      <c r="C1603">
        <v>54</v>
      </c>
      <c r="D1603">
        <v>285</v>
      </c>
      <c r="E1603">
        <v>55</v>
      </c>
      <c r="F1603" s="4">
        <v>0.495</v>
      </c>
    </row>
    <row r="1604" spans="1:6" x14ac:dyDescent="0.35">
      <c r="A1604">
        <v>300</v>
      </c>
      <c r="C1604">
        <v>53</v>
      </c>
      <c r="D1604">
        <v>280</v>
      </c>
      <c r="E1604">
        <v>56</v>
      </c>
      <c r="F1604" s="4">
        <v>0.48499999999999999</v>
      </c>
    </row>
    <row r="1605" spans="1:6" x14ac:dyDescent="0.35">
      <c r="A1605">
        <v>305</v>
      </c>
      <c r="C1605">
        <v>52</v>
      </c>
      <c r="D1605">
        <v>275</v>
      </c>
      <c r="E1605">
        <v>57</v>
      </c>
      <c r="F1605" s="4">
        <v>0.47599999999999998</v>
      </c>
    </row>
    <row r="1606" spans="1:6" x14ac:dyDescent="0.35">
      <c r="A1606">
        <v>310</v>
      </c>
      <c r="C1606">
        <v>51</v>
      </c>
      <c r="D1606">
        <v>270</v>
      </c>
      <c r="E1606">
        <v>58</v>
      </c>
      <c r="F1606" s="4">
        <v>0.46700000000000003</v>
      </c>
    </row>
    <row r="1607" spans="1:6" x14ac:dyDescent="0.35">
      <c r="A1607">
        <v>315</v>
      </c>
      <c r="C1607">
        <v>50</v>
      </c>
      <c r="D1607">
        <v>265</v>
      </c>
      <c r="E1607">
        <v>59</v>
      </c>
      <c r="F1607" s="4">
        <v>0.45700000000000002</v>
      </c>
    </row>
    <row r="1608" spans="1:6" x14ac:dyDescent="0.35">
      <c r="A1608">
        <v>320</v>
      </c>
      <c r="C1608">
        <v>49</v>
      </c>
      <c r="D1608">
        <v>260</v>
      </c>
      <c r="E1608">
        <v>60</v>
      </c>
      <c r="F1608" s="4">
        <v>0.44800000000000001</v>
      </c>
    </row>
    <row r="1609" spans="1:6" x14ac:dyDescent="0.35">
      <c r="A1609">
        <v>325</v>
      </c>
      <c r="C1609">
        <v>48</v>
      </c>
      <c r="D1609">
        <v>255</v>
      </c>
      <c r="E1609">
        <v>61</v>
      </c>
      <c r="F1609" s="4">
        <v>0.439</v>
      </c>
    </row>
    <row r="1610" spans="1:6" x14ac:dyDescent="0.35">
      <c r="A1610">
        <v>330</v>
      </c>
      <c r="C1610">
        <v>47</v>
      </c>
      <c r="D1610">
        <v>250</v>
      </c>
      <c r="E1610">
        <v>62</v>
      </c>
      <c r="F1610" s="4">
        <v>0.42899999999999999</v>
      </c>
    </row>
    <row r="1611" spans="1:6" x14ac:dyDescent="0.35">
      <c r="A1611">
        <v>335</v>
      </c>
      <c r="C1611">
        <v>46</v>
      </c>
      <c r="D1611">
        <v>245</v>
      </c>
      <c r="E1611">
        <v>63</v>
      </c>
      <c r="F1611" s="4">
        <v>0.42</v>
      </c>
    </row>
    <row r="1612" spans="1:6" x14ac:dyDescent="0.35">
      <c r="A1612">
        <v>340</v>
      </c>
      <c r="C1612">
        <v>45</v>
      </c>
      <c r="D1612">
        <v>240</v>
      </c>
      <c r="E1612">
        <v>64</v>
      </c>
      <c r="F1612" s="4">
        <v>0.41099999999999998</v>
      </c>
    </row>
    <row r="1613" spans="1:6" x14ac:dyDescent="0.35">
      <c r="A1613">
        <v>345</v>
      </c>
      <c r="C1613">
        <v>44</v>
      </c>
      <c r="D1613">
        <v>235</v>
      </c>
      <c r="E1613">
        <v>65</v>
      </c>
      <c r="F1613" s="4">
        <v>0.40100000000000002</v>
      </c>
    </row>
    <row r="1614" spans="1:6" x14ac:dyDescent="0.35">
      <c r="A1614">
        <v>350</v>
      </c>
      <c r="C1614">
        <v>43</v>
      </c>
      <c r="D1614">
        <v>230</v>
      </c>
      <c r="E1614">
        <v>66</v>
      </c>
      <c r="F1614" s="4">
        <v>0.39200000000000002</v>
      </c>
    </row>
    <row r="1615" spans="1:6" x14ac:dyDescent="0.35">
      <c r="A1615">
        <v>355</v>
      </c>
      <c r="C1615">
        <v>42</v>
      </c>
      <c r="D1615">
        <v>225</v>
      </c>
      <c r="E1615">
        <v>67</v>
      </c>
      <c r="F1615" s="4">
        <v>0.38300000000000001</v>
      </c>
    </row>
    <row r="1616" spans="1:6" x14ac:dyDescent="0.35">
      <c r="A1616">
        <v>360</v>
      </c>
      <c r="C1616">
        <v>41</v>
      </c>
      <c r="D1616">
        <v>220</v>
      </c>
      <c r="E1616">
        <v>68</v>
      </c>
      <c r="F1616" s="4">
        <v>0.373</v>
      </c>
    </row>
    <row r="1617" spans="1:6" x14ac:dyDescent="0.35">
      <c r="A1617">
        <v>365</v>
      </c>
      <c r="C1617">
        <v>40</v>
      </c>
      <c r="D1617">
        <v>215</v>
      </c>
      <c r="E1617">
        <v>69</v>
      </c>
      <c r="F1617" s="4">
        <v>0.36399999999999999</v>
      </c>
    </row>
    <row r="1618" spans="1:6" x14ac:dyDescent="0.35">
      <c r="A1618">
        <v>370</v>
      </c>
      <c r="C1618">
        <v>39</v>
      </c>
      <c r="D1618">
        <v>210</v>
      </c>
      <c r="E1618">
        <v>70</v>
      </c>
      <c r="F1618" s="4">
        <v>0.35499999999999998</v>
      </c>
    </row>
    <row r="1619" spans="1:6" x14ac:dyDescent="0.35">
      <c r="A1619">
        <v>375</v>
      </c>
      <c r="C1619">
        <v>38</v>
      </c>
      <c r="D1619">
        <v>205</v>
      </c>
      <c r="E1619">
        <v>71</v>
      </c>
      <c r="F1619" s="4">
        <v>0.34499999999999997</v>
      </c>
    </row>
    <row r="1620" spans="1:6" x14ac:dyDescent="0.35">
      <c r="A1620">
        <v>380</v>
      </c>
      <c r="C1620">
        <v>37</v>
      </c>
      <c r="D1620">
        <v>200</v>
      </c>
      <c r="E1620">
        <v>72</v>
      </c>
      <c r="F1620" s="4">
        <v>0.33600000000000002</v>
      </c>
    </row>
    <row r="1621" spans="1:6" x14ac:dyDescent="0.35">
      <c r="A1621">
        <v>385</v>
      </c>
      <c r="C1621">
        <v>36</v>
      </c>
      <c r="D1621">
        <v>195</v>
      </c>
      <c r="E1621">
        <v>73</v>
      </c>
      <c r="F1621" s="4">
        <v>0.32700000000000001</v>
      </c>
    </row>
    <row r="1622" spans="1:6" x14ac:dyDescent="0.35">
      <c r="A1622">
        <v>390</v>
      </c>
      <c r="C1622">
        <v>35</v>
      </c>
      <c r="D1622">
        <v>190</v>
      </c>
      <c r="E1622">
        <v>74</v>
      </c>
      <c r="F1622" s="4">
        <v>0.317</v>
      </c>
    </row>
    <row r="1623" spans="1:6" x14ac:dyDescent="0.35">
      <c r="A1623">
        <v>395</v>
      </c>
      <c r="C1623">
        <v>34</v>
      </c>
      <c r="D1623">
        <v>185</v>
      </c>
      <c r="E1623">
        <v>75</v>
      </c>
      <c r="F1623" s="4">
        <v>0.308</v>
      </c>
    </row>
    <row r="1624" spans="1:6" x14ac:dyDescent="0.35">
      <c r="A1624">
        <v>400</v>
      </c>
      <c r="C1624">
        <v>33</v>
      </c>
      <c r="D1624">
        <v>180</v>
      </c>
      <c r="E1624">
        <v>76</v>
      </c>
      <c r="F1624" s="4">
        <v>0.29899999999999999</v>
      </c>
    </row>
    <row r="1625" spans="1:6" x14ac:dyDescent="0.35">
      <c r="A1625">
        <v>405</v>
      </c>
      <c r="C1625">
        <v>32</v>
      </c>
      <c r="D1625">
        <v>175</v>
      </c>
      <c r="E1625">
        <v>77</v>
      </c>
      <c r="F1625" s="4">
        <v>0.28899999999999998</v>
      </c>
    </row>
    <row r="1626" spans="1:6" x14ac:dyDescent="0.35">
      <c r="A1626">
        <v>410</v>
      </c>
      <c r="C1626">
        <v>31</v>
      </c>
      <c r="D1626">
        <v>170</v>
      </c>
      <c r="E1626">
        <v>78</v>
      </c>
      <c r="F1626" s="4">
        <v>0.28000000000000003</v>
      </c>
    </row>
    <row r="1627" spans="1:6" x14ac:dyDescent="0.35">
      <c r="A1627">
        <v>415</v>
      </c>
      <c r="C1627">
        <v>30</v>
      </c>
      <c r="D1627">
        <v>165</v>
      </c>
      <c r="E1627">
        <v>79</v>
      </c>
      <c r="F1627" s="4">
        <v>0.27100000000000002</v>
      </c>
    </row>
    <row r="1628" spans="1:6" x14ac:dyDescent="0.35">
      <c r="A1628">
        <v>420</v>
      </c>
      <c r="C1628">
        <v>29</v>
      </c>
      <c r="D1628">
        <v>160</v>
      </c>
      <c r="E1628">
        <v>80</v>
      </c>
      <c r="F1628" s="4">
        <v>0.26100000000000001</v>
      </c>
    </row>
    <row r="1629" spans="1:6" x14ac:dyDescent="0.35">
      <c r="A1629">
        <v>425</v>
      </c>
      <c r="C1629">
        <v>28</v>
      </c>
      <c r="D1629">
        <v>155</v>
      </c>
      <c r="E1629">
        <v>81</v>
      </c>
      <c r="F1629" s="4">
        <v>0.252</v>
      </c>
    </row>
    <row r="1630" spans="1:6" x14ac:dyDescent="0.35">
      <c r="A1630">
        <v>430</v>
      </c>
      <c r="C1630">
        <v>27</v>
      </c>
      <c r="D1630">
        <v>150</v>
      </c>
      <c r="E1630">
        <v>82</v>
      </c>
      <c r="F1630" s="4">
        <v>0.24199999999999999</v>
      </c>
    </row>
    <row r="1631" spans="1:6" x14ac:dyDescent="0.35">
      <c r="A1631">
        <v>435</v>
      </c>
      <c r="C1631">
        <v>26</v>
      </c>
      <c r="D1631">
        <v>145</v>
      </c>
      <c r="E1631">
        <v>83</v>
      </c>
      <c r="F1631" s="4">
        <v>0.23300000000000001</v>
      </c>
    </row>
    <row r="1632" spans="1:6" x14ac:dyDescent="0.35">
      <c r="A1632">
        <v>440</v>
      </c>
      <c r="C1632">
        <v>25</v>
      </c>
      <c r="D1632">
        <v>140</v>
      </c>
      <c r="E1632">
        <v>84</v>
      </c>
      <c r="F1632" s="4">
        <v>0.224</v>
      </c>
    </row>
    <row r="1633" spans="1:6" x14ac:dyDescent="0.35">
      <c r="A1633">
        <v>445</v>
      </c>
      <c r="C1633">
        <v>24</v>
      </c>
      <c r="D1633">
        <v>135</v>
      </c>
      <c r="E1633">
        <v>85</v>
      </c>
      <c r="F1633" s="4">
        <v>0.214</v>
      </c>
    </row>
    <row r="1634" spans="1:6" x14ac:dyDescent="0.35">
      <c r="A1634">
        <v>450</v>
      </c>
      <c r="C1634">
        <v>23</v>
      </c>
      <c r="D1634">
        <v>130</v>
      </c>
      <c r="E1634">
        <v>86</v>
      </c>
      <c r="F1634" s="4">
        <v>0.20499999999999999</v>
      </c>
    </row>
    <row r="1635" spans="1:6" x14ac:dyDescent="0.35">
      <c r="A1635">
        <v>455</v>
      </c>
      <c r="C1635">
        <v>22</v>
      </c>
      <c r="D1635">
        <v>125</v>
      </c>
      <c r="E1635">
        <v>87</v>
      </c>
      <c r="F1635" s="4">
        <v>0.19600000000000001</v>
      </c>
    </row>
    <row r="1636" spans="1:6" x14ac:dyDescent="0.35">
      <c r="A1636">
        <v>460</v>
      </c>
      <c r="C1636">
        <v>21</v>
      </c>
      <c r="D1636">
        <v>120</v>
      </c>
      <c r="E1636">
        <v>88</v>
      </c>
      <c r="F1636" s="4">
        <v>0.186</v>
      </c>
    </row>
    <row r="1637" spans="1:6" x14ac:dyDescent="0.35">
      <c r="A1637">
        <v>465</v>
      </c>
      <c r="C1637">
        <v>20</v>
      </c>
      <c r="D1637">
        <v>115</v>
      </c>
      <c r="E1637">
        <v>89</v>
      </c>
      <c r="F1637" s="4">
        <v>0.17699999999999999</v>
      </c>
    </row>
    <row r="1638" spans="1:6" x14ac:dyDescent="0.35">
      <c r="A1638">
        <v>470</v>
      </c>
      <c r="C1638">
        <v>19</v>
      </c>
      <c r="D1638">
        <v>110</v>
      </c>
      <c r="E1638">
        <v>90</v>
      </c>
      <c r="F1638" s="4">
        <v>0.16800000000000001</v>
      </c>
    </row>
    <row r="1639" spans="1:6" x14ac:dyDescent="0.35">
      <c r="A1639">
        <v>475</v>
      </c>
      <c r="C1639">
        <v>18</v>
      </c>
      <c r="D1639">
        <v>105</v>
      </c>
      <c r="E1639">
        <v>91</v>
      </c>
      <c r="F1639" s="4">
        <v>0.158</v>
      </c>
    </row>
    <row r="1640" spans="1:6" x14ac:dyDescent="0.35">
      <c r="A1640">
        <v>480</v>
      </c>
      <c r="C1640">
        <v>17</v>
      </c>
      <c r="D1640">
        <v>100</v>
      </c>
      <c r="E1640">
        <v>92</v>
      </c>
      <c r="F1640" s="4">
        <v>0.14899999999999999</v>
      </c>
    </row>
    <row r="1641" spans="1:6" x14ac:dyDescent="0.35">
      <c r="A1641">
        <v>485</v>
      </c>
      <c r="C1641">
        <v>16</v>
      </c>
      <c r="D1641">
        <v>95</v>
      </c>
      <c r="E1641">
        <v>93</v>
      </c>
      <c r="F1641" s="4">
        <v>0.14000000000000001</v>
      </c>
    </row>
    <row r="1642" spans="1:6" x14ac:dyDescent="0.35">
      <c r="A1642">
        <v>490</v>
      </c>
      <c r="C1642">
        <v>15</v>
      </c>
      <c r="D1642">
        <v>90</v>
      </c>
      <c r="E1642">
        <v>94</v>
      </c>
      <c r="F1642" s="4">
        <v>0.13</v>
      </c>
    </row>
    <row r="1643" spans="1:6" x14ac:dyDescent="0.35">
      <c r="A1643">
        <v>500</v>
      </c>
      <c r="C1643">
        <v>14</v>
      </c>
      <c r="D1643">
        <v>85</v>
      </c>
      <c r="E1643">
        <v>95</v>
      </c>
      <c r="F1643" s="4">
        <v>0.121</v>
      </c>
    </row>
    <row r="1644" spans="1:6" x14ac:dyDescent="0.35">
      <c r="A1644">
        <v>505</v>
      </c>
      <c r="C1644">
        <v>13</v>
      </c>
      <c r="D1644">
        <v>80</v>
      </c>
      <c r="E1644">
        <v>96</v>
      </c>
      <c r="F1644" s="4">
        <v>0.112</v>
      </c>
    </row>
    <row r="1645" spans="1:6" x14ac:dyDescent="0.35">
      <c r="A1645">
        <v>510</v>
      </c>
      <c r="C1645">
        <v>12</v>
      </c>
      <c r="D1645">
        <v>75</v>
      </c>
      <c r="E1645">
        <v>97</v>
      </c>
      <c r="F1645" s="4">
        <v>0.10199999999999999</v>
      </c>
    </row>
    <row r="1646" spans="1:6" x14ac:dyDescent="0.35">
      <c r="A1646">
        <v>515</v>
      </c>
      <c r="C1646">
        <v>11</v>
      </c>
      <c r="D1646">
        <v>70</v>
      </c>
      <c r="E1646">
        <v>98</v>
      </c>
      <c r="F1646" s="4">
        <v>9.2999999999999999E-2</v>
      </c>
    </row>
    <row r="1647" spans="1:6" x14ac:dyDescent="0.35">
      <c r="A1647">
        <v>520</v>
      </c>
      <c r="C1647">
        <v>10</v>
      </c>
      <c r="D1647">
        <v>65</v>
      </c>
      <c r="E1647">
        <v>99</v>
      </c>
      <c r="F1647" s="4">
        <v>8.4000000000000005E-2</v>
      </c>
    </row>
    <row r="1648" spans="1:6" x14ac:dyDescent="0.35">
      <c r="A1648">
        <v>525</v>
      </c>
      <c r="C1648">
        <v>9</v>
      </c>
      <c r="D1648">
        <v>60</v>
      </c>
      <c r="E1648">
        <v>100</v>
      </c>
      <c r="F1648" s="4">
        <v>7.3999999999999996E-2</v>
      </c>
    </row>
    <row r="1649" spans="1:6" x14ac:dyDescent="0.35">
      <c r="A1649">
        <v>530</v>
      </c>
      <c r="C1649">
        <v>8</v>
      </c>
      <c r="D1649">
        <v>55</v>
      </c>
      <c r="E1649">
        <v>101</v>
      </c>
      <c r="F1649" s="4">
        <v>6.5000000000000002E-2</v>
      </c>
    </row>
    <row r="1650" spans="1:6" x14ac:dyDescent="0.35">
      <c r="A1650">
        <v>535</v>
      </c>
      <c r="C1650">
        <v>7</v>
      </c>
      <c r="D1650">
        <v>50</v>
      </c>
      <c r="E1650">
        <v>102</v>
      </c>
      <c r="F1650" s="4">
        <v>5.6000000000000001E-2</v>
      </c>
    </row>
    <row r="1651" spans="1:6" x14ac:dyDescent="0.35">
      <c r="A1651">
        <v>540</v>
      </c>
      <c r="C1651">
        <v>6</v>
      </c>
      <c r="D1651">
        <v>45</v>
      </c>
      <c r="E1651">
        <v>103</v>
      </c>
      <c r="F1651" s="4">
        <v>4.5999999999999999E-2</v>
      </c>
    </row>
    <row r="1652" spans="1:6" x14ac:dyDescent="0.35">
      <c r="A1652">
        <v>550</v>
      </c>
      <c r="C1652">
        <v>5</v>
      </c>
      <c r="D1652">
        <v>40</v>
      </c>
      <c r="E1652">
        <v>104</v>
      </c>
      <c r="F1652" s="4">
        <v>3.6999999999999998E-2</v>
      </c>
    </row>
    <row r="1653" spans="1:6" x14ac:dyDescent="0.35">
      <c r="A1653">
        <v>555</v>
      </c>
      <c r="C1653">
        <v>4</v>
      </c>
      <c r="D1653">
        <v>35</v>
      </c>
      <c r="E1653">
        <v>105</v>
      </c>
      <c r="F1653" s="4">
        <v>2.8000000000000001E-2</v>
      </c>
    </row>
    <row r="1654" spans="1:6" x14ac:dyDescent="0.35">
      <c r="A1654">
        <v>560</v>
      </c>
      <c r="C1654">
        <v>3</v>
      </c>
      <c r="D1654">
        <v>30</v>
      </c>
      <c r="E1654">
        <v>106</v>
      </c>
      <c r="F1654" s="4">
        <v>1.7999999999999999E-2</v>
      </c>
    </row>
    <row r="1655" spans="1:6" x14ac:dyDescent="0.35">
      <c r="A1655">
        <v>565</v>
      </c>
      <c r="C1655">
        <v>2</v>
      </c>
      <c r="D1655">
        <v>25</v>
      </c>
      <c r="E1655">
        <v>107</v>
      </c>
      <c r="F1655" s="4">
        <v>8.9999999999999993E-3</v>
      </c>
    </row>
    <row r="1656" spans="1:6" ht="15" thickBot="1" x14ac:dyDescent="0.4">
      <c r="C1656" s="1">
        <v>1</v>
      </c>
      <c r="D1656" s="1">
        <v>20</v>
      </c>
      <c r="E1656" s="1">
        <v>108</v>
      </c>
      <c r="F1656" s="5">
        <v>0</v>
      </c>
    </row>
    <row r="1681" spans="1:6" x14ac:dyDescent="0.35">
      <c r="E1681" t="s">
        <v>63</v>
      </c>
      <c r="F1681">
        <f>_xlfn.QUARTILE.EXC(A1687:A1801,1)</f>
        <v>160</v>
      </c>
    </row>
    <row r="1682" spans="1:6" x14ac:dyDescent="0.35">
      <c r="E1682" t="s">
        <v>64</v>
      </c>
      <c r="F1682">
        <f>_xlfn.QUARTILE.EXC(A1687:A1801,2)</f>
        <v>305</v>
      </c>
    </row>
    <row r="1683" spans="1:6" x14ac:dyDescent="0.35">
      <c r="E1683" t="s">
        <v>65</v>
      </c>
      <c r="F1683">
        <f>_xlfn.QUARTILE.EXC(A1687:A1801,3)</f>
        <v>450</v>
      </c>
    </row>
    <row r="1686" spans="1:6" ht="15" thickBot="1" x14ac:dyDescent="0.4">
      <c r="A1686" t="s">
        <v>56</v>
      </c>
    </row>
    <row r="1687" spans="1:6" x14ac:dyDescent="0.35">
      <c r="A1687">
        <v>20</v>
      </c>
      <c r="C1687" s="2" t="s">
        <v>51</v>
      </c>
      <c r="D1687" s="2" t="s">
        <v>52</v>
      </c>
      <c r="E1687" s="2" t="s">
        <v>53</v>
      </c>
      <c r="F1687" s="2" t="s">
        <v>54</v>
      </c>
    </row>
    <row r="1688" spans="1:6" x14ac:dyDescent="0.35">
      <c r="A1688">
        <v>25</v>
      </c>
      <c r="C1688">
        <v>115</v>
      </c>
      <c r="D1688">
        <v>610</v>
      </c>
      <c r="E1688">
        <v>1</v>
      </c>
      <c r="F1688" s="4">
        <v>1</v>
      </c>
    </row>
    <row r="1689" spans="1:6" x14ac:dyDescent="0.35">
      <c r="A1689">
        <v>30</v>
      </c>
      <c r="C1689">
        <v>114</v>
      </c>
      <c r="D1689">
        <v>605</v>
      </c>
      <c r="E1689">
        <v>2</v>
      </c>
      <c r="F1689" s="4">
        <v>0.99099999999999999</v>
      </c>
    </row>
    <row r="1690" spans="1:6" x14ac:dyDescent="0.35">
      <c r="A1690">
        <v>35</v>
      </c>
      <c r="C1690">
        <v>113</v>
      </c>
      <c r="D1690">
        <v>600</v>
      </c>
      <c r="E1690">
        <v>3</v>
      </c>
      <c r="F1690" s="4">
        <v>0.98199999999999998</v>
      </c>
    </row>
    <row r="1691" spans="1:6" x14ac:dyDescent="0.35">
      <c r="A1691">
        <v>40</v>
      </c>
      <c r="C1691">
        <v>112</v>
      </c>
      <c r="D1691">
        <v>590</v>
      </c>
      <c r="E1691">
        <v>4</v>
      </c>
      <c r="F1691" s="4">
        <v>0.97299999999999998</v>
      </c>
    </row>
    <row r="1692" spans="1:6" x14ac:dyDescent="0.35">
      <c r="A1692">
        <v>45</v>
      </c>
      <c r="C1692">
        <v>111</v>
      </c>
      <c r="D1692">
        <v>580</v>
      </c>
      <c r="E1692">
        <v>5</v>
      </c>
      <c r="F1692" s="4">
        <v>0.96399999999999997</v>
      </c>
    </row>
    <row r="1693" spans="1:6" x14ac:dyDescent="0.35">
      <c r="A1693">
        <v>50</v>
      </c>
      <c r="C1693">
        <v>110</v>
      </c>
      <c r="D1693">
        <v>575</v>
      </c>
      <c r="E1693">
        <v>6</v>
      </c>
      <c r="F1693" s="4">
        <v>0.95599999999999996</v>
      </c>
    </row>
    <row r="1694" spans="1:6" x14ac:dyDescent="0.35">
      <c r="A1694">
        <v>55</v>
      </c>
      <c r="C1694">
        <v>109</v>
      </c>
      <c r="D1694">
        <v>570</v>
      </c>
      <c r="E1694">
        <v>7</v>
      </c>
      <c r="F1694" s="4">
        <v>0.94699999999999995</v>
      </c>
    </row>
    <row r="1695" spans="1:6" x14ac:dyDescent="0.35">
      <c r="A1695">
        <v>60</v>
      </c>
      <c r="C1695">
        <v>108</v>
      </c>
      <c r="D1695">
        <v>565</v>
      </c>
      <c r="E1695">
        <v>8</v>
      </c>
      <c r="F1695" s="4">
        <v>0.93799999999999994</v>
      </c>
    </row>
    <row r="1696" spans="1:6" x14ac:dyDescent="0.35">
      <c r="A1696">
        <v>65</v>
      </c>
      <c r="C1696">
        <v>107</v>
      </c>
      <c r="D1696">
        <v>560</v>
      </c>
      <c r="E1696">
        <v>9</v>
      </c>
      <c r="F1696" s="4">
        <v>0.92900000000000005</v>
      </c>
    </row>
    <row r="1697" spans="1:6" x14ac:dyDescent="0.35">
      <c r="A1697">
        <v>70</v>
      </c>
      <c r="C1697">
        <v>106</v>
      </c>
      <c r="D1697">
        <v>555</v>
      </c>
      <c r="E1697">
        <v>10</v>
      </c>
      <c r="F1697" s="4">
        <v>0.92100000000000004</v>
      </c>
    </row>
    <row r="1698" spans="1:6" x14ac:dyDescent="0.35">
      <c r="A1698">
        <v>75</v>
      </c>
      <c r="C1698">
        <v>105</v>
      </c>
      <c r="D1698">
        <v>550</v>
      </c>
      <c r="E1698">
        <v>11</v>
      </c>
      <c r="F1698" s="4">
        <v>0.91200000000000003</v>
      </c>
    </row>
    <row r="1699" spans="1:6" x14ac:dyDescent="0.35">
      <c r="A1699">
        <v>80</v>
      </c>
      <c r="C1699">
        <v>104</v>
      </c>
      <c r="D1699">
        <v>540</v>
      </c>
      <c r="E1699">
        <v>12</v>
      </c>
      <c r="F1699" s="4">
        <v>0.90300000000000002</v>
      </c>
    </row>
    <row r="1700" spans="1:6" x14ac:dyDescent="0.35">
      <c r="A1700">
        <v>85</v>
      </c>
      <c r="C1700">
        <v>103</v>
      </c>
      <c r="D1700">
        <v>535</v>
      </c>
      <c r="E1700">
        <v>13</v>
      </c>
      <c r="F1700" s="4">
        <v>0.89400000000000002</v>
      </c>
    </row>
    <row r="1701" spans="1:6" x14ac:dyDescent="0.35">
      <c r="A1701">
        <v>90</v>
      </c>
      <c r="C1701">
        <v>102</v>
      </c>
      <c r="D1701">
        <v>530</v>
      </c>
      <c r="E1701">
        <v>14</v>
      </c>
      <c r="F1701" s="4">
        <v>0.88500000000000001</v>
      </c>
    </row>
    <row r="1702" spans="1:6" x14ac:dyDescent="0.35">
      <c r="A1702">
        <v>95</v>
      </c>
      <c r="C1702">
        <v>101</v>
      </c>
      <c r="D1702">
        <v>525</v>
      </c>
      <c r="E1702">
        <v>15</v>
      </c>
      <c r="F1702" s="4">
        <v>0.877</v>
      </c>
    </row>
    <row r="1703" spans="1:6" x14ac:dyDescent="0.35">
      <c r="A1703">
        <v>100</v>
      </c>
      <c r="C1703">
        <v>100</v>
      </c>
      <c r="D1703">
        <v>520</v>
      </c>
      <c r="E1703">
        <v>16</v>
      </c>
      <c r="F1703" s="4">
        <v>0.86799999999999999</v>
      </c>
    </row>
    <row r="1704" spans="1:6" x14ac:dyDescent="0.35">
      <c r="A1704">
        <v>105</v>
      </c>
      <c r="C1704">
        <v>99</v>
      </c>
      <c r="D1704">
        <v>515</v>
      </c>
      <c r="E1704">
        <v>17</v>
      </c>
      <c r="F1704" s="4">
        <v>0.85899999999999999</v>
      </c>
    </row>
    <row r="1705" spans="1:6" x14ac:dyDescent="0.35">
      <c r="A1705">
        <v>110</v>
      </c>
      <c r="C1705">
        <v>98</v>
      </c>
      <c r="D1705">
        <v>510</v>
      </c>
      <c r="E1705">
        <v>18</v>
      </c>
      <c r="F1705" s="4">
        <v>0.85</v>
      </c>
    </row>
    <row r="1706" spans="1:6" x14ac:dyDescent="0.35">
      <c r="A1706">
        <v>115</v>
      </c>
      <c r="C1706">
        <v>97</v>
      </c>
      <c r="D1706">
        <v>505</v>
      </c>
      <c r="E1706">
        <v>19</v>
      </c>
      <c r="F1706" s="4">
        <v>0.84199999999999997</v>
      </c>
    </row>
    <row r="1707" spans="1:6" x14ac:dyDescent="0.35">
      <c r="A1707">
        <v>120</v>
      </c>
      <c r="C1707">
        <v>96</v>
      </c>
      <c r="D1707">
        <v>500</v>
      </c>
      <c r="E1707">
        <v>20</v>
      </c>
      <c r="F1707" s="4">
        <v>0.83299999999999996</v>
      </c>
    </row>
    <row r="1708" spans="1:6" x14ac:dyDescent="0.35">
      <c r="A1708">
        <v>125</v>
      </c>
      <c r="C1708">
        <v>95</v>
      </c>
      <c r="D1708">
        <v>490</v>
      </c>
      <c r="E1708">
        <v>21</v>
      </c>
      <c r="F1708" s="4">
        <v>0.82399999999999995</v>
      </c>
    </row>
    <row r="1709" spans="1:6" x14ac:dyDescent="0.35">
      <c r="A1709">
        <v>130</v>
      </c>
      <c r="C1709">
        <v>94</v>
      </c>
      <c r="D1709">
        <v>485</v>
      </c>
      <c r="E1709">
        <v>22</v>
      </c>
      <c r="F1709" s="4">
        <v>0.81499999999999995</v>
      </c>
    </row>
    <row r="1710" spans="1:6" x14ac:dyDescent="0.35">
      <c r="A1710">
        <v>135</v>
      </c>
      <c r="C1710">
        <v>93</v>
      </c>
      <c r="D1710">
        <v>480</v>
      </c>
      <c r="E1710">
        <v>23</v>
      </c>
      <c r="F1710" s="4">
        <v>0.80700000000000005</v>
      </c>
    </row>
    <row r="1711" spans="1:6" x14ac:dyDescent="0.35">
      <c r="A1711">
        <v>140</v>
      </c>
      <c r="C1711">
        <v>92</v>
      </c>
      <c r="D1711">
        <v>475</v>
      </c>
      <c r="E1711">
        <v>24</v>
      </c>
      <c r="F1711" s="4">
        <v>0.79800000000000004</v>
      </c>
    </row>
    <row r="1712" spans="1:6" x14ac:dyDescent="0.35">
      <c r="A1712">
        <v>145</v>
      </c>
      <c r="C1712">
        <v>91</v>
      </c>
      <c r="D1712">
        <v>470</v>
      </c>
      <c r="E1712">
        <v>25</v>
      </c>
      <c r="F1712" s="4">
        <v>0.78900000000000003</v>
      </c>
    </row>
    <row r="1713" spans="1:6" x14ac:dyDescent="0.35">
      <c r="A1713">
        <v>150</v>
      </c>
      <c r="C1713">
        <v>90</v>
      </c>
      <c r="D1713">
        <v>465</v>
      </c>
      <c r="E1713">
        <v>26</v>
      </c>
      <c r="F1713" s="4">
        <v>0.78</v>
      </c>
    </row>
    <row r="1714" spans="1:6" x14ac:dyDescent="0.35">
      <c r="A1714">
        <v>155</v>
      </c>
      <c r="C1714">
        <v>89</v>
      </c>
      <c r="D1714">
        <v>460</v>
      </c>
      <c r="E1714">
        <v>27</v>
      </c>
      <c r="F1714" s="4">
        <v>0.77100000000000002</v>
      </c>
    </row>
    <row r="1715" spans="1:6" x14ac:dyDescent="0.35">
      <c r="A1715">
        <v>160</v>
      </c>
      <c r="C1715">
        <v>88</v>
      </c>
      <c r="D1715">
        <v>455</v>
      </c>
      <c r="E1715">
        <v>28</v>
      </c>
      <c r="F1715" s="4">
        <v>0.76300000000000001</v>
      </c>
    </row>
    <row r="1716" spans="1:6" x14ac:dyDescent="0.35">
      <c r="A1716">
        <v>165</v>
      </c>
      <c r="C1716">
        <v>87</v>
      </c>
      <c r="D1716">
        <v>450</v>
      </c>
      <c r="E1716">
        <v>29</v>
      </c>
      <c r="F1716" s="4">
        <v>0.754</v>
      </c>
    </row>
    <row r="1717" spans="1:6" x14ac:dyDescent="0.35">
      <c r="A1717">
        <v>170</v>
      </c>
      <c r="C1717">
        <v>86</v>
      </c>
      <c r="D1717">
        <v>445</v>
      </c>
      <c r="E1717">
        <v>30</v>
      </c>
      <c r="F1717" s="4">
        <v>0.745</v>
      </c>
    </row>
    <row r="1718" spans="1:6" x14ac:dyDescent="0.35">
      <c r="A1718">
        <v>175</v>
      </c>
      <c r="C1718">
        <v>85</v>
      </c>
      <c r="D1718">
        <v>440</v>
      </c>
      <c r="E1718">
        <v>31</v>
      </c>
      <c r="F1718" s="4">
        <v>0.73599999999999999</v>
      </c>
    </row>
    <row r="1719" spans="1:6" x14ac:dyDescent="0.35">
      <c r="A1719">
        <v>180</v>
      </c>
      <c r="C1719">
        <v>84</v>
      </c>
      <c r="D1719">
        <v>435</v>
      </c>
      <c r="E1719">
        <v>32</v>
      </c>
      <c r="F1719" s="4">
        <v>0.72799999999999998</v>
      </c>
    </row>
    <row r="1720" spans="1:6" x14ac:dyDescent="0.35">
      <c r="A1720">
        <v>185</v>
      </c>
      <c r="C1720">
        <v>83</v>
      </c>
      <c r="D1720">
        <v>430</v>
      </c>
      <c r="E1720">
        <v>33</v>
      </c>
      <c r="F1720" s="4">
        <v>0.71899999999999997</v>
      </c>
    </row>
    <row r="1721" spans="1:6" x14ac:dyDescent="0.35">
      <c r="A1721">
        <v>190</v>
      </c>
      <c r="C1721">
        <v>82</v>
      </c>
      <c r="D1721">
        <v>425</v>
      </c>
      <c r="E1721">
        <v>34</v>
      </c>
      <c r="F1721" s="4">
        <v>0.71</v>
      </c>
    </row>
    <row r="1722" spans="1:6" x14ac:dyDescent="0.35">
      <c r="A1722">
        <v>195</v>
      </c>
      <c r="C1722">
        <v>81</v>
      </c>
      <c r="D1722">
        <v>420</v>
      </c>
      <c r="E1722">
        <v>35</v>
      </c>
      <c r="F1722" s="4">
        <v>0.70099999999999996</v>
      </c>
    </row>
    <row r="1723" spans="1:6" x14ac:dyDescent="0.35">
      <c r="A1723">
        <v>200</v>
      </c>
      <c r="C1723">
        <v>80</v>
      </c>
      <c r="D1723">
        <v>415</v>
      </c>
      <c r="E1723">
        <v>36</v>
      </c>
      <c r="F1723" s="4">
        <v>0.69199999999999995</v>
      </c>
    </row>
    <row r="1724" spans="1:6" x14ac:dyDescent="0.35">
      <c r="A1724">
        <v>205</v>
      </c>
      <c r="C1724">
        <v>79</v>
      </c>
      <c r="D1724">
        <v>410</v>
      </c>
      <c r="E1724">
        <v>37</v>
      </c>
      <c r="F1724" s="4">
        <v>0.68400000000000005</v>
      </c>
    </row>
    <row r="1725" spans="1:6" x14ac:dyDescent="0.35">
      <c r="A1725">
        <v>210</v>
      </c>
      <c r="C1725">
        <v>78</v>
      </c>
      <c r="D1725">
        <v>405</v>
      </c>
      <c r="E1725">
        <v>38</v>
      </c>
      <c r="F1725" s="4">
        <v>0.67500000000000004</v>
      </c>
    </row>
    <row r="1726" spans="1:6" x14ac:dyDescent="0.35">
      <c r="A1726">
        <v>215</v>
      </c>
      <c r="C1726">
        <v>77</v>
      </c>
      <c r="D1726">
        <v>400</v>
      </c>
      <c r="E1726">
        <v>39</v>
      </c>
      <c r="F1726" s="4">
        <v>0.66600000000000004</v>
      </c>
    </row>
    <row r="1727" spans="1:6" x14ac:dyDescent="0.35">
      <c r="A1727">
        <v>220</v>
      </c>
      <c r="C1727">
        <v>76</v>
      </c>
      <c r="D1727">
        <v>395</v>
      </c>
      <c r="E1727">
        <v>40</v>
      </c>
      <c r="F1727" s="4">
        <v>0.65700000000000003</v>
      </c>
    </row>
    <row r="1728" spans="1:6" x14ac:dyDescent="0.35">
      <c r="A1728">
        <v>225</v>
      </c>
      <c r="C1728">
        <v>75</v>
      </c>
      <c r="D1728">
        <v>390</v>
      </c>
      <c r="E1728">
        <v>41</v>
      </c>
      <c r="F1728" s="4">
        <v>0.64900000000000002</v>
      </c>
    </row>
    <row r="1729" spans="1:6" x14ac:dyDescent="0.35">
      <c r="A1729">
        <v>230</v>
      </c>
      <c r="C1729">
        <v>74</v>
      </c>
      <c r="D1729">
        <v>385</v>
      </c>
      <c r="E1729">
        <v>42</v>
      </c>
      <c r="F1729" s="4">
        <v>0.64</v>
      </c>
    </row>
    <row r="1730" spans="1:6" x14ac:dyDescent="0.35">
      <c r="A1730">
        <v>235</v>
      </c>
      <c r="C1730">
        <v>73</v>
      </c>
      <c r="D1730">
        <v>380</v>
      </c>
      <c r="E1730">
        <v>43</v>
      </c>
      <c r="F1730" s="4">
        <v>0.63100000000000001</v>
      </c>
    </row>
    <row r="1731" spans="1:6" x14ac:dyDescent="0.35">
      <c r="A1731">
        <v>240</v>
      </c>
      <c r="C1731">
        <v>72</v>
      </c>
      <c r="D1731">
        <v>375</v>
      </c>
      <c r="E1731">
        <v>44</v>
      </c>
      <c r="F1731" s="4">
        <v>0.622</v>
      </c>
    </row>
    <row r="1732" spans="1:6" x14ac:dyDescent="0.35">
      <c r="A1732">
        <v>245</v>
      </c>
      <c r="C1732">
        <v>71</v>
      </c>
      <c r="D1732">
        <v>370</v>
      </c>
      <c r="E1732">
        <v>45</v>
      </c>
      <c r="F1732" s="4">
        <v>0.61399999999999999</v>
      </c>
    </row>
    <row r="1733" spans="1:6" x14ac:dyDescent="0.35">
      <c r="A1733">
        <v>250</v>
      </c>
      <c r="C1733">
        <v>70</v>
      </c>
      <c r="D1733">
        <v>365</v>
      </c>
      <c r="E1733">
        <v>46</v>
      </c>
      <c r="F1733" s="4">
        <v>0.60499999999999998</v>
      </c>
    </row>
    <row r="1734" spans="1:6" x14ac:dyDescent="0.35">
      <c r="A1734">
        <v>255</v>
      </c>
      <c r="C1734">
        <v>69</v>
      </c>
      <c r="D1734">
        <v>360</v>
      </c>
      <c r="E1734">
        <v>47</v>
      </c>
      <c r="F1734" s="4">
        <v>0.59599999999999997</v>
      </c>
    </row>
    <row r="1735" spans="1:6" x14ac:dyDescent="0.35">
      <c r="A1735">
        <v>260</v>
      </c>
      <c r="C1735">
        <v>68</v>
      </c>
      <c r="D1735">
        <v>355</v>
      </c>
      <c r="E1735">
        <v>48</v>
      </c>
      <c r="F1735" s="4">
        <v>0.58699999999999997</v>
      </c>
    </row>
    <row r="1736" spans="1:6" x14ac:dyDescent="0.35">
      <c r="A1736">
        <v>265</v>
      </c>
      <c r="C1736">
        <v>67</v>
      </c>
      <c r="D1736">
        <v>350</v>
      </c>
      <c r="E1736">
        <v>49</v>
      </c>
      <c r="F1736" s="4">
        <v>0.57799999999999996</v>
      </c>
    </row>
    <row r="1737" spans="1:6" x14ac:dyDescent="0.35">
      <c r="A1737">
        <v>270</v>
      </c>
      <c r="C1737">
        <v>66</v>
      </c>
      <c r="D1737">
        <v>345</v>
      </c>
      <c r="E1737">
        <v>50</v>
      </c>
      <c r="F1737" s="4">
        <v>0.56999999999999995</v>
      </c>
    </row>
    <row r="1738" spans="1:6" x14ac:dyDescent="0.35">
      <c r="A1738">
        <v>275</v>
      </c>
      <c r="C1738">
        <v>65</v>
      </c>
      <c r="D1738">
        <v>340</v>
      </c>
      <c r="E1738">
        <v>51</v>
      </c>
      <c r="F1738" s="4">
        <v>0.56100000000000005</v>
      </c>
    </row>
    <row r="1739" spans="1:6" x14ac:dyDescent="0.35">
      <c r="A1739">
        <v>280</v>
      </c>
      <c r="C1739">
        <v>64</v>
      </c>
      <c r="D1739">
        <v>335</v>
      </c>
      <c r="E1739">
        <v>52</v>
      </c>
      <c r="F1739" s="4">
        <v>0.55200000000000005</v>
      </c>
    </row>
    <row r="1740" spans="1:6" x14ac:dyDescent="0.35">
      <c r="A1740">
        <v>285</v>
      </c>
      <c r="C1740">
        <v>63</v>
      </c>
      <c r="D1740">
        <v>330</v>
      </c>
      <c r="E1740">
        <v>53</v>
      </c>
      <c r="F1740" s="4">
        <v>0.54300000000000004</v>
      </c>
    </row>
    <row r="1741" spans="1:6" x14ac:dyDescent="0.35">
      <c r="A1741">
        <v>290</v>
      </c>
      <c r="C1741">
        <v>62</v>
      </c>
      <c r="D1741">
        <v>325</v>
      </c>
      <c r="E1741">
        <v>54</v>
      </c>
      <c r="F1741" s="4">
        <v>0.53500000000000003</v>
      </c>
    </row>
    <row r="1742" spans="1:6" x14ac:dyDescent="0.35">
      <c r="A1742">
        <v>295</v>
      </c>
      <c r="C1742">
        <v>61</v>
      </c>
      <c r="D1742">
        <v>320</v>
      </c>
      <c r="E1742">
        <v>55</v>
      </c>
      <c r="F1742" s="4">
        <v>0.52600000000000002</v>
      </c>
    </row>
    <row r="1743" spans="1:6" x14ac:dyDescent="0.35">
      <c r="A1743">
        <v>300</v>
      </c>
      <c r="C1743">
        <v>60</v>
      </c>
      <c r="D1743">
        <v>315</v>
      </c>
      <c r="E1743">
        <v>56</v>
      </c>
      <c r="F1743" s="4">
        <v>0.51700000000000002</v>
      </c>
    </row>
    <row r="1744" spans="1:6" x14ac:dyDescent="0.35">
      <c r="A1744">
        <v>305</v>
      </c>
      <c r="C1744">
        <v>59</v>
      </c>
      <c r="D1744">
        <v>310</v>
      </c>
      <c r="E1744">
        <v>57</v>
      </c>
      <c r="F1744" s="4">
        <v>0.50800000000000001</v>
      </c>
    </row>
    <row r="1745" spans="1:6" x14ac:dyDescent="0.35">
      <c r="A1745">
        <v>310</v>
      </c>
      <c r="C1745">
        <v>58</v>
      </c>
      <c r="D1745">
        <v>305</v>
      </c>
      <c r="E1745">
        <v>58</v>
      </c>
      <c r="F1745" s="4">
        <v>0.5</v>
      </c>
    </row>
    <row r="1746" spans="1:6" x14ac:dyDescent="0.35">
      <c r="A1746">
        <v>315</v>
      </c>
      <c r="C1746">
        <v>57</v>
      </c>
      <c r="D1746">
        <v>300</v>
      </c>
      <c r="E1746">
        <v>59</v>
      </c>
      <c r="F1746" s="4">
        <v>0.49099999999999999</v>
      </c>
    </row>
    <row r="1747" spans="1:6" x14ac:dyDescent="0.35">
      <c r="A1747">
        <v>320</v>
      </c>
      <c r="C1747">
        <v>56</v>
      </c>
      <c r="D1747">
        <v>295</v>
      </c>
      <c r="E1747">
        <v>60</v>
      </c>
      <c r="F1747" s="4">
        <v>0.48199999999999998</v>
      </c>
    </row>
    <row r="1748" spans="1:6" x14ac:dyDescent="0.35">
      <c r="A1748">
        <v>325</v>
      </c>
      <c r="C1748">
        <v>55</v>
      </c>
      <c r="D1748">
        <v>290</v>
      </c>
      <c r="E1748">
        <v>61</v>
      </c>
      <c r="F1748" s="4">
        <v>0.47299999999999998</v>
      </c>
    </row>
    <row r="1749" spans="1:6" x14ac:dyDescent="0.35">
      <c r="A1749">
        <v>330</v>
      </c>
      <c r="C1749">
        <v>54</v>
      </c>
      <c r="D1749">
        <v>285</v>
      </c>
      <c r="E1749">
        <v>62</v>
      </c>
      <c r="F1749" s="4">
        <v>0.46400000000000002</v>
      </c>
    </row>
    <row r="1750" spans="1:6" x14ac:dyDescent="0.35">
      <c r="A1750">
        <v>335</v>
      </c>
      <c r="C1750">
        <v>53</v>
      </c>
      <c r="D1750">
        <v>280</v>
      </c>
      <c r="E1750">
        <v>63</v>
      </c>
      <c r="F1750" s="4">
        <v>0.45600000000000002</v>
      </c>
    </row>
    <row r="1751" spans="1:6" x14ac:dyDescent="0.35">
      <c r="A1751">
        <v>340</v>
      </c>
      <c r="C1751">
        <v>52</v>
      </c>
      <c r="D1751">
        <v>275</v>
      </c>
      <c r="E1751">
        <v>64</v>
      </c>
      <c r="F1751" s="4">
        <v>0.44700000000000001</v>
      </c>
    </row>
    <row r="1752" spans="1:6" x14ac:dyDescent="0.35">
      <c r="A1752">
        <v>345</v>
      </c>
      <c r="C1752">
        <v>51</v>
      </c>
      <c r="D1752">
        <v>270</v>
      </c>
      <c r="E1752">
        <v>65</v>
      </c>
      <c r="F1752" s="4">
        <v>0.438</v>
      </c>
    </row>
    <row r="1753" spans="1:6" x14ac:dyDescent="0.35">
      <c r="A1753">
        <v>350</v>
      </c>
      <c r="C1753">
        <v>50</v>
      </c>
      <c r="D1753">
        <v>265</v>
      </c>
      <c r="E1753">
        <v>66</v>
      </c>
      <c r="F1753" s="4">
        <v>0.42899999999999999</v>
      </c>
    </row>
    <row r="1754" spans="1:6" x14ac:dyDescent="0.35">
      <c r="A1754">
        <v>355</v>
      </c>
      <c r="C1754">
        <v>49</v>
      </c>
      <c r="D1754">
        <v>260</v>
      </c>
      <c r="E1754">
        <v>67</v>
      </c>
      <c r="F1754" s="4">
        <v>0.42099999999999999</v>
      </c>
    </row>
    <row r="1755" spans="1:6" x14ac:dyDescent="0.35">
      <c r="A1755">
        <v>360</v>
      </c>
      <c r="C1755">
        <v>48</v>
      </c>
      <c r="D1755">
        <v>255</v>
      </c>
      <c r="E1755">
        <v>68</v>
      </c>
      <c r="F1755" s="4">
        <v>0.41199999999999998</v>
      </c>
    </row>
    <row r="1756" spans="1:6" x14ac:dyDescent="0.35">
      <c r="A1756">
        <v>365</v>
      </c>
      <c r="C1756">
        <v>47</v>
      </c>
      <c r="D1756">
        <v>250</v>
      </c>
      <c r="E1756">
        <v>69</v>
      </c>
      <c r="F1756" s="4">
        <v>0.40300000000000002</v>
      </c>
    </row>
    <row r="1757" spans="1:6" x14ac:dyDescent="0.35">
      <c r="A1757">
        <v>370</v>
      </c>
      <c r="C1757">
        <v>46</v>
      </c>
      <c r="D1757">
        <v>245</v>
      </c>
      <c r="E1757">
        <v>70</v>
      </c>
      <c r="F1757" s="4">
        <v>0.39400000000000002</v>
      </c>
    </row>
    <row r="1758" spans="1:6" x14ac:dyDescent="0.35">
      <c r="A1758">
        <v>375</v>
      </c>
      <c r="C1758">
        <v>45</v>
      </c>
      <c r="D1758">
        <v>240</v>
      </c>
      <c r="E1758">
        <v>71</v>
      </c>
      <c r="F1758" s="4">
        <v>0.38500000000000001</v>
      </c>
    </row>
    <row r="1759" spans="1:6" x14ac:dyDescent="0.35">
      <c r="A1759">
        <v>380</v>
      </c>
      <c r="C1759">
        <v>44</v>
      </c>
      <c r="D1759">
        <v>235</v>
      </c>
      <c r="E1759">
        <v>72</v>
      </c>
      <c r="F1759" s="4">
        <v>0.377</v>
      </c>
    </row>
    <row r="1760" spans="1:6" x14ac:dyDescent="0.35">
      <c r="A1760">
        <v>385</v>
      </c>
      <c r="C1760">
        <v>43</v>
      </c>
      <c r="D1760">
        <v>230</v>
      </c>
      <c r="E1760">
        <v>73</v>
      </c>
      <c r="F1760" s="4">
        <v>0.36799999999999999</v>
      </c>
    </row>
    <row r="1761" spans="1:6" x14ac:dyDescent="0.35">
      <c r="A1761">
        <v>390</v>
      </c>
      <c r="C1761">
        <v>42</v>
      </c>
      <c r="D1761">
        <v>225</v>
      </c>
      <c r="E1761">
        <v>74</v>
      </c>
      <c r="F1761" s="4">
        <v>0.35899999999999999</v>
      </c>
    </row>
    <row r="1762" spans="1:6" x14ac:dyDescent="0.35">
      <c r="A1762">
        <v>395</v>
      </c>
      <c r="C1762">
        <v>41</v>
      </c>
      <c r="D1762">
        <v>220</v>
      </c>
      <c r="E1762">
        <v>75</v>
      </c>
      <c r="F1762" s="4">
        <v>0.35</v>
      </c>
    </row>
    <row r="1763" spans="1:6" x14ac:dyDescent="0.35">
      <c r="A1763">
        <v>400</v>
      </c>
      <c r="C1763">
        <v>40</v>
      </c>
      <c r="D1763">
        <v>215</v>
      </c>
      <c r="E1763">
        <v>76</v>
      </c>
      <c r="F1763" s="4">
        <v>0.34200000000000003</v>
      </c>
    </row>
    <row r="1764" spans="1:6" x14ac:dyDescent="0.35">
      <c r="A1764">
        <v>405</v>
      </c>
      <c r="C1764">
        <v>39</v>
      </c>
      <c r="D1764">
        <v>210</v>
      </c>
      <c r="E1764">
        <v>77</v>
      </c>
      <c r="F1764" s="4">
        <v>0.33300000000000002</v>
      </c>
    </row>
    <row r="1765" spans="1:6" x14ac:dyDescent="0.35">
      <c r="A1765">
        <v>410</v>
      </c>
      <c r="C1765">
        <v>38</v>
      </c>
      <c r="D1765">
        <v>205</v>
      </c>
      <c r="E1765">
        <v>78</v>
      </c>
      <c r="F1765" s="4">
        <v>0.32400000000000001</v>
      </c>
    </row>
    <row r="1766" spans="1:6" x14ac:dyDescent="0.35">
      <c r="A1766">
        <v>415</v>
      </c>
      <c r="C1766">
        <v>37</v>
      </c>
      <c r="D1766">
        <v>200</v>
      </c>
      <c r="E1766">
        <v>79</v>
      </c>
      <c r="F1766" s="4">
        <v>0.315</v>
      </c>
    </row>
    <row r="1767" spans="1:6" x14ac:dyDescent="0.35">
      <c r="A1767">
        <v>420</v>
      </c>
      <c r="C1767">
        <v>36</v>
      </c>
      <c r="D1767">
        <v>195</v>
      </c>
      <c r="E1767">
        <v>80</v>
      </c>
      <c r="F1767" s="4">
        <v>0.307</v>
      </c>
    </row>
    <row r="1768" spans="1:6" x14ac:dyDescent="0.35">
      <c r="A1768">
        <v>425</v>
      </c>
      <c r="C1768">
        <v>35</v>
      </c>
      <c r="D1768">
        <v>190</v>
      </c>
      <c r="E1768">
        <v>81</v>
      </c>
      <c r="F1768" s="4">
        <v>0.29799999999999999</v>
      </c>
    </row>
    <row r="1769" spans="1:6" x14ac:dyDescent="0.35">
      <c r="A1769">
        <v>430</v>
      </c>
      <c r="C1769">
        <v>34</v>
      </c>
      <c r="D1769">
        <v>185</v>
      </c>
      <c r="E1769">
        <v>82</v>
      </c>
      <c r="F1769" s="4">
        <v>0.28899999999999998</v>
      </c>
    </row>
    <row r="1770" spans="1:6" x14ac:dyDescent="0.35">
      <c r="A1770">
        <v>435</v>
      </c>
      <c r="C1770">
        <v>33</v>
      </c>
      <c r="D1770">
        <v>180</v>
      </c>
      <c r="E1770">
        <v>83</v>
      </c>
      <c r="F1770" s="4">
        <v>0.28000000000000003</v>
      </c>
    </row>
    <row r="1771" spans="1:6" x14ac:dyDescent="0.35">
      <c r="A1771">
        <v>440</v>
      </c>
      <c r="C1771">
        <v>32</v>
      </c>
      <c r="D1771">
        <v>175</v>
      </c>
      <c r="E1771">
        <v>84</v>
      </c>
      <c r="F1771" s="4">
        <v>0.27100000000000002</v>
      </c>
    </row>
    <row r="1772" spans="1:6" x14ac:dyDescent="0.35">
      <c r="A1772">
        <v>445</v>
      </c>
      <c r="C1772">
        <v>31</v>
      </c>
      <c r="D1772">
        <v>170</v>
      </c>
      <c r="E1772">
        <v>85</v>
      </c>
      <c r="F1772" s="4">
        <v>0.26300000000000001</v>
      </c>
    </row>
    <row r="1773" spans="1:6" x14ac:dyDescent="0.35">
      <c r="A1773">
        <v>450</v>
      </c>
      <c r="C1773">
        <v>30</v>
      </c>
      <c r="D1773">
        <v>165</v>
      </c>
      <c r="E1773">
        <v>86</v>
      </c>
      <c r="F1773" s="4">
        <v>0.254</v>
      </c>
    </row>
    <row r="1774" spans="1:6" x14ac:dyDescent="0.35">
      <c r="A1774">
        <v>455</v>
      </c>
      <c r="C1774">
        <v>29</v>
      </c>
      <c r="D1774">
        <v>160</v>
      </c>
      <c r="E1774">
        <v>87</v>
      </c>
      <c r="F1774" s="4">
        <v>0.245</v>
      </c>
    </row>
    <row r="1775" spans="1:6" x14ac:dyDescent="0.35">
      <c r="A1775">
        <v>460</v>
      </c>
      <c r="C1775">
        <v>28</v>
      </c>
      <c r="D1775">
        <v>155</v>
      </c>
      <c r="E1775">
        <v>88</v>
      </c>
      <c r="F1775" s="4">
        <v>0.23599999999999999</v>
      </c>
    </row>
    <row r="1776" spans="1:6" x14ac:dyDescent="0.35">
      <c r="A1776">
        <v>465</v>
      </c>
      <c r="C1776">
        <v>27</v>
      </c>
      <c r="D1776">
        <v>150</v>
      </c>
      <c r="E1776">
        <v>89</v>
      </c>
      <c r="F1776" s="4">
        <v>0.22800000000000001</v>
      </c>
    </row>
    <row r="1777" spans="1:6" x14ac:dyDescent="0.35">
      <c r="A1777">
        <v>470</v>
      </c>
      <c r="C1777">
        <v>26</v>
      </c>
      <c r="D1777">
        <v>145</v>
      </c>
      <c r="E1777">
        <v>90</v>
      </c>
      <c r="F1777" s="4">
        <v>0.219</v>
      </c>
    </row>
    <row r="1778" spans="1:6" x14ac:dyDescent="0.35">
      <c r="A1778">
        <v>475</v>
      </c>
      <c r="C1778">
        <v>25</v>
      </c>
      <c r="D1778">
        <v>140</v>
      </c>
      <c r="E1778">
        <v>91</v>
      </c>
      <c r="F1778" s="4">
        <v>0.21</v>
      </c>
    </row>
    <row r="1779" spans="1:6" x14ac:dyDescent="0.35">
      <c r="A1779">
        <v>480</v>
      </c>
      <c r="C1779">
        <v>24</v>
      </c>
      <c r="D1779">
        <v>135</v>
      </c>
      <c r="E1779">
        <v>92</v>
      </c>
      <c r="F1779" s="4">
        <v>0.20100000000000001</v>
      </c>
    </row>
    <row r="1780" spans="1:6" x14ac:dyDescent="0.35">
      <c r="A1780">
        <v>485</v>
      </c>
      <c r="C1780">
        <v>23</v>
      </c>
      <c r="D1780">
        <v>130</v>
      </c>
      <c r="E1780">
        <v>93</v>
      </c>
      <c r="F1780" s="4">
        <v>0.192</v>
      </c>
    </row>
    <row r="1781" spans="1:6" x14ac:dyDescent="0.35">
      <c r="A1781">
        <v>490</v>
      </c>
      <c r="C1781">
        <v>22</v>
      </c>
      <c r="D1781">
        <v>125</v>
      </c>
      <c r="E1781">
        <v>94</v>
      </c>
      <c r="F1781" s="4">
        <v>0.184</v>
      </c>
    </row>
    <row r="1782" spans="1:6" x14ac:dyDescent="0.35">
      <c r="A1782">
        <v>500</v>
      </c>
      <c r="C1782">
        <v>21</v>
      </c>
      <c r="D1782">
        <v>120</v>
      </c>
      <c r="E1782">
        <v>95</v>
      </c>
      <c r="F1782" s="4">
        <v>0.17499999999999999</v>
      </c>
    </row>
    <row r="1783" spans="1:6" x14ac:dyDescent="0.35">
      <c r="A1783">
        <v>505</v>
      </c>
      <c r="C1783">
        <v>20</v>
      </c>
      <c r="D1783">
        <v>115</v>
      </c>
      <c r="E1783">
        <v>96</v>
      </c>
      <c r="F1783" s="4">
        <v>0.16600000000000001</v>
      </c>
    </row>
    <row r="1784" spans="1:6" x14ac:dyDescent="0.35">
      <c r="A1784">
        <v>510</v>
      </c>
      <c r="C1784">
        <v>19</v>
      </c>
      <c r="D1784">
        <v>110</v>
      </c>
      <c r="E1784">
        <v>97</v>
      </c>
      <c r="F1784" s="4">
        <v>0.157</v>
      </c>
    </row>
    <row r="1785" spans="1:6" x14ac:dyDescent="0.35">
      <c r="A1785">
        <v>515</v>
      </c>
      <c r="C1785">
        <v>18</v>
      </c>
      <c r="D1785">
        <v>105</v>
      </c>
      <c r="E1785">
        <v>98</v>
      </c>
      <c r="F1785" s="4">
        <v>0.14899999999999999</v>
      </c>
    </row>
    <row r="1786" spans="1:6" x14ac:dyDescent="0.35">
      <c r="A1786">
        <v>520</v>
      </c>
      <c r="C1786">
        <v>17</v>
      </c>
      <c r="D1786">
        <v>100</v>
      </c>
      <c r="E1786">
        <v>99</v>
      </c>
      <c r="F1786" s="4">
        <v>0.14000000000000001</v>
      </c>
    </row>
    <row r="1787" spans="1:6" x14ac:dyDescent="0.35">
      <c r="A1787">
        <v>525</v>
      </c>
      <c r="C1787">
        <v>16</v>
      </c>
      <c r="D1787">
        <v>95</v>
      </c>
      <c r="E1787">
        <v>100</v>
      </c>
      <c r="F1787" s="4">
        <v>0.13100000000000001</v>
      </c>
    </row>
    <row r="1788" spans="1:6" x14ac:dyDescent="0.35">
      <c r="A1788">
        <v>530</v>
      </c>
      <c r="C1788">
        <v>15</v>
      </c>
      <c r="D1788">
        <v>90</v>
      </c>
      <c r="E1788">
        <v>101</v>
      </c>
      <c r="F1788" s="4">
        <v>0.122</v>
      </c>
    </row>
    <row r="1789" spans="1:6" x14ac:dyDescent="0.35">
      <c r="A1789">
        <v>535</v>
      </c>
      <c r="C1789">
        <v>14</v>
      </c>
      <c r="D1789">
        <v>85</v>
      </c>
      <c r="E1789">
        <v>102</v>
      </c>
      <c r="F1789" s="4">
        <v>0.114</v>
      </c>
    </row>
    <row r="1790" spans="1:6" x14ac:dyDescent="0.35">
      <c r="A1790">
        <v>540</v>
      </c>
      <c r="C1790">
        <v>13</v>
      </c>
      <c r="D1790">
        <v>80</v>
      </c>
      <c r="E1790">
        <v>103</v>
      </c>
      <c r="F1790" s="4">
        <v>0.105</v>
      </c>
    </row>
    <row r="1791" spans="1:6" x14ac:dyDescent="0.35">
      <c r="A1791">
        <v>550</v>
      </c>
      <c r="C1791">
        <v>12</v>
      </c>
      <c r="D1791">
        <v>75</v>
      </c>
      <c r="E1791">
        <v>104</v>
      </c>
      <c r="F1791" s="4">
        <v>9.6000000000000002E-2</v>
      </c>
    </row>
    <row r="1792" spans="1:6" x14ac:dyDescent="0.35">
      <c r="A1792">
        <v>555</v>
      </c>
      <c r="C1792">
        <v>11</v>
      </c>
      <c r="D1792">
        <v>70</v>
      </c>
      <c r="E1792">
        <v>105</v>
      </c>
      <c r="F1792" s="4">
        <v>8.6999999999999994E-2</v>
      </c>
    </row>
    <row r="1793" spans="1:6" x14ac:dyDescent="0.35">
      <c r="A1793">
        <v>560</v>
      </c>
      <c r="C1793">
        <v>10</v>
      </c>
      <c r="D1793">
        <v>65</v>
      </c>
      <c r="E1793">
        <v>106</v>
      </c>
      <c r="F1793" s="4">
        <v>7.8E-2</v>
      </c>
    </row>
    <row r="1794" spans="1:6" x14ac:dyDescent="0.35">
      <c r="A1794">
        <v>565</v>
      </c>
      <c r="C1794">
        <v>9</v>
      </c>
      <c r="D1794">
        <v>60</v>
      </c>
      <c r="E1794">
        <v>107</v>
      </c>
      <c r="F1794" s="4">
        <v>7.0000000000000007E-2</v>
      </c>
    </row>
    <row r="1795" spans="1:6" x14ac:dyDescent="0.35">
      <c r="A1795">
        <v>570</v>
      </c>
      <c r="C1795">
        <v>8</v>
      </c>
      <c r="D1795">
        <v>55</v>
      </c>
      <c r="E1795">
        <v>108</v>
      </c>
      <c r="F1795" s="4">
        <v>6.0999999999999999E-2</v>
      </c>
    </row>
    <row r="1796" spans="1:6" x14ac:dyDescent="0.35">
      <c r="A1796">
        <v>575</v>
      </c>
      <c r="C1796">
        <v>7</v>
      </c>
      <c r="D1796">
        <v>50</v>
      </c>
      <c r="E1796">
        <v>109</v>
      </c>
      <c r="F1796" s="4">
        <v>5.1999999999999998E-2</v>
      </c>
    </row>
    <row r="1797" spans="1:6" x14ac:dyDescent="0.35">
      <c r="A1797">
        <v>580</v>
      </c>
      <c r="C1797">
        <v>6</v>
      </c>
      <c r="D1797">
        <v>45</v>
      </c>
      <c r="E1797">
        <v>110</v>
      </c>
      <c r="F1797" s="4">
        <v>4.2999999999999997E-2</v>
      </c>
    </row>
    <row r="1798" spans="1:6" x14ac:dyDescent="0.35">
      <c r="A1798">
        <v>590</v>
      </c>
      <c r="C1798">
        <v>5</v>
      </c>
      <c r="D1798">
        <v>40</v>
      </c>
      <c r="E1798">
        <v>111</v>
      </c>
      <c r="F1798" s="4">
        <v>3.5000000000000003E-2</v>
      </c>
    </row>
    <row r="1799" spans="1:6" x14ac:dyDescent="0.35">
      <c r="A1799">
        <v>600</v>
      </c>
      <c r="C1799">
        <v>4</v>
      </c>
      <c r="D1799">
        <v>35</v>
      </c>
      <c r="E1799">
        <v>112</v>
      </c>
      <c r="F1799" s="4">
        <v>2.5999999999999999E-2</v>
      </c>
    </row>
    <row r="1800" spans="1:6" x14ac:dyDescent="0.35">
      <c r="A1800">
        <v>605</v>
      </c>
      <c r="C1800">
        <v>3</v>
      </c>
      <c r="D1800">
        <v>30</v>
      </c>
      <c r="E1800">
        <v>113</v>
      </c>
      <c r="F1800" s="4">
        <v>1.7000000000000001E-2</v>
      </c>
    </row>
    <row r="1801" spans="1:6" x14ac:dyDescent="0.35">
      <c r="A1801">
        <v>610</v>
      </c>
      <c r="C1801">
        <v>2</v>
      </c>
      <c r="D1801">
        <v>25</v>
      </c>
      <c r="E1801">
        <v>114</v>
      </c>
      <c r="F1801" s="4">
        <v>8.0000000000000002E-3</v>
      </c>
    </row>
    <row r="1802" spans="1:6" ht="15" thickBot="1" x14ac:dyDescent="0.4">
      <c r="C1802" s="1">
        <v>1</v>
      </c>
      <c r="D1802" s="1">
        <v>20</v>
      </c>
      <c r="E1802" s="1">
        <v>115</v>
      </c>
      <c r="F1802" s="5">
        <v>0</v>
      </c>
    </row>
    <row r="1827" spans="1:6" x14ac:dyDescent="0.35">
      <c r="E1827" t="s">
        <v>63</v>
      </c>
      <c r="F1827">
        <f>_xlfn.QUARTILE.EXC(A1834:A1954,1)</f>
        <v>0.4</v>
      </c>
    </row>
    <row r="1828" spans="1:6" x14ac:dyDescent="0.35">
      <c r="E1828" t="s">
        <v>64</v>
      </c>
      <c r="F1828">
        <f>_xlfn.QUARTILE.EXC(A1834:A1954,2)</f>
        <v>0.7</v>
      </c>
    </row>
    <row r="1829" spans="1:6" x14ac:dyDescent="0.35">
      <c r="E1829" t="s">
        <v>65</v>
      </c>
      <c r="F1829">
        <f>_xlfn.QUARTILE.EXC(A1834:A1954,3)</f>
        <v>0.9</v>
      </c>
    </row>
    <row r="1833" spans="1:6" ht="15" thickBot="1" x14ac:dyDescent="0.4">
      <c r="A1833" t="s">
        <v>66</v>
      </c>
    </row>
    <row r="1834" spans="1:6" x14ac:dyDescent="0.35">
      <c r="A1834">
        <v>0.5</v>
      </c>
      <c r="C1834" s="2" t="s">
        <v>51</v>
      </c>
      <c r="D1834" s="2" t="s">
        <v>52</v>
      </c>
      <c r="E1834" s="2" t="s">
        <v>53</v>
      </c>
      <c r="F1834" s="2" t="s">
        <v>54</v>
      </c>
    </row>
    <row r="1835" spans="1:6" x14ac:dyDescent="0.35">
      <c r="A1835">
        <v>1</v>
      </c>
      <c r="C1835">
        <v>49</v>
      </c>
      <c r="D1835">
        <v>1.5</v>
      </c>
      <c r="E1835">
        <v>1</v>
      </c>
      <c r="F1835" s="4">
        <v>1</v>
      </c>
    </row>
    <row r="1836" spans="1:6" x14ac:dyDescent="0.35">
      <c r="A1836">
        <v>0.2</v>
      </c>
      <c r="C1836">
        <v>45</v>
      </c>
      <c r="D1836">
        <v>1.4</v>
      </c>
      <c r="E1836">
        <v>2</v>
      </c>
      <c r="F1836" s="4">
        <v>0.99099999999999999</v>
      </c>
    </row>
    <row r="1837" spans="1:6" x14ac:dyDescent="0.35">
      <c r="A1837">
        <v>0.7</v>
      </c>
      <c r="C1837">
        <v>20</v>
      </c>
      <c r="D1837">
        <v>1.3</v>
      </c>
      <c r="E1837">
        <v>3</v>
      </c>
      <c r="F1837" s="4">
        <v>0.98299999999999998</v>
      </c>
    </row>
    <row r="1838" spans="1:6" x14ac:dyDescent="0.35">
      <c r="A1838">
        <v>0.3</v>
      </c>
      <c r="C1838">
        <v>7</v>
      </c>
      <c r="D1838">
        <v>1.2</v>
      </c>
      <c r="E1838">
        <v>4</v>
      </c>
      <c r="F1838" s="4">
        <v>0.96599999999999997</v>
      </c>
    </row>
    <row r="1839" spans="1:6" x14ac:dyDescent="0.35">
      <c r="A1839">
        <v>0.9</v>
      </c>
      <c r="C1839">
        <v>35</v>
      </c>
      <c r="D1839">
        <v>1.2</v>
      </c>
      <c r="E1839">
        <v>4</v>
      </c>
      <c r="F1839" s="4">
        <v>0.96599999999999997</v>
      </c>
    </row>
    <row r="1840" spans="1:6" x14ac:dyDescent="0.35">
      <c r="A1840">
        <v>1.2</v>
      </c>
      <c r="C1840">
        <v>10</v>
      </c>
      <c r="D1840">
        <v>1.1000000000000001</v>
      </c>
      <c r="E1840">
        <v>6</v>
      </c>
      <c r="F1840" s="4">
        <v>0.91600000000000004</v>
      </c>
    </row>
    <row r="1841" spans="1:6" x14ac:dyDescent="0.35">
      <c r="A1841">
        <v>0.6</v>
      </c>
      <c r="C1841">
        <v>43</v>
      </c>
      <c r="D1841">
        <v>1.1000000000000001</v>
      </c>
      <c r="E1841">
        <v>6</v>
      </c>
      <c r="F1841" s="4">
        <v>0.91600000000000004</v>
      </c>
    </row>
    <row r="1842" spans="1:6" x14ac:dyDescent="0.35">
      <c r="A1842">
        <v>0.4</v>
      </c>
      <c r="C1842">
        <v>73</v>
      </c>
      <c r="D1842">
        <v>1.1000000000000001</v>
      </c>
      <c r="E1842">
        <v>6</v>
      </c>
      <c r="F1842" s="4">
        <v>0.91600000000000004</v>
      </c>
    </row>
    <row r="1843" spans="1:6" x14ac:dyDescent="0.35">
      <c r="A1843">
        <v>1.1000000000000001</v>
      </c>
      <c r="C1843">
        <v>89</v>
      </c>
      <c r="D1843">
        <v>1.1000000000000001</v>
      </c>
      <c r="E1843">
        <v>6</v>
      </c>
      <c r="F1843" s="4">
        <v>0.91600000000000004</v>
      </c>
    </row>
    <row r="1844" spans="1:6" x14ac:dyDescent="0.35">
      <c r="A1844">
        <v>0.8</v>
      </c>
      <c r="C1844">
        <v>105</v>
      </c>
      <c r="D1844">
        <v>1.1000000000000001</v>
      </c>
      <c r="E1844">
        <v>6</v>
      </c>
      <c r="F1844" s="4">
        <v>0.91600000000000004</v>
      </c>
    </row>
    <row r="1845" spans="1:6" x14ac:dyDescent="0.35">
      <c r="A1845">
        <v>0.5</v>
      </c>
      <c r="C1845">
        <v>121</v>
      </c>
      <c r="D1845">
        <v>1.1000000000000001</v>
      </c>
      <c r="E1845">
        <v>6</v>
      </c>
      <c r="F1845" s="4">
        <v>0.91600000000000004</v>
      </c>
    </row>
    <row r="1846" spans="1:6" x14ac:dyDescent="0.35">
      <c r="A1846">
        <v>0.3</v>
      </c>
      <c r="C1846">
        <v>2</v>
      </c>
      <c r="D1846">
        <v>1</v>
      </c>
      <c r="E1846">
        <v>12</v>
      </c>
      <c r="F1846" s="4">
        <v>0.84099999999999997</v>
      </c>
    </row>
    <row r="1847" spans="1:6" x14ac:dyDescent="0.35">
      <c r="A1847">
        <v>0.6</v>
      </c>
      <c r="C1847">
        <v>15</v>
      </c>
      <c r="D1847">
        <v>1</v>
      </c>
      <c r="E1847">
        <v>12</v>
      </c>
      <c r="F1847" s="4">
        <v>0.84099999999999997</v>
      </c>
    </row>
    <row r="1848" spans="1:6" x14ac:dyDescent="0.35">
      <c r="A1848">
        <v>1</v>
      </c>
      <c r="C1848">
        <v>28</v>
      </c>
      <c r="D1848">
        <v>1</v>
      </c>
      <c r="E1848">
        <v>12</v>
      </c>
      <c r="F1848" s="4">
        <v>0.84099999999999997</v>
      </c>
    </row>
    <row r="1849" spans="1:6" x14ac:dyDescent="0.35">
      <c r="A1849">
        <v>0.4</v>
      </c>
      <c r="C1849">
        <v>50</v>
      </c>
      <c r="D1849">
        <v>1</v>
      </c>
      <c r="E1849">
        <v>12</v>
      </c>
      <c r="F1849" s="4">
        <v>0.84099999999999997</v>
      </c>
    </row>
    <row r="1850" spans="1:6" x14ac:dyDescent="0.35">
      <c r="A1850">
        <v>0.5</v>
      </c>
      <c r="C1850">
        <v>54</v>
      </c>
      <c r="D1850">
        <v>1</v>
      </c>
      <c r="E1850">
        <v>12</v>
      </c>
      <c r="F1850" s="4">
        <v>0.84099999999999997</v>
      </c>
    </row>
    <row r="1851" spans="1:6" x14ac:dyDescent="0.35">
      <c r="A1851">
        <v>0.7</v>
      </c>
      <c r="C1851">
        <v>65</v>
      </c>
      <c r="D1851">
        <v>1</v>
      </c>
      <c r="E1851">
        <v>12</v>
      </c>
      <c r="F1851" s="4">
        <v>0.84099999999999997</v>
      </c>
    </row>
    <row r="1852" spans="1:6" x14ac:dyDescent="0.35">
      <c r="A1852">
        <v>0.9</v>
      </c>
      <c r="C1852">
        <v>81</v>
      </c>
      <c r="D1852">
        <v>1</v>
      </c>
      <c r="E1852">
        <v>12</v>
      </c>
      <c r="F1852" s="4">
        <v>0.84099999999999997</v>
      </c>
    </row>
    <row r="1853" spans="1:6" x14ac:dyDescent="0.35">
      <c r="A1853">
        <v>1.3</v>
      </c>
      <c r="C1853">
        <v>97</v>
      </c>
      <c r="D1853">
        <v>1</v>
      </c>
      <c r="E1853">
        <v>12</v>
      </c>
      <c r="F1853" s="4">
        <v>0.84099999999999997</v>
      </c>
    </row>
    <row r="1854" spans="1:6" x14ac:dyDescent="0.35">
      <c r="A1854">
        <v>0.8</v>
      </c>
      <c r="C1854">
        <v>113</v>
      </c>
      <c r="D1854">
        <v>1</v>
      </c>
      <c r="E1854">
        <v>12</v>
      </c>
      <c r="F1854" s="4">
        <v>0.84099999999999997</v>
      </c>
    </row>
    <row r="1855" spans="1:6" x14ac:dyDescent="0.35">
      <c r="A1855">
        <v>0.6</v>
      </c>
      <c r="C1855">
        <v>6</v>
      </c>
      <c r="D1855">
        <v>0.9</v>
      </c>
      <c r="E1855">
        <v>21</v>
      </c>
      <c r="F1855" s="4">
        <v>0.71599999999999997</v>
      </c>
    </row>
    <row r="1856" spans="1:6" x14ac:dyDescent="0.35">
      <c r="A1856">
        <v>0.4</v>
      </c>
      <c r="C1856">
        <v>19</v>
      </c>
      <c r="D1856">
        <v>0.9</v>
      </c>
      <c r="E1856">
        <v>21</v>
      </c>
      <c r="F1856" s="4">
        <v>0.71599999999999997</v>
      </c>
    </row>
    <row r="1857" spans="1:6" x14ac:dyDescent="0.35">
      <c r="A1857">
        <v>0.7</v>
      </c>
      <c r="C1857">
        <v>25</v>
      </c>
      <c r="D1857">
        <v>0.9</v>
      </c>
      <c r="E1857">
        <v>21</v>
      </c>
      <c r="F1857" s="4">
        <v>0.71599999999999997</v>
      </c>
    </row>
    <row r="1858" spans="1:6" x14ac:dyDescent="0.35">
      <c r="A1858">
        <v>0.9</v>
      </c>
      <c r="C1858">
        <v>34</v>
      </c>
      <c r="D1858">
        <v>0.9</v>
      </c>
      <c r="E1858">
        <v>21</v>
      </c>
      <c r="F1858" s="4">
        <v>0.71599999999999997</v>
      </c>
    </row>
    <row r="1859" spans="1:6" x14ac:dyDescent="0.35">
      <c r="A1859">
        <v>0.5</v>
      </c>
      <c r="C1859">
        <v>42</v>
      </c>
      <c r="D1859">
        <v>0.9</v>
      </c>
      <c r="E1859">
        <v>21</v>
      </c>
      <c r="F1859" s="4">
        <v>0.71599999999999997</v>
      </c>
    </row>
    <row r="1860" spans="1:6" x14ac:dyDescent="0.35">
      <c r="A1860">
        <v>0.2</v>
      </c>
      <c r="C1860">
        <v>46</v>
      </c>
      <c r="D1860">
        <v>0.9</v>
      </c>
      <c r="E1860">
        <v>21</v>
      </c>
      <c r="F1860" s="4">
        <v>0.71599999999999997</v>
      </c>
    </row>
    <row r="1861" spans="1:6" x14ac:dyDescent="0.35">
      <c r="A1861">
        <v>1</v>
      </c>
      <c r="C1861">
        <v>61</v>
      </c>
      <c r="D1861">
        <v>0.9</v>
      </c>
      <c r="E1861">
        <v>21</v>
      </c>
      <c r="F1861" s="4">
        <v>0.71599999999999997</v>
      </c>
    </row>
    <row r="1862" spans="1:6" x14ac:dyDescent="0.35">
      <c r="A1862">
        <v>0.8</v>
      </c>
      <c r="C1862">
        <v>64</v>
      </c>
      <c r="D1862">
        <v>0.9</v>
      </c>
      <c r="E1862">
        <v>21</v>
      </c>
      <c r="F1862" s="4">
        <v>0.71599999999999997</v>
      </c>
    </row>
    <row r="1863" spans="1:6" x14ac:dyDescent="0.35">
      <c r="A1863">
        <v>0.3</v>
      </c>
      <c r="C1863">
        <v>72</v>
      </c>
      <c r="D1863">
        <v>0.9</v>
      </c>
      <c r="E1863">
        <v>21</v>
      </c>
      <c r="F1863" s="4">
        <v>0.71599999999999997</v>
      </c>
    </row>
    <row r="1864" spans="1:6" x14ac:dyDescent="0.35">
      <c r="A1864">
        <v>0.6</v>
      </c>
      <c r="C1864">
        <v>80</v>
      </c>
      <c r="D1864">
        <v>0.9</v>
      </c>
      <c r="E1864">
        <v>21</v>
      </c>
      <c r="F1864" s="4">
        <v>0.71599999999999997</v>
      </c>
    </row>
    <row r="1865" spans="1:6" x14ac:dyDescent="0.35">
      <c r="A1865">
        <v>0.4</v>
      </c>
      <c r="C1865">
        <v>88</v>
      </c>
      <c r="D1865">
        <v>0.9</v>
      </c>
      <c r="E1865">
        <v>21</v>
      </c>
      <c r="F1865" s="4">
        <v>0.71599999999999997</v>
      </c>
    </row>
    <row r="1866" spans="1:6" x14ac:dyDescent="0.35">
      <c r="A1866">
        <v>0.7</v>
      </c>
      <c r="C1866">
        <v>96</v>
      </c>
      <c r="D1866">
        <v>0.9</v>
      </c>
      <c r="E1866">
        <v>21</v>
      </c>
      <c r="F1866" s="4">
        <v>0.71599999999999997</v>
      </c>
    </row>
    <row r="1867" spans="1:6" x14ac:dyDescent="0.35">
      <c r="A1867">
        <v>0.9</v>
      </c>
      <c r="C1867">
        <v>104</v>
      </c>
      <c r="D1867">
        <v>0.9</v>
      </c>
      <c r="E1867">
        <v>21</v>
      </c>
      <c r="F1867" s="4">
        <v>0.71599999999999997</v>
      </c>
    </row>
    <row r="1868" spans="1:6" x14ac:dyDescent="0.35">
      <c r="A1868">
        <v>1.2</v>
      </c>
      <c r="C1868">
        <v>112</v>
      </c>
      <c r="D1868">
        <v>0.9</v>
      </c>
      <c r="E1868">
        <v>21</v>
      </c>
      <c r="F1868" s="4">
        <v>0.71599999999999997</v>
      </c>
    </row>
    <row r="1869" spans="1:6" x14ac:dyDescent="0.35">
      <c r="A1869">
        <v>0.8</v>
      </c>
      <c r="C1869">
        <v>120</v>
      </c>
      <c r="D1869">
        <v>0.9</v>
      </c>
      <c r="E1869">
        <v>21</v>
      </c>
      <c r="F1869" s="4">
        <v>0.71599999999999997</v>
      </c>
    </row>
    <row r="1870" spans="1:6" x14ac:dyDescent="0.35">
      <c r="A1870">
        <v>0.3</v>
      </c>
      <c r="C1870">
        <v>11</v>
      </c>
      <c r="D1870">
        <v>0.8</v>
      </c>
      <c r="E1870">
        <v>36</v>
      </c>
      <c r="F1870" s="4">
        <v>0.60799999999999998</v>
      </c>
    </row>
    <row r="1871" spans="1:6" x14ac:dyDescent="0.35">
      <c r="A1871">
        <v>0.6</v>
      </c>
      <c r="C1871">
        <v>21</v>
      </c>
      <c r="D1871">
        <v>0.8</v>
      </c>
      <c r="E1871">
        <v>36</v>
      </c>
      <c r="F1871" s="4">
        <v>0.60799999999999998</v>
      </c>
    </row>
    <row r="1872" spans="1:6" x14ac:dyDescent="0.35">
      <c r="A1872">
        <v>0.5</v>
      </c>
      <c r="C1872">
        <v>29</v>
      </c>
      <c r="D1872">
        <v>0.8</v>
      </c>
      <c r="E1872">
        <v>36</v>
      </c>
      <c r="F1872" s="4">
        <v>0.60799999999999998</v>
      </c>
    </row>
    <row r="1873" spans="1:6" x14ac:dyDescent="0.35">
      <c r="A1873">
        <v>0.4</v>
      </c>
      <c r="C1873">
        <v>36</v>
      </c>
      <c r="D1873">
        <v>0.8</v>
      </c>
      <c r="E1873">
        <v>36</v>
      </c>
      <c r="F1873" s="4">
        <v>0.60799999999999998</v>
      </c>
    </row>
    <row r="1874" spans="1:6" x14ac:dyDescent="0.35">
      <c r="A1874">
        <v>0.7</v>
      </c>
      <c r="C1874">
        <v>55</v>
      </c>
      <c r="D1874">
        <v>0.8</v>
      </c>
      <c r="E1874">
        <v>36</v>
      </c>
      <c r="F1874" s="4">
        <v>0.60799999999999998</v>
      </c>
    </row>
    <row r="1875" spans="1:6" x14ac:dyDescent="0.35">
      <c r="A1875">
        <v>0.9</v>
      </c>
      <c r="C1875">
        <v>58</v>
      </c>
      <c r="D1875">
        <v>0.8</v>
      </c>
      <c r="E1875">
        <v>36</v>
      </c>
      <c r="F1875" s="4">
        <v>0.60799999999999998</v>
      </c>
    </row>
    <row r="1876" spans="1:6" x14ac:dyDescent="0.35">
      <c r="A1876">
        <v>1.1000000000000001</v>
      </c>
      <c r="C1876">
        <v>66</v>
      </c>
      <c r="D1876">
        <v>0.8</v>
      </c>
      <c r="E1876">
        <v>36</v>
      </c>
      <c r="F1876" s="4">
        <v>0.60799999999999998</v>
      </c>
    </row>
    <row r="1877" spans="1:6" x14ac:dyDescent="0.35">
      <c r="A1877">
        <v>0.3</v>
      </c>
      <c r="C1877">
        <v>74</v>
      </c>
      <c r="D1877">
        <v>0.8</v>
      </c>
      <c r="E1877">
        <v>36</v>
      </c>
      <c r="F1877" s="4">
        <v>0.60799999999999998</v>
      </c>
    </row>
    <row r="1878" spans="1:6" x14ac:dyDescent="0.35">
      <c r="A1878">
        <v>1.4</v>
      </c>
      <c r="C1878">
        <v>82</v>
      </c>
      <c r="D1878">
        <v>0.8</v>
      </c>
      <c r="E1878">
        <v>36</v>
      </c>
      <c r="F1878" s="4">
        <v>0.60799999999999998</v>
      </c>
    </row>
    <row r="1879" spans="1:6" x14ac:dyDescent="0.35">
      <c r="A1879">
        <v>0.9</v>
      </c>
      <c r="C1879">
        <v>90</v>
      </c>
      <c r="D1879">
        <v>0.8</v>
      </c>
      <c r="E1879">
        <v>36</v>
      </c>
      <c r="F1879" s="4">
        <v>0.60799999999999998</v>
      </c>
    </row>
    <row r="1880" spans="1:6" x14ac:dyDescent="0.35">
      <c r="A1880">
        <v>0.6</v>
      </c>
      <c r="C1880">
        <v>98</v>
      </c>
      <c r="D1880">
        <v>0.8</v>
      </c>
      <c r="E1880">
        <v>36</v>
      </c>
      <c r="F1880" s="4">
        <v>0.60799999999999998</v>
      </c>
    </row>
    <row r="1881" spans="1:6" x14ac:dyDescent="0.35">
      <c r="A1881">
        <v>0.2</v>
      </c>
      <c r="C1881">
        <v>106</v>
      </c>
      <c r="D1881">
        <v>0.8</v>
      </c>
      <c r="E1881">
        <v>36</v>
      </c>
      <c r="F1881" s="4">
        <v>0.60799999999999998</v>
      </c>
    </row>
    <row r="1882" spans="1:6" x14ac:dyDescent="0.35">
      <c r="A1882">
        <v>1.5</v>
      </c>
      <c r="C1882">
        <v>114</v>
      </c>
      <c r="D1882">
        <v>0.8</v>
      </c>
      <c r="E1882">
        <v>36</v>
      </c>
      <c r="F1882" s="4">
        <v>0.60799999999999998</v>
      </c>
    </row>
    <row r="1883" spans="1:6" x14ac:dyDescent="0.35">
      <c r="A1883">
        <v>1</v>
      </c>
      <c r="C1883">
        <v>4</v>
      </c>
      <c r="D1883">
        <v>0.7</v>
      </c>
      <c r="E1883">
        <v>49</v>
      </c>
      <c r="F1883" s="4">
        <v>0.49099999999999999</v>
      </c>
    </row>
    <row r="1884" spans="1:6" x14ac:dyDescent="0.35">
      <c r="A1884">
        <v>0.6</v>
      </c>
      <c r="C1884">
        <v>18</v>
      </c>
      <c r="D1884">
        <v>0.7</v>
      </c>
      <c r="E1884">
        <v>49</v>
      </c>
      <c r="F1884" s="4">
        <v>0.49099999999999999</v>
      </c>
    </row>
    <row r="1885" spans="1:6" x14ac:dyDescent="0.35">
      <c r="A1885">
        <v>0.4</v>
      </c>
      <c r="C1885">
        <v>24</v>
      </c>
      <c r="D1885">
        <v>0.7</v>
      </c>
      <c r="E1885">
        <v>49</v>
      </c>
      <c r="F1885" s="4">
        <v>0.49099999999999999</v>
      </c>
    </row>
    <row r="1886" spans="1:6" x14ac:dyDescent="0.35">
      <c r="A1886">
        <v>0.7</v>
      </c>
      <c r="C1886">
        <v>33</v>
      </c>
      <c r="D1886">
        <v>0.7</v>
      </c>
      <c r="E1886">
        <v>49</v>
      </c>
      <c r="F1886" s="4">
        <v>0.49099999999999999</v>
      </c>
    </row>
    <row r="1887" spans="1:6" x14ac:dyDescent="0.35">
      <c r="A1887">
        <v>1</v>
      </c>
      <c r="C1887">
        <v>41</v>
      </c>
      <c r="D1887">
        <v>0.7</v>
      </c>
      <c r="E1887">
        <v>49</v>
      </c>
      <c r="F1887" s="4">
        <v>0.49099999999999999</v>
      </c>
    </row>
    <row r="1888" spans="1:6" x14ac:dyDescent="0.35">
      <c r="A1888">
        <v>0.8</v>
      </c>
      <c r="C1888">
        <v>53</v>
      </c>
      <c r="D1888">
        <v>0.7</v>
      </c>
      <c r="E1888">
        <v>49</v>
      </c>
      <c r="F1888" s="4">
        <v>0.49099999999999999</v>
      </c>
    </row>
    <row r="1889" spans="1:6" x14ac:dyDescent="0.35">
      <c r="A1889">
        <v>0.3</v>
      </c>
      <c r="C1889">
        <v>63</v>
      </c>
      <c r="D1889">
        <v>0.7</v>
      </c>
      <c r="E1889">
        <v>49</v>
      </c>
      <c r="F1889" s="4">
        <v>0.49099999999999999</v>
      </c>
    </row>
    <row r="1890" spans="1:6" x14ac:dyDescent="0.35">
      <c r="A1890">
        <v>0.5</v>
      </c>
      <c r="C1890">
        <v>71</v>
      </c>
      <c r="D1890">
        <v>0.7</v>
      </c>
      <c r="E1890">
        <v>49</v>
      </c>
      <c r="F1890" s="4">
        <v>0.49099999999999999</v>
      </c>
    </row>
    <row r="1891" spans="1:6" x14ac:dyDescent="0.35">
      <c r="A1891">
        <v>0.8</v>
      </c>
      <c r="C1891">
        <v>79</v>
      </c>
      <c r="D1891">
        <v>0.7</v>
      </c>
      <c r="E1891">
        <v>49</v>
      </c>
      <c r="F1891" s="4">
        <v>0.49099999999999999</v>
      </c>
    </row>
    <row r="1892" spans="1:6" x14ac:dyDescent="0.35">
      <c r="A1892">
        <v>0.6</v>
      </c>
      <c r="C1892">
        <v>87</v>
      </c>
      <c r="D1892">
        <v>0.7</v>
      </c>
      <c r="E1892">
        <v>49</v>
      </c>
      <c r="F1892" s="4">
        <v>0.49099999999999999</v>
      </c>
    </row>
    <row r="1893" spans="1:6" x14ac:dyDescent="0.35">
      <c r="A1893">
        <v>0.3</v>
      </c>
      <c r="C1893">
        <v>95</v>
      </c>
      <c r="D1893">
        <v>0.7</v>
      </c>
      <c r="E1893">
        <v>49</v>
      </c>
      <c r="F1893" s="4">
        <v>0.49099999999999999</v>
      </c>
    </row>
    <row r="1894" spans="1:6" x14ac:dyDescent="0.35">
      <c r="A1894">
        <v>0.9</v>
      </c>
      <c r="C1894">
        <v>103</v>
      </c>
      <c r="D1894">
        <v>0.7</v>
      </c>
      <c r="E1894">
        <v>49</v>
      </c>
      <c r="F1894" s="4">
        <v>0.49099999999999999</v>
      </c>
    </row>
    <row r="1895" spans="1:6" x14ac:dyDescent="0.35">
      <c r="A1895">
        <v>0.4</v>
      </c>
      <c r="C1895">
        <v>111</v>
      </c>
      <c r="D1895">
        <v>0.7</v>
      </c>
      <c r="E1895">
        <v>49</v>
      </c>
      <c r="F1895" s="4">
        <v>0.49099999999999999</v>
      </c>
    </row>
    <row r="1896" spans="1:6" x14ac:dyDescent="0.35">
      <c r="A1896">
        <v>0.7</v>
      </c>
      <c r="C1896">
        <v>119</v>
      </c>
      <c r="D1896">
        <v>0.7</v>
      </c>
      <c r="E1896">
        <v>49</v>
      </c>
      <c r="F1896" s="4">
        <v>0.49099999999999999</v>
      </c>
    </row>
    <row r="1897" spans="1:6" x14ac:dyDescent="0.35">
      <c r="A1897">
        <v>0.9</v>
      </c>
      <c r="C1897">
        <v>8</v>
      </c>
      <c r="D1897">
        <v>0.6</v>
      </c>
      <c r="E1897">
        <v>63</v>
      </c>
      <c r="F1897" s="4">
        <v>0.36599999999999999</v>
      </c>
    </row>
    <row r="1898" spans="1:6" x14ac:dyDescent="0.35">
      <c r="A1898">
        <v>1</v>
      </c>
      <c r="C1898">
        <v>14</v>
      </c>
      <c r="D1898">
        <v>0.6</v>
      </c>
      <c r="E1898">
        <v>63</v>
      </c>
      <c r="F1898" s="4">
        <v>0.36599999999999999</v>
      </c>
    </row>
    <row r="1899" spans="1:6" x14ac:dyDescent="0.35">
      <c r="A1899">
        <v>0.8</v>
      </c>
      <c r="C1899">
        <v>22</v>
      </c>
      <c r="D1899">
        <v>0.6</v>
      </c>
      <c r="E1899">
        <v>63</v>
      </c>
      <c r="F1899" s="4">
        <v>0.36599999999999999</v>
      </c>
    </row>
    <row r="1900" spans="1:6" x14ac:dyDescent="0.35">
      <c r="A1900">
        <v>0.3</v>
      </c>
      <c r="C1900">
        <v>31</v>
      </c>
      <c r="D1900">
        <v>0.6</v>
      </c>
      <c r="E1900">
        <v>63</v>
      </c>
      <c r="F1900" s="4">
        <v>0.36599999999999999</v>
      </c>
    </row>
    <row r="1901" spans="1:6" x14ac:dyDescent="0.35">
      <c r="A1901">
        <v>0.5</v>
      </c>
      <c r="C1901">
        <v>38</v>
      </c>
      <c r="D1901">
        <v>0.6</v>
      </c>
      <c r="E1901">
        <v>63</v>
      </c>
      <c r="F1901" s="4">
        <v>0.36599999999999999</v>
      </c>
    </row>
    <row r="1902" spans="1:6" x14ac:dyDescent="0.35">
      <c r="A1902">
        <v>0.6</v>
      </c>
      <c r="C1902">
        <v>47</v>
      </c>
      <c r="D1902">
        <v>0.6</v>
      </c>
      <c r="E1902">
        <v>63</v>
      </c>
      <c r="F1902" s="4">
        <v>0.36599999999999999</v>
      </c>
    </row>
    <row r="1903" spans="1:6" x14ac:dyDescent="0.35">
      <c r="A1903">
        <v>0.4</v>
      </c>
      <c r="C1903">
        <v>51</v>
      </c>
      <c r="D1903">
        <v>0.6</v>
      </c>
      <c r="E1903">
        <v>63</v>
      </c>
      <c r="F1903" s="4">
        <v>0.36599999999999999</v>
      </c>
    </row>
    <row r="1904" spans="1:6" x14ac:dyDescent="0.35">
      <c r="A1904">
        <v>0.7</v>
      </c>
      <c r="C1904">
        <v>59</v>
      </c>
      <c r="D1904">
        <v>0.6</v>
      </c>
      <c r="E1904">
        <v>63</v>
      </c>
      <c r="F1904" s="4">
        <v>0.36599999999999999</v>
      </c>
    </row>
    <row r="1905" spans="1:6" x14ac:dyDescent="0.35">
      <c r="A1905">
        <v>0.9</v>
      </c>
      <c r="C1905">
        <v>69</v>
      </c>
      <c r="D1905">
        <v>0.6</v>
      </c>
      <c r="E1905">
        <v>63</v>
      </c>
      <c r="F1905" s="4">
        <v>0.36599999999999999</v>
      </c>
    </row>
    <row r="1906" spans="1:6" x14ac:dyDescent="0.35">
      <c r="A1906">
        <v>1.1000000000000001</v>
      </c>
      <c r="C1906">
        <v>77</v>
      </c>
      <c r="D1906">
        <v>0.6</v>
      </c>
      <c r="E1906">
        <v>63</v>
      </c>
      <c r="F1906" s="4">
        <v>0.36599999999999999</v>
      </c>
    </row>
    <row r="1907" spans="1:6" x14ac:dyDescent="0.35">
      <c r="A1907">
        <v>0.8</v>
      </c>
      <c r="C1907">
        <v>85</v>
      </c>
      <c r="D1907">
        <v>0.6</v>
      </c>
      <c r="E1907">
        <v>63</v>
      </c>
      <c r="F1907" s="4">
        <v>0.36599999999999999</v>
      </c>
    </row>
    <row r="1908" spans="1:6" x14ac:dyDescent="0.35">
      <c r="A1908">
        <v>0.3</v>
      </c>
      <c r="C1908">
        <v>93</v>
      </c>
      <c r="D1908">
        <v>0.6</v>
      </c>
      <c r="E1908">
        <v>63</v>
      </c>
      <c r="F1908" s="4">
        <v>0.36599999999999999</v>
      </c>
    </row>
    <row r="1909" spans="1:6" x14ac:dyDescent="0.35">
      <c r="A1909">
        <v>0.5</v>
      </c>
      <c r="C1909">
        <v>101</v>
      </c>
      <c r="D1909">
        <v>0.6</v>
      </c>
      <c r="E1909">
        <v>63</v>
      </c>
      <c r="F1909" s="4">
        <v>0.36599999999999999</v>
      </c>
    </row>
    <row r="1910" spans="1:6" x14ac:dyDescent="0.35">
      <c r="A1910">
        <v>0.6</v>
      </c>
      <c r="C1910">
        <v>109</v>
      </c>
      <c r="D1910">
        <v>0.6</v>
      </c>
      <c r="E1910">
        <v>63</v>
      </c>
      <c r="F1910" s="4">
        <v>0.36599999999999999</v>
      </c>
    </row>
    <row r="1911" spans="1:6" x14ac:dyDescent="0.35">
      <c r="A1911">
        <v>0.4</v>
      </c>
      <c r="C1911">
        <v>117</v>
      </c>
      <c r="D1911">
        <v>0.6</v>
      </c>
      <c r="E1911">
        <v>63</v>
      </c>
      <c r="F1911" s="4">
        <v>0.36599999999999999</v>
      </c>
    </row>
    <row r="1912" spans="1:6" x14ac:dyDescent="0.35">
      <c r="A1912">
        <v>0.7</v>
      </c>
      <c r="C1912">
        <v>1</v>
      </c>
      <c r="D1912">
        <v>0.5</v>
      </c>
      <c r="E1912">
        <v>78</v>
      </c>
      <c r="F1912" s="4">
        <v>0.25800000000000001</v>
      </c>
    </row>
    <row r="1913" spans="1:6" x14ac:dyDescent="0.35">
      <c r="A1913">
        <v>0.9</v>
      </c>
      <c r="C1913">
        <v>12</v>
      </c>
      <c r="D1913">
        <v>0.5</v>
      </c>
      <c r="E1913">
        <v>78</v>
      </c>
      <c r="F1913" s="4">
        <v>0.25800000000000001</v>
      </c>
    </row>
    <row r="1914" spans="1:6" x14ac:dyDescent="0.35">
      <c r="A1914">
        <v>1</v>
      </c>
      <c r="C1914">
        <v>17</v>
      </c>
      <c r="D1914">
        <v>0.5</v>
      </c>
      <c r="E1914">
        <v>78</v>
      </c>
      <c r="F1914" s="4">
        <v>0.25800000000000001</v>
      </c>
    </row>
    <row r="1915" spans="1:6" x14ac:dyDescent="0.35">
      <c r="A1915">
        <v>0.8</v>
      </c>
      <c r="C1915">
        <v>26</v>
      </c>
      <c r="D1915">
        <v>0.5</v>
      </c>
      <c r="E1915">
        <v>78</v>
      </c>
      <c r="F1915" s="4">
        <v>0.25800000000000001</v>
      </c>
    </row>
    <row r="1916" spans="1:6" x14ac:dyDescent="0.35">
      <c r="A1916">
        <v>0.3</v>
      </c>
      <c r="C1916">
        <v>39</v>
      </c>
      <c r="D1916">
        <v>0.5</v>
      </c>
      <c r="E1916">
        <v>78</v>
      </c>
      <c r="F1916" s="4">
        <v>0.25800000000000001</v>
      </c>
    </row>
    <row r="1917" spans="1:6" x14ac:dyDescent="0.35">
      <c r="A1917">
        <v>0.5</v>
      </c>
      <c r="C1917">
        <v>57</v>
      </c>
      <c r="D1917">
        <v>0.5</v>
      </c>
      <c r="E1917">
        <v>78</v>
      </c>
      <c r="F1917" s="4">
        <v>0.25800000000000001</v>
      </c>
    </row>
    <row r="1918" spans="1:6" x14ac:dyDescent="0.35">
      <c r="A1918">
        <v>0.6</v>
      </c>
      <c r="C1918">
        <v>68</v>
      </c>
      <c r="D1918">
        <v>0.5</v>
      </c>
      <c r="E1918">
        <v>78</v>
      </c>
      <c r="F1918" s="4">
        <v>0.25800000000000001</v>
      </c>
    </row>
    <row r="1919" spans="1:6" x14ac:dyDescent="0.35">
      <c r="A1919">
        <v>0.4</v>
      </c>
      <c r="C1919">
        <v>76</v>
      </c>
      <c r="D1919">
        <v>0.5</v>
      </c>
      <c r="E1919">
        <v>78</v>
      </c>
      <c r="F1919" s="4">
        <v>0.25800000000000001</v>
      </c>
    </row>
    <row r="1920" spans="1:6" x14ac:dyDescent="0.35">
      <c r="A1920">
        <v>0.7</v>
      </c>
      <c r="C1920">
        <v>84</v>
      </c>
      <c r="D1920">
        <v>0.5</v>
      </c>
      <c r="E1920">
        <v>78</v>
      </c>
      <c r="F1920" s="4">
        <v>0.25800000000000001</v>
      </c>
    </row>
    <row r="1921" spans="1:6" x14ac:dyDescent="0.35">
      <c r="A1921">
        <v>0.9</v>
      </c>
      <c r="C1921">
        <v>92</v>
      </c>
      <c r="D1921">
        <v>0.5</v>
      </c>
      <c r="E1921">
        <v>78</v>
      </c>
      <c r="F1921" s="4">
        <v>0.25800000000000001</v>
      </c>
    </row>
    <row r="1922" spans="1:6" x14ac:dyDescent="0.35">
      <c r="A1922">
        <v>1.1000000000000001</v>
      </c>
      <c r="C1922">
        <v>100</v>
      </c>
      <c r="D1922">
        <v>0.5</v>
      </c>
      <c r="E1922">
        <v>78</v>
      </c>
      <c r="F1922" s="4">
        <v>0.25800000000000001</v>
      </c>
    </row>
    <row r="1923" spans="1:6" x14ac:dyDescent="0.35">
      <c r="A1923">
        <v>0.8</v>
      </c>
      <c r="C1923">
        <v>108</v>
      </c>
      <c r="D1923">
        <v>0.5</v>
      </c>
      <c r="E1923">
        <v>78</v>
      </c>
      <c r="F1923" s="4">
        <v>0.25800000000000001</v>
      </c>
    </row>
    <row r="1924" spans="1:6" x14ac:dyDescent="0.35">
      <c r="A1924">
        <v>0.3</v>
      </c>
      <c r="C1924">
        <v>116</v>
      </c>
      <c r="D1924">
        <v>0.5</v>
      </c>
      <c r="E1924">
        <v>78</v>
      </c>
      <c r="F1924" s="4">
        <v>0.25800000000000001</v>
      </c>
    </row>
    <row r="1925" spans="1:6" x14ac:dyDescent="0.35">
      <c r="A1925">
        <v>0.5</v>
      </c>
      <c r="C1925">
        <v>9</v>
      </c>
      <c r="D1925">
        <v>0.4</v>
      </c>
      <c r="E1925">
        <v>91</v>
      </c>
      <c r="F1925" s="4">
        <v>0.14099999999999999</v>
      </c>
    </row>
    <row r="1926" spans="1:6" x14ac:dyDescent="0.35">
      <c r="A1926">
        <v>0.6</v>
      </c>
      <c r="C1926">
        <v>16</v>
      </c>
      <c r="D1926">
        <v>0.4</v>
      </c>
      <c r="E1926">
        <v>91</v>
      </c>
      <c r="F1926" s="4">
        <v>0.14099999999999999</v>
      </c>
    </row>
    <row r="1927" spans="1:6" x14ac:dyDescent="0.35">
      <c r="A1927">
        <v>0.4</v>
      </c>
      <c r="C1927">
        <v>23</v>
      </c>
      <c r="D1927">
        <v>0.4</v>
      </c>
      <c r="E1927">
        <v>91</v>
      </c>
      <c r="F1927" s="4">
        <v>0.14099999999999999</v>
      </c>
    </row>
    <row r="1928" spans="1:6" x14ac:dyDescent="0.35">
      <c r="A1928">
        <v>0.7</v>
      </c>
      <c r="C1928">
        <v>32</v>
      </c>
      <c r="D1928">
        <v>0.4</v>
      </c>
      <c r="E1928">
        <v>91</v>
      </c>
      <c r="F1928" s="4">
        <v>0.14099999999999999</v>
      </c>
    </row>
    <row r="1929" spans="1:6" x14ac:dyDescent="0.35">
      <c r="A1929">
        <v>0.9</v>
      </c>
      <c r="C1929">
        <v>40</v>
      </c>
      <c r="D1929">
        <v>0.4</v>
      </c>
      <c r="E1929">
        <v>91</v>
      </c>
      <c r="F1929" s="4">
        <v>0.14099999999999999</v>
      </c>
    </row>
    <row r="1930" spans="1:6" x14ac:dyDescent="0.35">
      <c r="A1930">
        <v>1</v>
      </c>
      <c r="C1930">
        <v>52</v>
      </c>
      <c r="D1930">
        <v>0.4</v>
      </c>
      <c r="E1930">
        <v>91</v>
      </c>
      <c r="F1930" s="4">
        <v>0.14099999999999999</v>
      </c>
    </row>
    <row r="1931" spans="1:6" x14ac:dyDescent="0.35">
      <c r="A1931">
        <v>0.8</v>
      </c>
      <c r="C1931">
        <v>62</v>
      </c>
      <c r="D1931">
        <v>0.4</v>
      </c>
      <c r="E1931">
        <v>91</v>
      </c>
      <c r="F1931" s="4">
        <v>0.14099999999999999</v>
      </c>
    </row>
    <row r="1932" spans="1:6" x14ac:dyDescent="0.35">
      <c r="A1932">
        <v>0.3</v>
      </c>
      <c r="C1932">
        <v>70</v>
      </c>
      <c r="D1932">
        <v>0.4</v>
      </c>
      <c r="E1932">
        <v>91</v>
      </c>
      <c r="F1932" s="4">
        <v>0.14099999999999999</v>
      </c>
    </row>
    <row r="1933" spans="1:6" x14ac:dyDescent="0.35">
      <c r="A1933">
        <v>0.5</v>
      </c>
      <c r="C1933">
        <v>78</v>
      </c>
      <c r="D1933">
        <v>0.4</v>
      </c>
      <c r="E1933">
        <v>91</v>
      </c>
      <c r="F1933" s="4">
        <v>0.14099999999999999</v>
      </c>
    </row>
    <row r="1934" spans="1:6" x14ac:dyDescent="0.35">
      <c r="A1934">
        <v>0.6</v>
      </c>
      <c r="C1934">
        <v>86</v>
      </c>
      <c r="D1934">
        <v>0.4</v>
      </c>
      <c r="E1934">
        <v>91</v>
      </c>
      <c r="F1934" s="4">
        <v>0.14099999999999999</v>
      </c>
    </row>
    <row r="1935" spans="1:6" x14ac:dyDescent="0.35">
      <c r="A1935">
        <v>0.4</v>
      </c>
      <c r="C1935">
        <v>94</v>
      </c>
      <c r="D1935">
        <v>0.4</v>
      </c>
      <c r="E1935">
        <v>91</v>
      </c>
      <c r="F1935" s="4">
        <v>0.14099999999999999</v>
      </c>
    </row>
    <row r="1936" spans="1:6" x14ac:dyDescent="0.35">
      <c r="A1936">
        <v>0.7</v>
      </c>
      <c r="C1936">
        <v>102</v>
      </c>
      <c r="D1936">
        <v>0.4</v>
      </c>
      <c r="E1936">
        <v>91</v>
      </c>
      <c r="F1936" s="4">
        <v>0.14099999999999999</v>
      </c>
    </row>
    <row r="1937" spans="1:6" x14ac:dyDescent="0.35">
      <c r="A1937">
        <v>0.9</v>
      </c>
      <c r="C1937">
        <v>110</v>
      </c>
      <c r="D1937">
        <v>0.4</v>
      </c>
      <c r="E1937">
        <v>91</v>
      </c>
      <c r="F1937" s="4">
        <v>0.14099999999999999</v>
      </c>
    </row>
    <row r="1938" spans="1:6" x14ac:dyDescent="0.35">
      <c r="A1938">
        <v>1.1000000000000001</v>
      </c>
      <c r="C1938">
        <v>118</v>
      </c>
      <c r="D1938">
        <v>0.4</v>
      </c>
      <c r="E1938">
        <v>91</v>
      </c>
      <c r="F1938" s="4">
        <v>0.14099999999999999</v>
      </c>
    </row>
    <row r="1939" spans="1:6" x14ac:dyDescent="0.35">
      <c r="A1939">
        <v>0.8</v>
      </c>
      <c r="C1939">
        <v>5</v>
      </c>
      <c r="D1939">
        <v>0.3</v>
      </c>
      <c r="E1939">
        <v>105</v>
      </c>
      <c r="F1939" s="4">
        <v>2.5000000000000001E-2</v>
      </c>
    </row>
    <row r="1940" spans="1:6" x14ac:dyDescent="0.35">
      <c r="A1940">
        <v>0.3</v>
      </c>
      <c r="C1940">
        <v>13</v>
      </c>
      <c r="D1940">
        <v>0.3</v>
      </c>
      <c r="E1940">
        <v>105</v>
      </c>
      <c r="F1940" s="4">
        <v>2.5000000000000001E-2</v>
      </c>
    </row>
    <row r="1941" spans="1:6" x14ac:dyDescent="0.35">
      <c r="A1941">
        <v>0.5</v>
      </c>
      <c r="C1941">
        <v>30</v>
      </c>
      <c r="D1941">
        <v>0.3</v>
      </c>
      <c r="E1941">
        <v>105</v>
      </c>
      <c r="F1941" s="4">
        <v>2.5000000000000001E-2</v>
      </c>
    </row>
    <row r="1942" spans="1:6" x14ac:dyDescent="0.35">
      <c r="A1942">
        <v>0.6</v>
      </c>
      <c r="C1942">
        <v>37</v>
      </c>
      <c r="D1942">
        <v>0.3</v>
      </c>
      <c r="E1942">
        <v>105</v>
      </c>
      <c r="F1942" s="4">
        <v>2.5000000000000001E-2</v>
      </c>
    </row>
    <row r="1943" spans="1:6" x14ac:dyDescent="0.35">
      <c r="A1943">
        <v>0.4</v>
      </c>
      <c r="C1943">
        <v>44</v>
      </c>
      <c r="D1943">
        <v>0.3</v>
      </c>
      <c r="E1943">
        <v>105</v>
      </c>
      <c r="F1943" s="4">
        <v>2.5000000000000001E-2</v>
      </c>
    </row>
    <row r="1944" spans="1:6" x14ac:dyDescent="0.35">
      <c r="A1944">
        <v>0.7</v>
      </c>
      <c r="C1944">
        <v>56</v>
      </c>
      <c r="D1944">
        <v>0.3</v>
      </c>
      <c r="E1944">
        <v>105</v>
      </c>
      <c r="F1944" s="4">
        <v>2.5000000000000001E-2</v>
      </c>
    </row>
    <row r="1945" spans="1:6" x14ac:dyDescent="0.35">
      <c r="A1945">
        <v>0.9</v>
      </c>
      <c r="C1945">
        <v>60</v>
      </c>
      <c r="D1945">
        <v>0.3</v>
      </c>
      <c r="E1945">
        <v>105</v>
      </c>
      <c r="F1945" s="4">
        <v>2.5000000000000001E-2</v>
      </c>
    </row>
    <row r="1946" spans="1:6" x14ac:dyDescent="0.35">
      <c r="A1946">
        <v>1</v>
      </c>
      <c r="C1946">
        <v>67</v>
      </c>
      <c r="D1946">
        <v>0.3</v>
      </c>
      <c r="E1946">
        <v>105</v>
      </c>
      <c r="F1946" s="4">
        <v>2.5000000000000001E-2</v>
      </c>
    </row>
    <row r="1947" spans="1:6" x14ac:dyDescent="0.35">
      <c r="A1947">
        <v>0.8</v>
      </c>
      <c r="C1947">
        <v>75</v>
      </c>
      <c r="D1947">
        <v>0.3</v>
      </c>
      <c r="E1947">
        <v>105</v>
      </c>
      <c r="F1947" s="4">
        <v>2.5000000000000001E-2</v>
      </c>
    </row>
    <row r="1948" spans="1:6" x14ac:dyDescent="0.35">
      <c r="A1948">
        <v>0.3</v>
      </c>
      <c r="C1948">
        <v>83</v>
      </c>
      <c r="D1948">
        <v>0.3</v>
      </c>
      <c r="E1948">
        <v>105</v>
      </c>
      <c r="F1948" s="4">
        <v>2.5000000000000001E-2</v>
      </c>
    </row>
    <row r="1949" spans="1:6" x14ac:dyDescent="0.35">
      <c r="A1949">
        <v>0.5</v>
      </c>
      <c r="C1949">
        <v>91</v>
      </c>
      <c r="D1949">
        <v>0.3</v>
      </c>
      <c r="E1949">
        <v>105</v>
      </c>
      <c r="F1949" s="4">
        <v>2.5000000000000001E-2</v>
      </c>
    </row>
    <row r="1950" spans="1:6" x14ac:dyDescent="0.35">
      <c r="A1950">
        <v>0.6</v>
      </c>
      <c r="C1950">
        <v>99</v>
      </c>
      <c r="D1950">
        <v>0.3</v>
      </c>
      <c r="E1950">
        <v>105</v>
      </c>
      <c r="F1950" s="4">
        <v>2.5000000000000001E-2</v>
      </c>
    </row>
    <row r="1951" spans="1:6" x14ac:dyDescent="0.35">
      <c r="A1951">
        <v>0.4</v>
      </c>
      <c r="C1951">
        <v>107</v>
      </c>
      <c r="D1951">
        <v>0.3</v>
      </c>
      <c r="E1951">
        <v>105</v>
      </c>
      <c r="F1951" s="4">
        <v>2.5000000000000001E-2</v>
      </c>
    </row>
    <row r="1952" spans="1:6" x14ac:dyDescent="0.35">
      <c r="A1952">
        <v>0.7</v>
      </c>
      <c r="C1952">
        <v>115</v>
      </c>
      <c r="D1952">
        <v>0.3</v>
      </c>
      <c r="E1952">
        <v>105</v>
      </c>
      <c r="F1952" s="4">
        <v>2.5000000000000001E-2</v>
      </c>
    </row>
    <row r="1953" spans="1:6" x14ac:dyDescent="0.35">
      <c r="A1953">
        <v>0.9</v>
      </c>
      <c r="C1953">
        <v>3</v>
      </c>
      <c r="D1953">
        <v>0.2</v>
      </c>
      <c r="E1953">
        <v>119</v>
      </c>
      <c r="F1953" s="4">
        <v>0</v>
      </c>
    </row>
    <row r="1954" spans="1:6" x14ac:dyDescent="0.35">
      <c r="A1954">
        <v>1.1000000000000001</v>
      </c>
      <c r="C1954">
        <v>27</v>
      </c>
      <c r="D1954">
        <v>0.2</v>
      </c>
      <c r="E1954">
        <v>119</v>
      </c>
      <c r="F1954" s="4">
        <v>0</v>
      </c>
    </row>
    <row r="1955" spans="1:6" ht="15" thickBot="1" x14ac:dyDescent="0.4">
      <c r="C1955" s="1">
        <v>48</v>
      </c>
      <c r="D1955" s="1">
        <v>0.2</v>
      </c>
      <c r="E1955" s="1">
        <v>119</v>
      </c>
      <c r="F1955" s="5">
        <v>0</v>
      </c>
    </row>
    <row r="1971" spans="1:6" ht="15" thickBot="1" x14ac:dyDescent="0.4">
      <c r="A1971" t="s">
        <v>57</v>
      </c>
      <c r="B1971" t="s">
        <v>58</v>
      </c>
    </row>
    <row r="1972" spans="1:6" x14ac:dyDescent="0.35">
      <c r="A1972">
        <v>10</v>
      </c>
      <c r="B1972">
        <v>50</v>
      </c>
      <c r="D1972" s="2"/>
      <c r="E1972" s="2" t="s">
        <v>57</v>
      </c>
      <c r="F1972" s="2" t="s">
        <v>58</v>
      </c>
    </row>
    <row r="1973" spans="1:6" x14ac:dyDescent="0.35">
      <c r="A1973">
        <v>12</v>
      </c>
      <c r="B1973">
        <v>55</v>
      </c>
      <c r="D1973" t="s">
        <v>57</v>
      </c>
      <c r="E1973">
        <v>1</v>
      </c>
    </row>
    <row r="1974" spans="1:6" ht="15" thickBot="1" x14ac:dyDescent="0.4">
      <c r="A1974">
        <v>15</v>
      </c>
      <c r="B1974">
        <v>60</v>
      </c>
      <c r="D1974" s="1" t="s">
        <v>58</v>
      </c>
      <c r="E1974" s="1">
        <v>0.99921031003664817</v>
      </c>
      <c r="F1974" s="1">
        <v>1</v>
      </c>
    </row>
    <row r="1975" spans="1:6" x14ac:dyDescent="0.35">
      <c r="A1975">
        <v>18</v>
      </c>
      <c r="B1975">
        <v>65</v>
      </c>
    </row>
    <row r="1976" spans="1:6" x14ac:dyDescent="0.35">
      <c r="A1976">
        <v>20</v>
      </c>
      <c r="B1976">
        <v>70</v>
      </c>
    </row>
    <row r="1977" spans="1:6" x14ac:dyDescent="0.35">
      <c r="A1977">
        <v>22</v>
      </c>
      <c r="B1977">
        <v>75</v>
      </c>
    </row>
    <row r="1978" spans="1:6" x14ac:dyDescent="0.35">
      <c r="A1978">
        <v>25</v>
      </c>
      <c r="B1978">
        <v>80</v>
      </c>
    </row>
    <row r="1979" spans="1:6" x14ac:dyDescent="0.35">
      <c r="A1979">
        <v>28</v>
      </c>
      <c r="B1979">
        <v>85</v>
      </c>
    </row>
    <row r="1980" spans="1:6" x14ac:dyDescent="0.35">
      <c r="A1980">
        <v>30</v>
      </c>
      <c r="B1980">
        <v>90</v>
      </c>
    </row>
    <row r="1981" spans="1:6" x14ac:dyDescent="0.35">
      <c r="A1981">
        <v>32</v>
      </c>
      <c r="B1981">
        <v>95</v>
      </c>
    </row>
    <row r="1982" spans="1:6" x14ac:dyDescent="0.35">
      <c r="A1982">
        <v>35</v>
      </c>
      <c r="B1982">
        <v>100</v>
      </c>
    </row>
    <row r="1983" spans="1:6" x14ac:dyDescent="0.35">
      <c r="A1983">
        <v>38</v>
      </c>
      <c r="B1983">
        <v>105</v>
      </c>
    </row>
    <row r="2005" spans="1:6" x14ac:dyDescent="0.35">
      <c r="A2005" t="s">
        <v>59</v>
      </c>
      <c r="B2005" t="s">
        <v>60</v>
      </c>
    </row>
    <row r="2006" spans="1:6" x14ac:dyDescent="0.35">
      <c r="A2006">
        <v>45</v>
      </c>
      <c r="B2006">
        <v>52</v>
      </c>
    </row>
    <row r="2007" spans="1:6" x14ac:dyDescent="0.35">
      <c r="A2007">
        <v>47</v>
      </c>
      <c r="B2007">
        <v>54</v>
      </c>
    </row>
    <row r="2008" spans="1:6" x14ac:dyDescent="0.35">
      <c r="A2008">
        <v>48</v>
      </c>
      <c r="B2008">
        <v>55</v>
      </c>
    </row>
    <row r="2009" spans="1:6" x14ac:dyDescent="0.35">
      <c r="A2009">
        <v>50</v>
      </c>
      <c r="B2009">
        <v>57</v>
      </c>
    </row>
    <row r="2010" spans="1:6" x14ac:dyDescent="0.35">
      <c r="A2010">
        <v>52</v>
      </c>
      <c r="B2010">
        <v>59</v>
      </c>
    </row>
    <row r="2011" spans="1:6" ht="15" thickBot="1" x14ac:dyDescent="0.4">
      <c r="A2011">
        <v>53</v>
      </c>
      <c r="B2011">
        <v>60</v>
      </c>
    </row>
    <row r="2012" spans="1:6" x14ac:dyDescent="0.35">
      <c r="A2012">
        <v>55</v>
      </c>
      <c r="B2012">
        <v>61</v>
      </c>
      <c r="D2012" s="2"/>
      <c r="E2012" s="2" t="s">
        <v>59</v>
      </c>
      <c r="F2012" s="2" t="s">
        <v>60</v>
      </c>
    </row>
    <row r="2013" spans="1:6" x14ac:dyDescent="0.35">
      <c r="A2013">
        <v>56</v>
      </c>
      <c r="B2013">
        <v>62</v>
      </c>
      <c r="D2013" t="s">
        <v>59</v>
      </c>
      <c r="E2013">
        <f>VARP(Sheet1!$A$2006:$A$2025)</f>
        <v>96.8</v>
      </c>
    </row>
    <row r="2014" spans="1:6" ht="15" thickBot="1" x14ac:dyDescent="0.4">
      <c r="A2014">
        <v>58</v>
      </c>
      <c r="B2014">
        <v>64</v>
      </c>
      <c r="D2014" s="1" t="s">
        <v>60</v>
      </c>
      <c r="E2014" s="1">
        <v>92.65</v>
      </c>
      <c r="F2014" s="1">
        <f>VARP(Sheet1!$B$2006:$B$2025)</f>
        <v>88.927499999999995</v>
      </c>
    </row>
    <row r="2015" spans="1:6" x14ac:dyDescent="0.35">
      <c r="A2015">
        <v>60</v>
      </c>
      <c r="B2015">
        <v>66</v>
      </c>
    </row>
    <row r="2016" spans="1:6" x14ac:dyDescent="0.35">
      <c r="A2016">
        <v>62</v>
      </c>
      <c r="B2016">
        <v>67</v>
      </c>
    </row>
    <row r="2017" spans="1:2" x14ac:dyDescent="0.35">
      <c r="A2017">
        <v>64</v>
      </c>
      <c r="B2017">
        <v>69</v>
      </c>
    </row>
    <row r="2018" spans="1:2" x14ac:dyDescent="0.35">
      <c r="A2018">
        <v>65</v>
      </c>
      <c r="B2018">
        <v>71</v>
      </c>
    </row>
    <row r="2019" spans="1:2" x14ac:dyDescent="0.35">
      <c r="A2019">
        <v>67</v>
      </c>
      <c r="B2019">
        <v>73</v>
      </c>
    </row>
    <row r="2020" spans="1:2" x14ac:dyDescent="0.35">
      <c r="A2020">
        <v>69</v>
      </c>
      <c r="B2020">
        <v>74</v>
      </c>
    </row>
    <row r="2021" spans="1:2" x14ac:dyDescent="0.35">
      <c r="A2021">
        <v>70</v>
      </c>
      <c r="B2021">
        <v>76</v>
      </c>
    </row>
    <row r="2022" spans="1:2" x14ac:dyDescent="0.35">
      <c r="A2022">
        <v>72</v>
      </c>
      <c r="B2022">
        <v>78</v>
      </c>
    </row>
    <row r="2023" spans="1:2" x14ac:dyDescent="0.35">
      <c r="A2023">
        <v>74</v>
      </c>
      <c r="B2023">
        <v>80</v>
      </c>
    </row>
    <row r="2024" spans="1:2" x14ac:dyDescent="0.35">
      <c r="A2024">
        <v>76</v>
      </c>
      <c r="B2024">
        <v>82</v>
      </c>
    </row>
    <row r="2025" spans="1:2" x14ac:dyDescent="0.35">
      <c r="A2025">
        <v>77</v>
      </c>
      <c r="B2025">
        <v>83</v>
      </c>
    </row>
    <row r="2040" spans="1:6" ht="15" thickBot="1" x14ac:dyDescent="0.4">
      <c r="A2040" t="s">
        <v>62</v>
      </c>
      <c r="B2040" t="s">
        <v>61</v>
      </c>
    </row>
    <row r="2041" spans="1:6" x14ac:dyDescent="0.35">
      <c r="A2041">
        <v>10</v>
      </c>
      <c r="B2041">
        <v>60</v>
      </c>
      <c r="D2041" s="2"/>
      <c r="E2041" s="2" t="s">
        <v>62</v>
      </c>
      <c r="F2041" s="2" t="s">
        <v>61</v>
      </c>
    </row>
    <row r="2042" spans="1:6" x14ac:dyDescent="0.35">
      <c r="A2042">
        <v>12</v>
      </c>
      <c r="B2042">
        <v>65</v>
      </c>
      <c r="D2042" t="s">
        <v>62</v>
      </c>
      <c r="E2042">
        <v>1</v>
      </c>
    </row>
    <row r="2043" spans="1:6" ht="15" thickBot="1" x14ac:dyDescent="0.4">
      <c r="A2043">
        <v>15</v>
      </c>
      <c r="B2043">
        <v>70</v>
      </c>
      <c r="D2043" s="1" t="s">
        <v>61</v>
      </c>
      <c r="E2043" s="1">
        <v>0.97729508301867352</v>
      </c>
      <c r="F2043" s="1">
        <v>1</v>
      </c>
    </row>
    <row r="2044" spans="1:6" x14ac:dyDescent="0.35">
      <c r="A2044">
        <v>18</v>
      </c>
      <c r="B2044">
        <v>75</v>
      </c>
    </row>
    <row r="2045" spans="1:6" x14ac:dyDescent="0.35">
      <c r="A2045">
        <v>20</v>
      </c>
      <c r="B2045">
        <v>80</v>
      </c>
    </row>
    <row r="2046" spans="1:6" x14ac:dyDescent="0.35">
      <c r="A2046">
        <v>22</v>
      </c>
      <c r="B2046">
        <v>82</v>
      </c>
    </row>
    <row r="2047" spans="1:6" x14ac:dyDescent="0.35">
      <c r="A2047">
        <v>25</v>
      </c>
      <c r="B2047">
        <v>85</v>
      </c>
    </row>
    <row r="2048" spans="1:6" x14ac:dyDescent="0.35">
      <c r="A2048">
        <v>28</v>
      </c>
      <c r="B2048">
        <v>88</v>
      </c>
    </row>
    <row r="2049" spans="1:2" x14ac:dyDescent="0.35">
      <c r="A2049">
        <v>30</v>
      </c>
      <c r="B2049">
        <v>90</v>
      </c>
    </row>
    <row r="2050" spans="1:2" x14ac:dyDescent="0.35">
      <c r="A2050">
        <v>32</v>
      </c>
      <c r="B2050">
        <v>92</v>
      </c>
    </row>
    <row r="2051" spans="1:2" x14ac:dyDescent="0.35">
      <c r="A2051">
        <v>35</v>
      </c>
      <c r="B2051">
        <v>93</v>
      </c>
    </row>
    <row r="2052" spans="1:2" x14ac:dyDescent="0.35">
      <c r="A2052">
        <v>38</v>
      </c>
      <c r="B2052">
        <v>95</v>
      </c>
    </row>
    <row r="2053" spans="1:2" x14ac:dyDescent="0.35">
      <c r="A2053">
        <v>40</v>
      </c>
      <c r="B2053">
        <v>96</v>
      </c>
    </row>
    <row r="2054" spans="1:2" x14ac:dyDescent="0.35">
      <c r="A2054">
        <v>42</v>
      </c>
      <c r="B2054">
        <v>97</v>
      </c>
    </row>
    <row r="2055" spans="1:2" x14ac:dyDescent="0.35">
      <c r="A2055">
        <v>45</v>
      </c>
      <c r="B2055">
        <v>98</v>
      </c>
    </row>
    <row r="2056" spans="1:2" x14ac:dyDescent="0.35">
      <c r="A2056">
        <v>48</v>
      </c>
      <c r="B2056">
        <v>99</v>
      </c>
    </row>
    <row r="2057" spans="1:2" x14ac:dyDescent="0.35">
      <c r="A2057">
        <v>50</v>
      </c>
      <c r="B2057">
        <v>100</v>
      </c>
    </row>
    <row r="2058" spans="1:2" x14ac:dyDescent="0.35">
      <c r="A2058">
        <v>52</v>
      </c>
      <c r="B2058">
        <v>102</v>
      </c>
    </row>
    <row r="2059" spans="1:2" x14ac:dyDescent="0.35">
      <c r="A2059">
        <v>55</v>
      </c>
      <c r="B2059">
        <v>105</v>
      </c>
    </row>
    <row r="2060" spans="1:2" x14ac:dyDescent="0.35">
      <c r="A2060">
        <v>58</v>
      </c>
      <c r="B2060">
        <v>106</v>
      </c>
    </row>
    <row r="2061" spans="1:2" x14ac:dyDescent="0.35">
      <c r="A2061">
        <v>60</v>
      </c>
      <c r="B2061">
        <v>107</v>
      </c>
    </row>
    <row r="2062" spans="1:2" x14ac:dyDescent="0.35">
      <c r="A2062">
        <v>62</v>
      </c>
      <c r="B2062">
        <v>108</v>
      </c>
    </row>
    <row r="2063" spans="1:2" x14ac:dyDescent="0.35">
      <c r="A2063">
        <v>65</v>
      </c>
      <c r="B2063">
        <v>110</v>
      </c>
    </row>
    <row r="2064" spans="1:2" x14ac:dyDescent="0.35">
      <c r="A2064">
        <v>68</v>
      </c>
      <c r="B2064">
        <v>112</v>
      </c>
    </row>
    <row r="2065" spans="1:2" x14ac:dyDescent="0.35">
      <c r="A2065">
        <v>70</v>
      </c>
      <c r="B2065">
        <v>114</v>
      </c>
    </row>
    <row r="2066" spans="1:2" x14ac:dyDescent="0.35">
      <c r="A2066">
        <v>72</v>
      </c>
      <c r="B2066">
        <v>115</v>
      </c>
    </row>
    <row r="2067" spans="1:2" x14ac:dyDescent="0.35">
      <c r="A2067">
        <v>75</v>
      </c>
      <c r="B2067">
        <v>116</v>
      </c>
    </row>
    <row r="2068" spans="1:2" x14ac:dyDescent="0.35">
      <c r="A2068">
        <v>78</v>
      </c>
      <c r="B2068">
        <v>118</v>
      </c>
    </row>
    <row r="2069" spans="1:2" x14ac:dyDescent="0.35">
      <c r="A2069">
        <v>80</v>
      </c>
      <c r="B2069">
        <v>120</v>
      </c>
    </row>
    <row r="2070" spans="1:2" x14ac:dyDescent="0.35">
      <c r="A2070">
        <v>82</v>
      </c>
      <c r="B2070">
        <v>122</v>
      </c>
    </row>
    <row r="2082" spans="4:6" ht="15" thickBot="1" x14ac:dyDescent="0.4"/>
    <row r="2083" spans="4:6" x14ac:dyDescent="0.35">
      <c r="D2083" s="2"/>
      <c r="E2083" s="2"/>
      <c r="F2083" s="2"/>
    </row>
    <row r="2094" spans="4:6" ht="15" thickBot="1" x14ac:dyDescent="0.4">
      <c r="D2094" s="1"/>
      <c r="E2094" s="1"/>
      <c r="F2094" s="1"/>
    </row>
    <row r="2117" spans="3:5" ht="15" thickBot="1" x14ac:dyDescent="0.4"/>
    <row r="2118" spans="3:5" x14ac:dyDescent="0.35">
      <c r="C2118" s="2"/>
      <c r="D2118" s="2"/>
      <c r="E2118" s="2"/>
    </row>
    <row r="2128" spans="3:5" ht="15" thickBot="1" x14ac:dyDescent="0.4">
      <c r="C2128" s="1"/>
      <c r="D2128" s="1"/>
      <c r="E2128" s="1"/>
    </row>
    <row r="2149" spans="3:4" ht="15" thickBot="1" x14ac:dyDescent="0.4"/>
    <row r="2150" spans="3:4" x14ac:dyDescent="0.35">
      <c r="C2150" s="3"/>
      <c r="D2150" s="3"/>
    </row>
    <row r="2152" spans="3:4" ht="15" thickBot="1" x14ac:dyDescent="0.4">
      <c r="C2152" s="1"/>
      <c r="D2152" s="1"/>
    </row>
    <row r="2258" spans="4:6" ht="15" thickBot="1" x14ac:dyDescent="0.4"/>
    <row r="2259" spans="4:6" x14ac:dyDescent="0.35">
      <c r="D2259" s="2"/>
      <c r="E2259" s="2"/>
      <c r="F2259" s="2"/>
    </row>
    <row r="2269" spans="4:6" ht="15" thickBot="1" x14ac:dyDescent="0.4">
      <c r="D2269" s="1"/>
      <c r="E2269" s="1"/>
      <c r="F2269" s="1"/>
    </row>
  </sheetData>
  <sortState xmlns:xlrd2="http://schemas.microsoft.com/office/spreadsheetml/2017/richdata2" ref="C1835:F1955">
    <sortCondition ref="E18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Kathrotia</dc:creator>
  <cp:lastModifiedBy>Happy Kathrotia</cp:lastModifiedBy>
  <dcterms:created xsi:type="dcterms:W3CDTF">2024-06-11T11:57:37Z</dcterms:created>
  <dcterms:modified xsi:type="dcterms:W3CDTF">2024-06-18T05:58:04Z</dcterms:modified>
</cp:coreProperties>
</file>