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<sst xmlns="http://schemas.openxmlformats.org/spreadsheetml/2006/main" count="51" uniqueCount="21">
  <si>
    <t>lamp</t>
  </si>
  <si>
    <t>cm</t>
  </si>
  <si>
    <t>1,4</t>
  </si>
  <si>
    <t>Sammel</t>
  </si>
  <si>
    <t>zu hohe brennweite</t>
  </si>
  <si>
    <t>screen</t>
  </si>
  <si>
    <t>Streu</t>
  </si>
  <si>
    <t>a</t>
  </si>
  <si>
    <t>4C</t>
  </si>
  <si>
    <t>point 1</t>
  </si>
  <si>
    <t>point 2</t>
  </si>
  <si>
    <t>g1</t>
  </si>
  <si>
    <t>b1</t>
  </si>
  <si>
    <t>g2</t>
  </si>
  <si>
    <t>b2</t>
  </si>
  <si>
    <t>mean</t>
  </si>
  <si>
    <t>stdev</t>
  </si>
  <si>
    <t>err.mean</t>
  </si>
  <si>
    <t>1C</t>
  </si>
  <si>
    <t>3C-4C</t>
  </si>
  <si>
    <t>2C-1C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</si>
</sst>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0.####" numFmtId="166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8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100" zoomScaleNormal="100" zoomScalePageLayoutView="100">
      <selection activeCell="E29" activeCellId="0" pane="topLeft" sqref="E29"/>
    </sheetView>
  </sheetViews>
  <sheetFormatPr defaultRowHeight="15"/>
  <cols>
    <col collapsed="false" hidden="false" max="3" min="1" style="0" width="10.5748987854251"/>
    <col collapsed="false" hidden="false" max="6" min="4" style="0" width="9.1417004048583"/>
    <col collapsed="false" hidden="false" max="1025" min="7" style="0" width="10.5748987854251"/>
  </cols>
  <sheetData>
    <row collapsed="false" customFormat="false" customHeight="true" hidden="false" ht="15" outlineLevel="0" r="1">
      <c r="A1" s="0" t="s">
        <v>0</v>
      </c>
      <c r="B1" s="0" t="n">
        <v>21.3</v>
      </c>
      <c r="C1" s="0" t="s">
        <v>1</v>
      </c>
      <c r="D1" s="0" t="s">
        <v>2</v>
      </c>
      <c r="E1" s="0" t="s">
        <v>3</v>
      </c>
      <c r="F1" s="0" t="n">
        <v>3</v>
      </c>
      <c r="G1" s="0" t="s">
        <v>3</v>
      </c>
      <c r="H1" s="0" t="s">
        <v>4</v>
      </c>
    </row>
    <row collapsed="false" customFormat="false" customHeight="true" hidden="false" ht="15" outlineLevel="0" r="2">
      <c r="A2" s="0" t="s">
        <v>5</v>
      </c>
      <c r="B2" s="0" t="n">
        <v>90</v>
      </c>
      <c r="C2" s="0" t="s">
        <v>1</v>
      </c>
      <c r="D2" s="0" t="n">
        <v>2</v>
      </c>
      <c r="E2" s="0" t="s">
        <v>6</v>
      </c>
    </row>
    <row collapsed="false" customFormat="false" customHeight="true" hidden="false" ht="15" outlineLevel="0" r="3">
      <c r="A3" s="0" t="s">
        <v>7</v>
      </c>
      <c r="B3" s="1" t="n">
        <f aca="false">B2-B1</f>
        <v>68.7</v>
      </c>
      <c r="C3" s="0" t="s">
        <v>1</v>
      </c>
    </row>
    <row collapsed="false" customFormat="false" customHeight="true" hidden="false" ht="15" outlineLevel="0" r="6">
      <c r="A6" s="0" t="s">
        <v>8</v>
      </c>
      <c r="B6" s="0" t="s">
        <v>9</v>
      </c>
      <c r="C6" s="0" t="s">
        <v>10</v>
      </c>
      <c r="G6" s="0" t="s">
        <v>11</v>
      </c>
      <c r="H6" s="0" t="s">
        <v>12</v>
      </c>
      <c r="I6" s="0" t="s">
        <v>13</v>
      </c>
      <c r="J6" s="0" t="s">
        <v>14</v>
      </c>
    </row>
    <row collapsed="false" customFormat="false" customHeight="true" hidden="false" ht="15" outlineLevel="0" r="7">
      <c r="B7" s="0" t="n">
        <v>33.5</v>
      </c>
      <c r="C7" s="0" t="n">
        <v>77.25</v>
      </c>
      <c r="G7" s="1" t="n">
        <f aca="false">B7-$B$1</f>
        <v>12.2</v>
      </c>
      <c r="H7" s="1" t="n">
        <f aca="false">$B$2-B7</f>
        <v>56.5</v>
      </c>
      <c r="I7" s="1" t="n">
        <f aca="false">C7-$B$1</f>
        <v>55.95</v>
      </c>
      <c r="J7" s="1" t="n">
        <f aca="false">$B$2-C7</f>
        <v>12.75</v>
      </c>
    </row>
    <row collapsed="false" customFormat="false" customHeight="true" hidden="false" ht="15" outlineLevel="0" r="8">
      <c r="B8" s="0" t="n">
        <v>33.5</v>
      </c>
      <c r="C8" s="0" t="n">
        <v>77.15</v>
      </c>
      <c r="G8" s="1" t="n">
        <f aca="false">B8-$B$1</f>
        <v>12.2</v>
      </c>
      <c r="H8" s="1" t="n">
        <f aca="false">$B$2-B8</f>
        <v>56.5</v>
      </c>
      <c r="I8" s="1" t="n">
        <f aca="false">C8-$B$1</f>
        <v>55.85</v>
      </c>
      <c r="J8" s="1" t="n">
        <f aca="false">$B$2-C8</f>
        <v>12.85</v>
      </c>
    </row>
    <row collapsed="false" customFormat="false" customHeight="true" hidden="false" ht="15" outlineLevel="0" r="9">
      <c r="B9" s="0" t="n">
        <v>33.5</v>
      </c>
      <c r="C9" s="0" t="n">
        <v>77.2</v>
      </c>
      <c r="G9" s="1" t="n">
        <f aca="false">B9-$B$1</f>
        <v>12.2</v>
      </c>
      <c r="H9" s="1" t="n">
        <f aca="false">$B$2-B9</f>
        <v>56.5</v>
      </c>
      <c r="I9" s="1" t="n">
        <f aca="false">C9-$B$1</f>
        <v>55.9</v>
      </c>
      <c r="J9" s="1" t="n">
        <f aca="false">$B$2-C9</f>
        <v>12.8</v>
      </c>
    </row>
    <row collapsed="false" customFormat="false" customHeight="true" hidden="false" ht="15" outlineLevel="0" r="10">
      <c r="B10" s="0" t="n">
        <v>33.5</v>
      </c>
      <c r="C10" s="0" t="n">
        <v>77.1</v>
      </c>
      <c r="G10" s="1" t="n">
        <f aca="false">B10-$B$1</f>
        <v>12.2</v>
      </c>
      <c r="H10" s="1" t="n">
        <f aca="false">$B$2-B10</f>
        <v>56.5</v>
      </c>
      <c r="I10" s="1" t="n">
        <f aca="false">C10-$B$1</f>
        <v>55.8</v>
      </c>
      <c r="J10" s="1" t="n">
        <f aca="false">$B$2-C10</f>
        <v>12.9</v>
      </c>
    </row>
    <row collapsed="false" customFormat="false" customHeight="true" hidden="false" ht="15" outlineLevel="0" r="11">
      <c r="B11" s="0" t="n">
        <v>33.45</v>
      </c>
      <c r="C11" s="0" t="n">
        <v>77.3</v>
      </c>
      <c r="G11" s="1" t="n">
        <f aca="false">B11-$B$1</f>
        <v>12.15</v>
      </c>
      <c r="H11" s="1" t="n">
        <f aca="false">$B$2-B11</f>
        <v>56.55</v>
      </c>
      <c r="I11" s="1" t="n">
        <f aca="false">C11-$B$1</f>
        <v>56</v>
      </c>
      <c r="J11" s="1" t="n">
        <f aca="false">$B$2-C11</f>
        <v>12.7</v>
      </c>
    </row>
    <row collapsed="false" customFormat="false" customHeight="true" hidden="false" ht="15" outlineLevel="0" r="13">
      <c r="A13" s="0" t="s">
        <v>15</v>
      </c>
      <c r="B13" s="2" t="n">
        <f aca="false">AVERAGE(B7:B11)</f>
        <v>33.49</v>
      </c>
      <c r="C13" s="2" t="n">
        <f aca="false">AVERAGE(C7:C11)</f>
        <v>77.2</v>
      </c>
    </row>
    <row collapsed="false" customFormat="false" customHeight="true" hidden="false" ht="15" outlineLevel="0" r="14">
      <c r="A14" s="0" t="s">
        <v>16</v>
      </c>
      <c r="B14" s="2" t="n">
        <f aca="false">STDEV(B7:B11)</f>
        <v>0.0223606797749966</v>
      </c>
      <c r="C14" s="2" t="n">
        <f aca="false">STDEV(C7:C11)</f>
        <v>0.0790569415042095</v>
      </c>
    </row>
    <row collapsed="false" customFormat="false" customHeight="true" hidden="false" ht="15" outlineLevel="0" r="15">
      <c r="A15" s="0" t="s">
        <v>17</v>
      </c>
      <c r="B15" s="2" t="n">
        <f aca="false">B14/SQRT(5)</f>
        <v>0.00999999999999943</v>
      </c>
      <c r="C15" s="2" t="n">
        <f aca="false">C14/SQRT(5)</f>
        <v>0.0353553390593274</v>
      </c>
    </row>
    <row collapsed="false" customFormat="false" customHeight="true" hidden="false" ht="15" outlineLevel="0" r="17">
      <c r="A17" s="0" t="s">
        <v>18</v>
      </c>
      <c r="B17" s="0" t="s">
        <v>9</v>
      </c>
      <c r="C17" s="0" t="s">
        <v>10</v>
      </c>
      <c r="G17" s="0" t="s">
        <v>11</v>
      </c>
      <c r="H17" s="0" t="s">
        <v>12</v>
      </c>
      <c r="I17" s="0" t="s">
        <v>13</v>
      </c>
      <c r="J17" s="0" t="s">
        <v>14</v>
      </c>
    </row>
    <row collapsed="false" customFormat="false" customHeight="true" hidden="false" ht="15" outlineLevel="0" r="18">
      <c r="B18" s="0" t="n">
        <v>27.4</v>
      </c>
      <c r="C18" s="0" t="n">
        <v>83.9</v>
      </c>
      <c r="G18" s="1" t="n">
        <f aca="false">B18-$B$1</f>
        <v>6.1</v>
      </c>
      <c r="H18" s="1" t="n">
        <f aca="false">$B$2-B18</f>
        <v>62.6</v>
      </c>
      <c r="I18" s="1" t="n">
        <f aca="false">C18-$B$1</f>
        <v>62.6</v>
      </c>
      <c r="J18" s="1" t="n">
        <f aca="false">$B$2-C18</f>
        <v>6.09999999999999</v>
      </c>
    </row>
    <row collapsed="false" customFormat="false" customHeight="true" hidden="false" ht="15" outlineLevel="0" r="19">
      <c r="B19" s="0" t="n">
        <v>27.4</v>
      </c>
      <c r="C19" s="0" t="n">
        <v>83.85</v>
      </c>
      <c r="G19" s="1" t="n">
        <f aca="false">B19-$B$1</f>
        <v>6.1</v>
      </c>
      <c r="H19" s="1" t="n">
        <f aca="false">$B$2-B19</f>
        <v>62.6</v>
      </c>
      <c r="I19" s="1" t="n">
        <f aca="false">C19-$B$1</f>
        <v>62.55</v>
      </c>
      <c r="J19" s="1" t="n">
        <f aca="false">$B$2-C19</f>
        <v>6.15000000000001</v>
      </c>
    </row>
    <row collapsed="false" customFormat="false" customHeight="true" hidden="false" ht="15" outlineLevel="0" r="20">
      <c r="B20" s="0" t="n">
        <v>27.35</v>
      </c>
      <c r="C20" s="0" t="n">
        <v>83.85</v>
      </c>
      <c r="G20" s="1" t="n">
        <f aca="false">B20-$B$1</f>
        <v>6.05</v>
      </c>
      <c r="H20" s="1" t="n">
        <f aca="false">$B$2-B20</f>
        <v>62.65</v>
      </c>
      <c r="I20" s="1" t="n">
        <f aca="false">C20-$B$1</f>
        <v>62.55</v>
      </c>
      <c r="J20" s="1" t="n">
        <f aca="false">$B$2-C20</f>
        <v>6.15000000000001</v>
      </c>
    </row>
    <row collapsed="false" customFormat="false" customHeight="true" hidden="false" ht="15" outlineLevel="0" r="21">
      <c r="B21" s="0" t="n">
        <v>27.5</v>
      </c>
      <c r="C21" s="0" t="n">
        <v>83.8</v>
      </c>
      <c r="G21" s="1" t="n">
        <f aca="false">B21-$B$1</f>
        <v>6.2</v>
      </c>
      <c r="H21" s="1" t="n">
        <f aca="false">$B$2-B21</f>
        <v>62.5</v>
      </c>
      <c r="I21" s="1" t="n">
        <f aca="false">C21-$B$1</f>
        <v>62.5</v>
      </c>
      <c r="J21" s="1" t="n">
        <f aca="false">$B$2-C21</f>
        <v>6.2</v>
      </c>
    </row>
    <row collapsed="false" customFormat="false" customHeight="true" hidden="false" ht="15" outlineLevel="0" r="22">
      <c r="B22" s="0" t="n">
        <v>27.35</v>
      </c>
      <c r="C22" s="0" t="n">
        <v>83.85</v>
      </c>
      <c r="G22" s="1" t="n">
        <f aca="false">B22-$B$1</f>
        <v>6.05</v>
      </c>
      <c r="H22" s="1" t="n">
        <f aca="false">$B$2-B22</f>
        <v>62.65</v>
      </c>
      <c r="I22" s="1" t="n">
        <f aca="false">C22-$B$1</f>
        <v>62.55</v>
      </c>
      <c r="J22" s="1" t="n">
        <f aca="false">$B$2-C22</f>
        <v>6.15000000000001</v>
      </c>
    </row>
    <row collapsed="false" customFormat="false" customHeight="true" hidden="false" ht="15" outlineLevel="0" r="24">
      <c r="A24" s="0" t="s">
        <v>15</v>
      </c>
      <c r="B24" s="2" t="n">
        <f aca="false">AVERAGE(B18:B22)</f>
        <v>27.4</v>
      </c>
      <c r="C24" s="2" t="n">
        <f aca="false">AVERAGE(C18:C22)</f>
        <v>83.85</v>
      </c>
    </row>
    <row collapsed="false" customFormat="false" customHeight="true" hidden="false" ht="15" outlineLevel="0" r="25">
      <c r="A25" s="0" t="s">
        <v>16</v>
      </c>
      <c r="B25" s="2" t="n">
        <f aca="false">STDEV(B18:B22)</f>
        <v>0.0612372435695789</v>
      </c>
      <c r="C25" s="2" t="n">
        <f aca="false">STDEV(C18:C22)</f>
        <v>0.0353553390593304</v>
      </c>
    </row>
    <row collapsed="false" customFormat="false" customHeight="true" hidden="false" ht="15" outlineLevel="0" r="26">
      <c r="A26" s="0" t="s">
        <v>17</v>
      </c>
      <c r="B26" s="2" t="n">
        <f aca="false">B25/SQRT(5)</f>
        <v>0.027386127875258</v>
      </c>
      <c r="C26" s="2" t="n">
        <f aca="false">C25/SQRT(5)</f>
        <v>0.0158113883008432</v>
      </c>
    </row>
    <row collapsed="false" customFormat="false" customHeight="true" hidden="false" ht="15" outlineLevel="0" r="28">
      <c r="A28" s="0" t="s">
        <v>19</v>
      </c>
      <c r="B28" s="0" t="s">
        <v>9</v>
      </c>
      <c r="C28" s="0" t="s">
        <v>10</v>
      </c>
      <c r="G28" s="0" t="s">
        <v>11</v>
      </c>
      <c r="H28" s="0" t="s">
        <v>12</v>
      </c>
      <c r="I28" s="0" t="s">
        <v>13</v>
      </c>
      <c r="J28" s="0" t="s">
        <v>14</v>
      </c>
    </row>
    <row collapsed="false" customFormat="false" customHeight="true" hidden="false" ht="15" outlineLevel="0" r="29">
      <c r="B29" s="0" t="n">
        <v>32.25</v>
      </c>
      <c r="C29" s="0" t="n">
        <v>78.55</v>
      </c>
      <c r="G29" s="1" t="n">
        <f aca="false">B29-$B$1</f>
        <v>10.95</v>
      </c>
      <c r="H29" s="1" t="n">
        <f aca="false">$B$2-B29</f>
        <v>57.75</v>
      </c>
      <c r="I29" s="1" t="n">
        <f aca="false">C29-$B$1</f>
        <v>57.25</v>
      </c>
      <c r="J29" s="1" t="n">
        <f aca="false">$B$2-C29</f>
        <v>11.45</v>
      </c>
    </row>
    <row collapsed="false" customFormat="false" customHeight="true" hidden="false" ht="15" outlineLevel="0" r="30">
      <c r="B30" s="0" t="n">
        <v>32.2</v>
      </c>
      <c r="C30" s="0" t="n">
        <v>78.6</v>
      </c>
      <c r="G30" s="1" t="n">
        <f aca="false">B30-$B$1</f>
        <v>10.9</v>
      </c>
      <c r="H30" s="1" t="n">
        <f aca="false">$B$2-B30</f>
        <v>57.8</v>
      </c>
      <c r="I30" s="1" t="n">
        <f aca="false">C30-$B$1</f>
        <v>57.3</v>
      </c>
      <c r="J30" s="1" t="n">
        <f aca="false">$B$2-C30</f>
        <v>11.4</v>
      </c>
    </row>
    <row collapsed="false" customFormat="false" customHeight="true" hidden="false" ht="15" outlineLevel="0" r="31">
      <c r="B31" s="0" t="n">
        <v>32.2</v>
      </c>
      <c r="C31" s="0" t="n">
        <v>78.55</v>
      </c>
      <c r="G31" s="1" t="n">
        <f aca="false">B31-$B$1</f>
        <v>10.9</v>
      </c>
      <c r="H31" s="1" t="n">
        <f aca="false">$B$2-B31</f>
        <v>57.8</v>
      </c>
      <c r="I31" s="1" t="n">
        <f aca="false">C31-$B$1</f>
        <v>57.25</v>
      </c>
      <c r="J31" s="1" t="n">
        <f aca="false">$B$2-C31</f>
        <v>11.45</v>
      </c>
    </row>
    <row collapsed="false" customFormat="false" customHeight="true" hidden="false" ht="15" outlineLevel="0" r="32">
      <c r="B32" s="0" t="n">
        <v>32.2</v>
      </c>
      <c r="C32" s="0" t="n">
        <v>78.5</v>
      </c>
      <c r="G32" s="1" t="n">
        <f aca="false">B32-$B$1</f>
        <v>10.9</v>
      </c>
      <c r="H32" s="1" t="n">
        <f aca="false">$B$2-B32</f>
        <v>57.8</v>
      </c>
      <c r="I32" s="1" t="n">
        <f aca="false">C32-$B$1</f>
        <v>57.2</v>
      </c>
      <c r="J32" s="1" t="n">
        <f aca="false">$B$2-C32</f>
        <v>11.5</v>
      </c>
    </row>
    <row collapsed="false" customFormat="false" customHeight="true" hidden="false" ht="15" outlineLevel="0" r="33">
      <c r="B33" s="0" t="n">
        <v>32.2</v>
      </c>
      <c r="C33" s="0" t="n">
        <v>78.5</v>
      </c>
      <c r="G33" s="1" t="n">
        <f aca="false">B33-$B$1</f>
        <v>10.9</v>
      </c>
      <c r="H33" s="1" t="n">
        <f aca="false">$B$2-B33</f>
        <v>57.8</v>
      </c>
      <c r="I33" s="1" t="n">
        <f aca="false">C33-$B$1</f>
        <v>57.2</v>
      </c>
      <c r="J33" s="1" t="n">
        <f aca="false">$B$2-C33</f>
        <v>11.5</v>
      </c>
    </row>
    <row collapsed="false" customFormat="false" customHeight="true" hidden="false" ht="15" outlineLevel="0" r="35">
      <c r="A35" s="0" t="s">
        <v>15</v>
      </c>
      <c r="B35" s="2" t="n">
        <f aca="false">AVERAGE(B29:B33)</f>
        <v>32.21</v>
      </c>
      <c r="C35" s="2" t="n">
        <f aca="false">AVERAGE(C29:C33)</f>
        <v>78.54</v>
      </c>
    </row>
    <row collapsed="false" customFormat="false" customHeight="true" hidden="false" ht="15" outlineLevel="0" r="36">
      <c r="A36" s="0" t="s">
        <v>16</v>
      </c>
      <c r="B36" s="2" t="n">
        <f aca="false">STDEV(B29:B33)</f>
        <v>0.0223606797749966</v>
      </c>
      <c r="C36" s="2" t="n">
        <f aca="false">STDEV(C29:C33)</f>
        <v>0.0418330013267014</v>
      </c>
    </row>
    <row collapsed="false" customFormat="false" customHeight="true" hidden="false" ht="15" outlineLevel="0" r="37">
      <c r="A37" s="0" t="s">
        <v>17</v>
      </c>
      <c r="B37" s="2" t="n">
        <f aca="false">B36/SQRT(5)</f>
        <v>0.00999999999999943</v>
      </c>
      <c r="C37" s="2" t="n">
        <f aca="false">C36/SQRT(5)</f>
        <v>0.0187082869338686</v>
      </c>
    </row>
    <row collapsed="false" customFormat="false" customHeight="true" hidden="false" ht="15" outlineLevel="0" r="39">
      <c r="A39" s="0" t="s">
        <v>20</v>
      </c>
      <c r="B39" s="0" t="s">
        <v>9</v>
      </c>
      <c r="C39" s="0" t="s">
        <v>10</v>
      </c>
      <c r="G39" s="0" t="s">
        <v>11</v>
      </c>
      <c r="H39" s="0" t="s">
        <v>12</v>
      </c>
      <c r="I39" s="0" t="s">
        <v>13</v>
      </c>
      <c r="J39" s="0" t="s">
        <v>14</v>
      </c>
    </row>
    <row collapsed="false" customFormat="false" customHeight="true" hidden="false" ht="15" outlineLevel="0" r="40">
      <c r="B40" s="0" t="n">
        <v>29</v>
      </c>
      <c r="C40" s="0" t="n">
        <v>79.2</v>
      </c>
      <c r="G40" s="1" t="n">
        <f aca="false">B40-$B$1</f>
        <v>7.7</v>
      </c>
      <c r="H40" s="1" t="n">
        <f aca="false">$B$2-B40</f>
        <v>61</v>
      </c>
      <c r="I40" s="1" t="n">
        <f aca="false">C40-$B$1</f>
        <v>57.9</v>
      </c>
      <c r="J40" s="1" t="n">
        <f aca="false">$B$2-C40</f>
        <v>10.8</v>
      </c>
    </row>
    <row collapsed="false" customFormat="false" customHeight="true" hidden="false" ht="15" outlineLevel="0" r="41">
      <c r="B41" s="0" t="n">
        <v>28.9</v>
      </c>
      <c r="C41" s="0" t="n">
        <v>79.15</v>
      </c>
      <c r="G41" s="1" t="n">
        <f aca="false">B41-$B$1</f>
        <v>7.6</v>
      </c>
      <c r="H41" s="1" t="n">
        <f aca="false">$B$2-B41</f>
        <v>61.1</v>
      </c>
      <c r="I41" s="1" t="n">
        <f aca="false">C41-$B$1</f>
        <v>57.85</v>
      </c>
      <c r="J41" s="1" t="n">
        <f aca="false">$B$2-C41</f>
        <v>10.85</v>
      </c>
    </row>
    <row collapsed="false" customFormat="false" customHeight="true" hidden="false" ht="15" outlineLevel="0" r="42">
      <c r="B42" s="0" t="n">
        <v>28.95</v>
      </c>
      <c r="C42" s="0" t="n">
        <v>79.2</v>
      </c>
      <c r="G42" s="1" t="n">
        <f aca="false">B42-$B$1</f>
        <v>7.65</v>
      </c>
      <c r="H42" s="1" t="n">
        <f aca="false">$B$2-B42</f>
        <v>61.05</v>
      </c>
      <c r="I42" s="1" t="n">
        <f aca="false">C42-$B$1</f>
        <v>57.9</v>
      </c>
      <c r="J42" s="1" t="n">
        <f aca="false">$B$2-C42</f>
        <v>10.8</v>
      </c>
    </row>
    <row collapsed="false" customFormat="false" customHeight="true" hidden="false" ht="15" outlineLevel="0" r="43">
      <c r="B43" s="0" t="n">
        <v>29</v>
      </c>
      <c r="C43" s="0" t="n">
        <v>79.2</v>
      </c>
      <c r="G43" s="1" t="n">
        <f aca="false">B43-$B$1</f>
        <v>7.7</v>
      </c>
      <c r="H43" s="1" t="n">
        <f aca="false">$B$2-B43</f>
        <v>61</v>
      </c>
      <c r="I43" s="1" t="n">
        <f aca="false">C43-$B$1</f>
        <v>57.9</v>
      </c>
      <c r="J43" s="1" t="n">
        <f aca="false">$B$2-C43</f>
        <v>10.8</v>
      </c>
    </row>
    <row collapsed="false" customFormat="false" customHeight="true" hidden="false" ht="15" outlineLevel="0" r="44">
      <c r="B44" s="0" t="n">
        <v>28.9</v>
      </c>
      <c r="C44" s="0" t="n">
        <v>79.2</v>
      </c>
      <c r="G44" s="1" t="n">
        <f aca="false">B44-$B$1</f>
        <v>7.6</v>
      </c>
      <c r="H44" s="1" t="n">
        <f aca="false">$B$2-B44</f>
        <v>61.1</v>
      </c>
      <c r="I44" s="1" t="n">
        <f aca="false">C44-$B$1</f>
        <v>57.9</v>
      </c>
      <c r="J44" s="1" t="n">
        <f aca="false">$B$2-C44</f>
        <v>10.8</v>
      </c>
    </row>
    <row collapsed="false" customFormat="false" customHeight="true" hidden="false" ht="15" outlineLevel="0" r="46">
      <c r="A46" s="0" t="s">
        <v>15</v>
      </c>
      <c r="B46" s="2" t="n">
        <f aca="false">AVERAGE(B40:B44)</f>
        <v>28.95</v>
      </c>
      <c r="C46" s="2" t="n">
        <f aca="false">AVERAGE(C40:C44)</f>
        <v>79.19</v>
      </c>
    </row>
    <row collapsed="false" customFormat="false" customHeight="true" hidden="false" ht="15" outlineLevel="0" r="47">
      <c r="A47" s="0" t="s">
        <v>16</v>
      </c>
      <c r="B47" s="2" t="n">
        <f aca="false">STDEV(B40:B44)</f>
        <v>0.0500000000000007</v>
      </c>
      <c r="C47" s="2" t="n">
        <f aca="false">STDEV(C40:C44)</f>
        <v>0.0223606797749966</v>
      </c>
    </row>
    <row collapsed="false" customFormat="false" customHeight="true" hidden="false" ht="15" outlineLevel="0" r="48">
      <c r="A48" s="0" t="s">
        <v>17</v>
      </c>
      <c r="B48" s="2" t="n">
        <f aca="false">B47/SQRT(5)</f>
        <v>0.0223606797749982</v>
      </c>
      <c r="C48" s="2" t="n">
        <f aca="false">C47/SQRT(5)</f>
        <v>0.00999999999999943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2006-09-21T08:52:22.00Z</dcterms:created>
  <dcterms:modified xsi:type="dcterms:W3CDTF">2013-04-11T11:49:10.00Z</dcterms:modified>
  <cp:revision>0</cp:revision>
</cp:coreProperties>
</file>