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169"/>
  </bookViews>
  <sheets>
    <sheet name="Sheet1" sheetId="1" r:id="rId1"/>
    <sheet name="Tabelle1" sheetId="2" r:id="rId2"/>
  </sheets>
  <definedNames>
    <definedName name="_xlnm._FilterDatabase" localSheetId="0" hidden="1">Sheet1!$D$49:$D$192</definedName>
    <definedName name="_xlnm.Extract" localSheetId="0">Sheet1!$I$122</definedName>
  </definedNames>
  <calcPr calcId="125725"/>
</workbook>
</file>

<file path=xl/calcChain.xml><?xml version="1.0" encoding="utf-8"?>
<calcChain xmlns="http://schemas.openxmlformats.org/spreadsheetml/2006/main">
  <c r="M122" i="1"/>
  <c r="M123"/>
  <c r="M124"/>
  <c r="M125"/>
  <c r="M126"/>
  <c r="M121"/>
  <c r="J122"/>
  <c r="J123"/>
  <c r="J124"/>
  <c r="J125"/>
  <c r="J126"/>
  <c r="J121"/>
  <c r="K89"/>
  <c r="K79"/>
  <c r="K80"/>
  <c r="K81"/>
  <c r="K82"/>
  <c r="K83"/>
  <c r="K84"/>
  <c r="K85"/>
  <c r="K86"/>
  <c r="K87"/>
  <c r="K88"/>
  <c r="K78"/>
  <c r="N116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J97"/>
  <c r="J100"/>
  <c r="J103"/>
  <c r="J98"/>
  <c r="J108"/>
  <c r="J99"/>
  <c r="J104"/>
  <c r="J106"/>
  <c r="J101"/>
  <c r="J102"/>
  <c r="J107"/>
  <c r="J95"/>
  <c r="J105"/>
  <c r="J96"/>
  <c r="J79"/>
  <c r="J80"/>
  <c r="J81"/>
  <c r="J82"/>
  <c r="J83"/>
  <c r="J84"/>
  <c r="J85"/>
  <c r="J86"/>
  <c r="J87"/>
  <c r="J88"/>
  <c r="J78"/>
  <c r="M81"/>
  <c r="N81"/>
  <c r="O81"/>
  <c r="P81"/>
  <c r="Q81"/>
  <c r="R81"/>
  <c r="S81"/>
  <c r="T81"/>
  <c r="U81"/>
  <c r="V81"/>
  <c r="L81"/>
  <c r="T50"/>
  <c r="J50"/>
  <c r="K50"/>
  <c r="L50"/>
  <c r="M50"/>
  <c r="N50"/>
  <c r="O50"/>
  <c r="P50"/>
  <c r="Q50"/>
  <c r="R50"/>
  <c r="S50"/>
  <c r="I50"/>
  <c r="Q23" i="2"/>
  <c r="P23"/>
  <c r="O23"/>
  <c r="N23"/>
  <c r="M23"/>
  <c r="L23"/>
  <c r="K23"/>
  <c r="J23"/>
  <c r="I23"/>
  <c r="H23"/>
  <c r="G23"/>
  <c r="F23"/>
  <c r="E23"/>
  <c r="D23"/>
  <c r="C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3"/>
  <c r="R5" i="1"/>
  <c r="R2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C25"/>
  <c r="D25"/>
  <c r="E25"/>
  <c r="F25"/>
  <c r="G25"/>
  <c r="H25"/>
  <c r="I25"/>
  <c r="J25"/>
  <c r="K25"/>
  <c r="L25"/>
  <c r="M25"/>
  <c r="N25"/>
  <c r="O25"/>
  <c r="P25"/>
  <c r="Q25"/>
  <c r="E50"/>
  <c r="E193"/>
  <c r="E52"/>
  <c r="F52"/>
  <c r="E54"/>
  <c r="E56"/>
  <c r="F56"/>
  <c r="F193"/>
  <c r="E58"/>
  <c r="E60"/>
  <c r="F60"/>
  <c r="E62"/>
  <c r="E64"/>
  <c r="F64"/>
  <c r="E66"/>
  <c r="E68"/>
  <c r="F68"/>
  <c r="E70"/>
  <c r="E72"/>
  <c r="F72"/>
  <c r="E74"/>
  <c r="E76"/>
  <c r="F76"/>
  <c r="E78"/>
  <c r="E80"/>
  <c r="F80"/>
  <c r="E82"/>
  <c r="E84"/>
  <c r="F84"/>
  <c r="E86"/>
  <c r="E88"/>
  <c r="F88"/>
  <c r="E90"/>
  <c r="E92"/>
  <c r="F92"/>
  <c r="E94"/>
  <c r="E96"/>
  <c r="F96"/>
  <c r="E98"/>
  <c r="E100"/>
  <c r="F100"/>
  <c r="E102"/>
  <c r="E104"/>
  <c r="F104"/>
  <c r="E106"/>
  <c r="E108"/>
  <c r="F108"/>
  <c r="E110"/>
  <c r="E112"/>
  <c r="F112"/>
  <c r="E114"/>
  <c r="E116"/>
  <c r="F116"/>
  <c r="E118"/>
  <c r="E120"/>
  <c r="F120"/>
  <c r="E122"/>
  <c r="E124"/>
  <c r="F124"/>
  <c r="E126"/>
  <c r="E128"/>
  <c r="F128"/>
  <c r="E130"/>
  <c r="E132"/>
  <c r="F132"/>
  <c r="E134"/>
  <c r="E136"/>
  <c r="F136"/>
  <c r="E138"/>
  <c r="E140"/>
  <c r="F140"/>
  <c r="E142"/>
  <c r="E144"/>
  <c r="F144"/>
  <c r="E146"/>
  <c r="E148"/>
  <c r="F148"/>
  <c r="E150"/>
  <c r="E152"/>
  <c r="F152"/>
  <c r="E154"/>
  <c r="E156"/>
  <c r="F156"/>
  <c r="E158"/>
  <c r="E160"/>
  <c r="F160"/>
  <c r="E162"/>
  <c r="E164"/>
  <c r="F164"/>
  <c r="E166"/>
  <c r="E168"/>
  <c r="F168"/>
  <c r="E170"/>
  <c r="E172"/>
  <c r="F172"/>
  <c r="E174"/>
  <c r="E176"/>
  <c r="F176"/>
  <c r="E178"/>
  <c r="E180"/>
  <c r="F180"/>
  <c r="E182"/>
  <c r="E184"/>
  <c r="F184"/>
  <c r="E186"/>
  <c r="E188"/>
  <c r="F188"/>
  <c r="E190"/>
  <c r="E192"/>
  <c r="F192"/>
  <c r="D193"/>
  <c r="E201"/>
  <c r="H201"/>
  <c r="E202"/>
  <c r="E401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D401"/>
</calcChain>
</file>

<file path=xl/sharedStrings.xml><?xml version="1.0" encoding="utf-8"?>
<sst xmlns="http://schemas.openxmlformats.org/spreadsheetml/2006/main" count="23" uniqueCount="20">
  <si>
    <t>Galton-Brett</t>
  </si>
  <si>
    <t>Summe</t>
  </si>
  <si>
    <t>Total</t>
  </si>
  <si>
    <t>Würfel</t>
  </si>
  <si>
    <t>1-zeln</t>
  </si>
  <si>
    <t>2-zeln</t>
  </si>
  <si>
    <t>4-zeln</t>
  </si>
  <si>
    <t>Fallzeit</t>
  </si>
  <si>
    <t>Versuch</t>
  </si>
  <si>
    <t>Fallzeit [1/100s]</t>
  </si>
  <si>
    <t>g</t>
  </si>
  <si>
    <t>Ab hier: Urs</t>
  </si>
  <si>
    <t>Slot</t>
  </si>
  <si>
    <t>Series</t>
  </si>
  <si>
    <t>Sum</t>
  </si>
  <si>
    <t>2-zeln measured</t>
  </si>
  <si>
    <t>4-zeln measured</t>
  </si>
  <si>
    <t>Augen</t>
  </si>
  <si>
    <t>1-zeln meas</t>
  </si>
  <si>
    <t>1-zeln exp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</si>
</sst>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8.3769776276478441E-2"/>
          <c:y val="7.6696386132196412E-2"/>
          <c:w val="0.78010604157470542"/>
          <c:h val="0.7905627493626399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val>
            <c:numRef>
              <c:f>Sheet1!$C$25:$Q$25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30</c:v>
                </c:pt>
                <c:pt idx="4">
                  <c:v>78</c:v>
                </c:pt>
                <c:pt idx="5">
                  <c:v>107</c:v>
                </c:pt>
                <c:pt idx="6">
                  <c:v>190</c:v>
                </c:pt>
                <c:pt idx="7">
                  <c:v>184</c:v>
                </c:pt>
                <c:pt idx="8">
                  <c:v>206</c:v>
                </c:pt>
                <c:pt idx="9">
                  <c:v>110</c:v>
                </c:pt>
                <c:pt idx="10">
                  <c:v>46</c:v>
                </c:pt>
                <c:pt idx="11">
                  <c:v>28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00"/>
        <c:axId val="94533504"/>
        <c:axId val="94535040"/>
      </c:barChart>
      <c:catAx>
        <c:axId val="9453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4535040"/>
        <c:crossesAt val="0"/>
        <c:lblAlgn val="ctr"/>
        <c:lblOffset val="100"/>
        <c:tickLblSkip val="1"/>
        <c:tickMarkSkip val="1"/>
      </c:catAx>
      <c:valAx>
        <c:axId val="94535040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4533504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07301901398449"/>
          <c:y val="0.43952926238202528"/>
          <c:w val="0.10471222510798717"/>
          <c:h val="6.489706485804314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3"/>
  <c:chart>
    <c:title>
      <c:tx>
        <c:rich>
          <a:bodyPr/>
          <a:lstStyle/>
          <a:p>
            <a:pPr>
              <a:defRPr/>
            </a:pPr>
            <a:r>
              <a:rPr lang="de-CH"/>
              <a:t>Double Dice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Expected</c:v>
          </c:tx>
          <c:cat>
            <c:numRef>
              <c:f>Sheet1!$I$48:$S$48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Sheet1!$I$50:$S$50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v>Measured</c:v>
          </c:tx>
          <c:val>
            <c:numRef>
              <c:f>Sheet1!$J$78:$J$88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14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axId val="94559232"/>
        <c:axId val="94565888"/>
      </c:barChart>
      <c:catAx>
        <c:axId val="9455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/>
                  <a:t>Dice aggregate</a:t>
                </a:r>
              </a:p>
            </c:rich>
          </c:tx>
          <c:layout/>
        </c:title>
        <c:numFmt formatCode="General" sourceLinked="1"/>
        <c:tickLblPos val="nextTo"/>
        <c:crossAx val="94565888"/>
        <c:crosses val="autoZero"/>
        <c:auto val="1"/>
        <c:lblAlgn val="ctr"/>
        <c:lblOffset val="100"/>
      </c:catAx>
      <c:valAx>
        <c:axId val="9456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 b="1"/>
                  <a:t>Occurrences</a:t>
                </a:r>
                <a:endParaRPr lang="de-CH" b="1"/>
              </a:p>
            </c:rich>
          </c:tx>
          <c:layout/>
        </c:title>
        <c:numFmt formatCode="General" sourceLinked="1"/>
        <c:tickLblPos val="nextTo"/>
        <c:crossAx val="94559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 sz="2000"/>
              <a:t>2 Dice Measurement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Sheet1!$L$80:$V$80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Sheet1!$L$81:$V$81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14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axId val="96864128"/>
        <c:axId val="96865664"/>
      </c:barChart>
      <c:catAx>
        <c:axId val="968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Dice aggregate</a:t>
                </a:r>
              </a:p>
            </c:rich>
          </c:tx>
          <c:layout/>
        </c:title>
        <c:numFmt formatCode="General" sourceLinked="1"/>
        <c:tickLblPos val="nextTo"/>
        <c:crossAx val="96865664"/>
        <c:crosses val="autoZero"/>
        <c:auto val="1"/>
        <c:lblAlgn val="ctr"/>
        <c:lblOffset val="100"/>
      </c:catAx>
      <c:valAx>
        <c:axId val="96865664"/>
        <c:scaling>
          <c:orientation val="minMax"/>
          <c:max val="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 b="1" i="0" baseline="0"/>
                  <a:t>Occurrences</a:t>
                </a:r>
                <a:endParaRPr lang="de-CH" sz="1800" b="1" i="0" baseline="0"/>
              </a:p>
            </c:rich>
          </c:tx>
          <c:layout/>
        </c:title>
        <c:numFmt formatCode="General" sourceLinked="1"/>
        <c:tickLblPos val="nextTo"/>
        <c:crossAx val="9686412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4</a:t>
            </a:r>
            <a:r>
              <a:rPr lang="de-CH" baseline="0"/>
              <a:t> Dice Measurement</a:t>
            </a:r>
            <a:endParaRPr lang="de-CH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Sheet1!$L$95:$L$115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Sheet1!$M$95:$M$115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97116928"/>
        <c:axId val="97853824"/>
      </c:barChart>
      <c:catAx>
        <c:axId val="9711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Dice aggregate</a:t>
                </a:r>
                <a:endParaRPr lang="de-CH"/>
              </a:p>
            </c:rich>
          </c:tx>
          <c:layout/>
        </c:title>
        <c:numFmt formatCode="General" sourceLinked="1"/>
        <c:tickLblPos val="nextTo"/>
        <c:crossAx val="97853824"/>
        <c:crosses val="autoZero"/>
        <c:auto val="1"/>
        <c:lblAlgn val="ctr"/>
        <c:lblOffset val="100"/>
      </c:catAx>
      <c:valAx>
        <c:axId val="9785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 b="1" i="0" u="none" strike="noStrike" baseline="0"/>
                  <a:t>Occurrences</a:t>
                </a:r>
                <a:endParaRPr lang="de-CH" sz="1400"/>
              </a:p>
            </c:rich>
          </c:tx>
          <c:layout/>
        </c:title>
        <c:numFmt formatCode="General" sourceLinked="1"/>
        <c:tickLblPos val="nextTo"/>
        <c:crossAx val="9711692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Single Dice Measurement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Sheet1!$J$121:$J$126</c:f>
              <c:numCache>
                <c:formatCode>General</c:formatCode>
                <c:ptCount val="6"/>
                <c:pt idx="0">
                  <c:v>21</c:v>
                </c:pt>
                <c:pt idx="1">
                  <c:v>32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23</c:v>
                </c:pt>
              </c:numCache>
            </c:numRef>
          </c:val>
        </c:ser>
        <c:axId val="98908032"/>
        <c:axId val="98928512"/>
      </c:barChart>
      <c:catAx>
        <c:axId val="9890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 sz="1400"/>
                  <a:t>Dice aggregate</a:t>
                </a:r>
              </a:p>
            </c:rich>
          </c:tx>
          <c:layout/>
        </c:title>
        <c:tickLblPos val="nextTo"/>
        <c:crossAx val="98928512"/>
        <c:crosses val="autoZero"/>
        <c:auto val="1"/>
        <c:lblAlgn val="ctr"/>
        <c:lblOffset val="100"/>
      </c:catAx>
      <c:valAx>
        <c:axId val="9892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/>
                  <a:t>Occurences</a:t>
                </a:r>
              </a:p>
            </c:rich>
          </c:tx>
          <c:layout/>
        </c:title>
        <c:numFmt formatCode="General" sourceLinked="1"/>
        <c:tickLblPos val="nextTo"/>
        <c:crossAx val="98908032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Single Dice Expectation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Sheet1!$M$121:$M$126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</c:ser>
        <c:axId val="153567616"/>
        <c:axId val="153813376"/>
      </c:barChart>
      <c:catAx>
        <c:axId val="15356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 sz="1400"/>
                  <a:t>Dice aggregate</a:t>
                </a:r>
              </a:p>
            </c:rich>
          </c:tx>
          <c:layout/>
        </c:title>
        <c:tickLblPos val="nextTo"/>
        <c:crossAx val="153813376"/>
        <c:crosses val="autoZero"/>
        <c:auto val="1"/>
        <c:lblAlgn val="ctr"/>
        <c:lblOffset val="100"/>
      </c:catAx>
      <c:valAx>
        <c:axId val="153813376"/>
        <c:scaling>
          <c:orientation val="minMax"/>
          <c:max val="3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/>
                  <a:t>Occurences</a:t>
                </a:r>
              </a:p>
            </c:rich>
          </c:tx>
          <c:layout/>
        </c:title>
        <c:numFmt formatCode="General" sourceLinked="1"/>
        <c:tickLblPos val="nextTo"/>
        <c:crossAx val="153567616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Measured Galton Box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Sheet1!$C$25:$Q$25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30</c:v>
                </c:pt>
                <c:pt idx="4">
                  <c:v>78</c:v>
                </c:pt>
                <c:pt idx="5">
                  <c:v>107</c:v>
                </c:pt>
                <c:pt idx="6">
                  <c:v>190</c:v>
                </c:pt>
                <c:pt idx="7">
                  <c:v>184</c:v>
                </c:pt>
                <c:pt idx="8">
                  <c:v>206</c:v>
                </c:pt>
                <c:pt idx="9">
                  <c:v>110</c:v>
                </c:pt>
                <c:pt idx="10">
                  <c:v>46</c:v>
                </c:pt>
                <c:pt idx="11">
                  <c:v>28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95384320"/>
        <c:axId val="95768960"/>
      </c:barChart>
      <c:catAx>
        <c:axId val="9538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 sz="1400"/>
                  <a:t>Slot number</a:t>
                </a:r>
              </a:p>
            </c:rich>
          </c:tx>
          <c:layout/>
        </c:title>
        <c:tickLblPos val="nextTo"/>
        <c:crossAx val="95768960"/>
        <c:crosses val="autoZero"/>
        <c:auto val="1"/>
        <c:lblAlgn val="ctr"/>
        <c:lblOffset val="100"/>
      </c:catAx>
      <c:valAx>
        <c:axId val="9576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 sz="1400" b="1"/>
                  <a:t># of Balls in Slot</a:t>
                </a:r>
              </a:p>
            </c:rich>
          </c:tx>
          <c:layout/>
        </c:title>
        <c:numFmt formatCode="General" sourceLinked="1"/>
        <c:tickLblPos val="nextTo"/>
        <c:crossAx val="9538432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27</xdr:row>
      <xdr:rowOff>28575</xdr:rowOff>
    </xdr:from>
    <xdr:to>
      <xdr:col>11</xdr:col>
      <xdr:colOff>514350</xdr:colOff>
      <xdr:row>47</xdr:row>
      <xdr:rowOff>19050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638175</xdr:colOff>
      <xdr:row>51</xdr:row>
      <xdr:rowOff>76199</xdr:rowOff>
    </xdr:from>
    <xdr:to>
      <xdr:col>22</xdr:col>
      <xdr:colOff>247651</xdr:colOff>
      <xdr:row>73</xdr:row>
      <xdr:rowOff>104775</xdr:rowOff>
    </xdr:to>
    <xdr:graphicFrame macro="">
      <xdr:nvGraphicFramePr>
        <xdr:cNvPr id="103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51</xdr:row>
      <xdr:rowOff>57149</xdr:rowOff>
    </xdr:from>
    <xdr:to>
      <xdr:col>13</xdr:col>
      <xdr:colOff>314325</xdr:colOff>
      <xdr:row>71</xdr:row>
      <xdr:rowOff>142874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219074</xdr:colOff>
      <xdr:row>86</xdr:row>
      <xdr:rowOff>76200</xdr:rowOff>
    </xdr:from>
    <xdr:to>
      <xdr:col>24</xdr:col>
      <xdr:colOff>266700</xdr:colOff>
      <xdr:row>104</xdr:row>
      <xdr:rowOff>123825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129</xdr:row>
      <xdr:rowOff>123824</xdr:rowOff>
    </xdr:from>
    <xdr:to>
      <xdr:col>14</xdr:col>
      <xdr:colOff>123825</xdr:colOff>
      <xdr:row>149</xdr:row>
      <xdr:rowOff>133349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129</xdr:row>
      <xdr:rowOff>133350</xdr:rowOff>
    </xdr:from>
    <xdr:to>
      <xdr:col>21</xdr:col>
      <xdr:colOff>95250</xdr:colOff>
      <xdr:row>149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390524</xdr:colOff>
      <xdr:row>14</xdr:row>
      <xdr:rowOff>85725</xdr:rowOff>
    </xdr:from>
    <xdr:to>
      <xdr:col>18</xdr:col>
      <xdr:colOff>714374</xdr:colOff>
      <xdr:row>36</xdr:row>
      <xdr:rowOff>104775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V401"/>
  <sheetViews>
    <sheetView tabSelected="1" topLeftCell="B1" zoomScaleNormal="100" workbookViewId="0">
      <selection activeCell="V22" sqref="V22"/>
    </sheetView>
  </sheetViews>
  <sheetFormatPr baseColWidth="10" defaultColWidth="11.5703125" defaultRowHeight="12.75"/>
  <cols>
    <col min="4" max="4" width="14.5703125" customWidth="1"/>
  </cols>
  <sheetData>
    <row r="3" spans="2:18" ht="18">
      <c r="B3" s="1" t="s">
        <v>0</v>
      </c>
    </row>
    <row r="4" spans="2:18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 t="s">
        <v>1</v>
      </c>
    </row>
    <row r="5" spans="2:18">
      <c r="B5" s="2">
        <v>1</v>
      </c>
      <c r="C5">
        <v>0</v>
      </c>
      <c r="D5">
        <v>0</v>
      </c>
      <c r="E5">
        <v>1</v>
      </c>
      <c r="F5">
        <v>0</v>
      </c>
      <c r="G5">
        <v>3</v>
      </c>
      <c r="H5">
        <v>10</v>
      </c>
      <c r="I5">
        <v>10</v>
      </c>
      <c r="J5">
        <v>11</v>
      </c>
      <c r="K5">
        <v>6</v>
      </c>
      <c r="L5">
        <v>4</v>
      </c>
      <c r="M5">
        <v>5</v>
      </c>
      <c r="N5">
        <v>0</v>
      </c>
      <c r="O5">
        <v>0</v>
      </c>
      <c r="P5">
        <v>0</v>
      </c>
      <c r="Q5">
        <v>0</v>
      </c>
      <c r="R5">
        <f t="shared" ref="R5:R24" si="0">SUM(C5:Q5)</f>
        <v>50</v>
      </c>
    </row>
    <row r="6" spans="2:18">
      <c r="B6" s="2">
        <v>2</v>
      </c>
      <c r="C6">
        <v>0</v>
      </c>
      <c r="D6">
        <v>0</v>
      </c>
      <c r="E6">
        <v>1</v>
      </c>
      <c r="F6">
        <v>2</v>
      </c>
      <c r="G6">
        <v>3</v>
      </c>
      <c r="H6">
        <v>6</v>
      </c>
      <c r="I6">
        <v>9</v>
      </c>
      <c r="J6">
        <v>7</v>
      </c>
      <c r="K6">
        <v>15</v>
      </c>
      <c r="L6">
        <v>2</v>
      </c>
      <c r="M6">
        <v>2</v>
      </c>
      <c r="N6">
        <v>2</v>
      </c>
      <c r="O6">
        <v>1</v>
      </c>
      <c r="P6">
        <v>0</v>
      </c>
      <c r="Q6">
        <v>0</v>
      </c>
      <c r="R6">
        <f t="shared" si="0"/>
        <v>50</v>
      </c>
    </row>
    <row r="7" spans="2:18">
      <c r="B7" s="2">
        <v>3</v>
      </c>
      <c r="C7">
        <v>0</v>
      </c>
      <c r="D7">
        <v>0</v>
      </c>
      <c r="E7">
        <v>0</v>
      </c>
      <c r="F7">
        <v>2</v>
      </c>
      <c r="G7">
        <v>1</v>
      </c>
      <c r="H7">
        <v>6</v>
      </c>
      <c r="I7">
        <v>13</v>
      </c>
      <c r="J7">
        <v>7</v>
      </c>
      <c r="K7">
        <v>12</v>
      </c>
      <c r="L7">
        <v>4</v>
      </c>
      <c r="M7">
        <v>2</v>
      </c>
      <c r="N7">
        <v>1</v>
      </c>
      <c r="O7">
        <v>2</v>
      </c>
      <c r="P7">
        <v>0</v>
      </c>
      <c r="Q7">
        <v>0</v>
      </c>
      <c r="R7">
        <f t="shared" si="0"/>
        <v>50</v>
      </c>
    </row>
    <row r="8" spans="2:18">
      <c r="B8" s="2">
        <v>4</v>
      </c>
      <c r="C8">
        <v>0</v>
      </c>
      <c r="D8">
        <v>0</v>
      </c>
      <c r="E8">
        <v>1</v>
      </c>
      <c r="F8">
        <v>3</v>
      </c>
      <c r="G8">
        <v>3</v>
      </c>
      <c r="H8">
        <v>4</v>
      </c>
      <c r="I8">
        <v>8</v>
      </c>
      <c r="J8">
        <v>8</v>
      </c>
      <c r="K8">
        <v>17</v>
      </c>
      <c r="L8">
        <v>3</v>
      </c>
      <c r="M8">
        <v>2</v>
      </c>
      <c r="N8">
        <v>1</v>
      </c>
      <c r="O8">
        <v>0</v>
      </c>
      <c r="P8">
        <v>0</v>
      </c>
      <c r="Q8">
        <v>0</v>
      </c>
      <c r="R8">
        <f t="shared" si="0"/>
        <v>50</v>
      </c>
    </row>
    <row r="9" spans="2:18">
      <c r="B9" s="2">
        <v>5</v>
      </c>
      <c r="C9">
        <v>0</v>
      </c>
      <c r="D9">
        <v>0</v>
      </c>
      <c r="E9">
        <v>1</v>
      </c>
      <c r="F9">
        <v>2</v>
      </c>
      <c r="G9">
        <v>5</v>
      </c>
      <c r="H9">
        <v>3</v>
      </c>
      <c r="I9">
        <v>11</v>
      </c>
      <c r="J9">
        <v>12</v>
      </c>
      <c r="K9">
        <v>6</v>
      </c>
      <c r="L9">
        <v>7</v>
      </c>
      <c r="M9">
        <v>2</v>
      </c>
      <c r="N9">
        <v>1</v>
      </c>
      <c r="O9">
        <v>0</v>
      </c>
      <c r="P9">
        <v>0</v>
      </c>
      <c r="Q9">
        <v>0</v>
      </c>
      <c r="R9">
        <f t="shared" si="0"/>
        <v>50</v>
      </c>
    </row>
    <row r="10" spans="2:18">
      <c r="B10" s="2">
        <v>6</v>
      </c>
      <c r="C10">
        <v>0</v>
      </c>
      <c r="D10">
        <v>0</v>
      </c>
      <c r="E10">
        <v>1</v>
      </c>
      <c r="F10">
        <v>3</v>
      </c>
      <c r="G10">
        <v>3</v>
      </c>
      <c r="H10">
        <v>6</v>
      </c>
      <c r="I10">
        <v>12</v>
      </c>
      <c r="J10">
        <v>8</v>
      </c>
      <c r="K10">
        <v>10</v>
      </c>
      <c r="L10">
        <v>6</v>
      </c>
      <c r="M10">
        <v>0</v>
      </c>
      <c r="N10">
        <v>1</v>
      </c>
      <c r="O10">
        <v>0</v>
      </c>
      <c r="P10">
        <v>0</v>
      </c>
      <c r="Q10">
        <v>0</v>
      </c>
      <c r="R10">
        <f t="shared" si="0"/>
        <v>50</v>
      </c>
    </row>
    <row r="11" spans="2:18">
      <c r="B11" s="2">
        <v>7</v>
      </c>
      <c r="C11">
        <v>0</v>
      </c>
      <c r="D11">
        <v>0</v>
      </c>
      <c r="E11">
        <v>0</v>
      </c>
      <c r="F11">
        <v>1</v>
      </c>
      <c r="G11">
        <v>2</v>
      </c>
      <c r="H11">
        <v>5</v>
      </c>
      <c r="I11">
        <v>8</v>
      </c>
      <c r="J11">
        <v>8</v>
      </c>
      <c r="K11">
        <v>9</v>
      </c>
      <c r="L11">
        <v>11</v>
      </c>
      <c r="M11">
        <v>3</v>
      </c>
      <c r="N11">
        <v>3</v>
      </c>
      <c r="O11">
        <v>0</v>
      </c>
      <c r="P11">
        <v>0</v>
      </c>
      <c r="Q11">
        <v>0</v>
      </c>
      <c r="R11">
        <f t="shared" si="0"/>
        <v>50</v>
      </c>
    </row>
    <row r="12" spans="2:18">
      <c r="B12" s="2">
        <v>8</v>
      </c>
      <c r="C12">
        <v>0</v>
      </c>
      <c r="D12">
        <v>0</v>
      </c>
      <c r="E12">
        <v>0</v>
      </c>
      <c r="F12">
        <v>0</v>
      </c>
      <c r="G12">
        <v>4</v>
      </c>
      <c r="H12">
        <v>4</v>
      </c>
      <c r="I12">
        <v>13</v>
      </c>
      <c r="J12">
        <v>7</v>
      </c>
      <c r="K12">
        <v>13</v>
      </c>
      <c r="L12">
        <v>4</v>
      </c>
      <c r="M12">
        <v>2</v>
      </c>
      <c r="N12">
        <v>3</v>
      </c>
      <c r="O12">
        <v>0</v>
      </c>
      <c r="P12">
        <v>0</v>
      </c>
      <c r="Q12">
        <v>0</v>
      </c>
      <c r="R12">
        <f t="shared" si="0"/>
        <v>50</v>
      </c>
    </row>
    <row r="13" spans="2:18">
      <c r="B13" s="2">
        <v>9</v>
      </c>
      <c r="C13">
        <v>0</v>
      </c>
      <c r="D13">
        <v>1</v>
      </c>
      <c r="E13">
        <v>1</v>
      </c>
      <c r="F13">
        <v>2</v>
      </c>
      <c r="G13">
        <v>5</v>
      </c>
      <c r="H13">
        <v>2</v>
      </c>
      <c r="I13">
        <v>6</v>
      </c>
      <c r="J13">
        <v>16</v>
      </c>
      <c r="K13">
        <v>8</v>
      </c>
      <c r="L13">
        <v>5</v>
      </c>
      <c r="M13">
        <v>3</v>
      </c>
      <c r="N13">
        <v>0</v>
      </c>
      <c r="O13">
        <v>1</v>
      </c>
      <c r="P13">
        <v>0</v>
      </c>
      <c r="Q13">
        <v>0</v>
      </c>
      <c r="R13">
        <f t="shared" si="0"/>
        <v>50</v>
      </c>
    </row>
    <row r="14" spans="2:18">
      <c r="B14" s="2">
        <v>10</v>
      </c>
      <c r="C14">
        <v>0</v>
      </c>
      <c r="D14">
        <v>0</v>
      </c>
      <c r="E14">
        <v>1</v>
      </c>
      <c r="F14">
        <v>0</v>
      </c>
      <c r="G14">
        <v>3</v>
      </c>
      <c r="H14">
        <v>3</v>
      </c>
      <c r="I14">
        <v>9</v>
      </c>
      <c r="J14">
        <v>10</v>
      </c>
      <c r="K14">
        <v>17</v>
      </c>
      <c r="L14">
        <v>4</v>
      </c>
      <c r="M14">
        <v>0</v>
      </c>
      <c r="N14">
        <v>2</v>
      </c>
      <c r="O14">
        <v>1</v>
      </c>
      <c r="P14">
        <v>0</v>
      </c>
      <c r="Q14">
        <v>0</v>
      </c>
      <c r="R14">
        <f t="shared" si="0"/>
        <v>50</v>
      </c>
    </row>
    <row r="15" spans="2:18">
      <c r="B15" s="2">
        <v>11</v>
      </c>
      <c r="C15">
        <v>0</v>
      </c>
      <c r="D15">
        <v>0</v>
      </c>
      <c r="E15">
        <v>0</v>
      </c>
      <c r="F15">
        <v>1</v>
      </c>
      <c r="G15">
        <v>5</v>
      </c>
      <c r="H15">
        <v>2</v>
      </c>
      <c r="I15">
        <v>12</v>
      </c>
      <c r="J15">
        <v>10</v>
      </c>
      <c r="K15">
        <v>13</v>
      </c>
      <c r="L15">
        <v>4</v>
      </c>
      <c r="M15">
        <v>2</v>
      </c>
      <c r="N15">
        <v>0</v>
      </c>
      <c r="O15">
        <v>1</v>
      </c>
      <c r="P15">
        <v>0</v>
      </c>
      <c r="Q15">
        <v>0</v>
      </c>
      <c r="R15">
        <f t="shared" si="0"/>
        <v>50</v>
      </c>
    </row>
    <row r="16" spans="2:18">
      <c r="B16" s="2">
        <v>12</v>
      </c>
      <c r="C16">
        <v>0</v>
      </c>
      <c r="D16">
        <v>0</v>
      </c>
      <c r="E16">
        <v>0</v>
      </c>
      <c r="F16">
        <v>1</v>
      </c>
      <c r="G16">
        <v>3</v>
      </c>
      <c r="H16">
        <v>3</v>
      </c>
      <c r="I16">
        <v>8</v>
      </c>
      <c r="J16">
        <v>9</v>
      </c>
      <c r="K16">
        <v>14</v>
      </c>
      <c r="L16">
        <v>8</v>
      </c>
      <c r="M16">
        <v>1</v>
      </c>
      <c r="N16">
        <v>3</v>
      </c>
      <c r="O16">
        <v>0</v>
      </c>
      <c r="P16">
        <v>0</v>
      </c>
      <c r="Q16">
        <v>0</v>
      </c>
      <c r="R16">
        <f t="shared" si="0"/>
        <v>50</v>
      </c>
    </row>
    <row r="17" spans="2:18">
      <c r="B17" s="2">
        <v>13</v>
      </c>
      <c r="C17">
        <v>0</v>
      </c>
      <c r="D17">
        <v>0</v>
      </c>
      <c r="E17">
        <v>0</v>
      </c>
      <c r="F17">
        <v>2</v>
      </c>
      <c r="G17">
        <v>3</v>
      </c>
      <c r="H17">
        <v>7</v>
      </c>
      <c r="I17">
        <v>8</v>
      </c>
      <c r="J17">
        <v>6</v>
      </c>
      <c r="K17">
        <v>11</v>
      </c>
      <c r="L17">
        <v>9</v>
      </c>
      <c r="M17">
        <v>2</v>
      </c>
      <c r="N17">
        <v>2</v>
      </c>
      <c r="O17">
        <v>0</v>
      </c>
      <c r="P17">
        <v>0</v>
      </c>
      <c r="Q17">
        <v>0</v>
      </c>
      <c r="R17">
        <f t="shared" si="0"/>
        <v>50</v>
      </c>
    </row>
    <row r="18" spans="2:18">
      <c r="B18" s="2">
        <v>14</v>
      </c>
      <c r="C18">
        <v>0</v>
      </c>
      <c r="D18">
        <v>0</v>
      </c>
      <c r="E18">
        <v>0</v>
      </c>
      <c r="F18">
        <v>1</v>
      </c>
      <c r="G18">
        <v>4</v>
      </c>
      <c r="H18">
        <v>6</v>
      </c>
      <c r="I18">
        <v>7</v>
      </c>
      <c r="J18">
        <v>13</v>
      </c>
      <c r="K18">
        <v>9</v>
      </c>
      <c r="L18">
        <v>6</v>
      </c>
      <c r="M18">
        <v>1</v>
      </c>
      <c r="N18">
        <v>2</v>
      </c>
      <c r="O18">
        <v>1</v>
      </c>
      <c r="P18">
        <v>0</v>
      </c>
      <c r="Q18">
        <v>0</v>
      </c>
      <c r="R18">
        <f t="shared" si="0"/>
        <v>50</v>
      </c>
    </row>
    <row r="19" spans="2:18">
      <c r="B19" s="2">
        <v>15</v>
      </c>
      <c r="C19">
        <v>0</v>
      </c>
      <c r="D19">
        <v>0</v>
      </c>
      <c r="E19">
        <v>0</v>
      </c>
      <c r="F19">
        <v>3</v>
      </c>
      <c r="G19">
        <v>4</v>
      </c>
      <c r="H19">
        <v>4</v>
      </c>
      <c r="I19">
        <v>9</v>
      </c>
      <c r="J19">
        <v>6</v>
      </c>
      <c r="K19">
        <v>11</v>
      </c>
      <c r="L19">
        <v>8</v>
      </c>
      <c r="M19">
        <v>4</v>
      </c>
      <c r="N19">
        <v>1</v>
      </c>
      <c r="O19">
        <v>0</v>
      </c>
      <c r="P19">
        <v>0</v>
      </c>
      <c r="Q19">
        <v>0</v>
      </c>
      <c r="R19">
        <f t="shared" si="0"/>
        <v>50</v>
      </c>
    </row>
    <row r="20" spans="2:18">
      <c r="B20" s="2">
        <v>16</v>
      </c>
      <c r="C20">
        <v>0</v>
      </c>
      <c r="D20">
        <v>0</v>
      </c>
      <c r="E20">
        <v>2</v>
      </c>
      <c r="F20">
        <v>0</v>
      </c>
      <c r="G20">
        <v>6</v>
      </c>
      <c r="H20">
        <v>6</v>
      </c>
      <c r="I20">
        <v>7</v>
      </c>
      <c r="J20">
        <v>12</v>
      </c>
      <c r="K20">
        <v>7</v>
      </c>
      <c r="L20">
        <v>4</v>
      </c>
      <c r="M20">
        <v>5</v>
      </c>
      <c r="N20">
        <v>1</v>
      </c>
      <c r="O20">
        <v>0</v>
      </c>
      <c r="P20">
        <v>0</v>
      </c>
      <c r="Q20">
        <v>0</v>
      </c>
      <c r="R20">
        <f t="shared" si="0"/>
        <v>50</v>
      </c>
    </row>
    <row r="21" spans="2:18">
      <c r="B21" s="2">
        <v>17</v>
      </c>
      <c r="C21">
        <v>0</v>
      </c>
      <c r="D21">
        <v>0</v>
      </c>
      <c r="E21">
        <v>2</v>
      </c>
      <c r="F21">
        <v>0</v>
      </c>
      <c r="G21">
        <v>8</v>
      </c>
      <c r="H21">
        <v>5</v>
      </c>
      <c r="I21">
        <v>10</v>
      </c>
      <c r="J21">
        <v>9</v>
      </c>
      <c r="K21">
        <v>5</v>
      </c>
      <c r="L21">
        <v>7</v>
      </c>
      <c r="M21">
        <v>4</v>
      </c>
      <c r="N21">
        <v>0</v>
      </c>
      <c r="O21">
        <v>0</v>
      </c>
      <c r="P21">
        <v>0</v>
      </c>
      <c r="Q21">
        <v>0</v>
      </c>
      <c r="R21">
        <f t="shared" si="0"/>
        <v>50</v>
      </c>
    </row>
    <row r="22" spans="2:18">
      <c r="B22" s="2">
        <v>18</v>
      </c>
      <c r="C22">
        <v>0</v>
      </c>
      <c r="D22">
        <v>0</v>
      </c>
      <c r="E22">
        <v>1</v>
      </c>
      <c r="F22">
        <v>6</v>
      </c>
      <c r="G22">
        <v>4</v>
      </c>
      <c r="H22">
        <v>10</v>
      </c>
      <c r="I22">
        <v>11</v>
      </c>
      <c r="J22">
        <v>7</v>
      </c>
      <c r="K22">
        <v>3</v>
      </c>
      <c r="L22">
        <v>5</v>
      </c>
      <c r="M22">
        <v>2</v>
      </c>
      <c r="N22">
        <v>1</v>
      </c>
      <c r="O22">
        <v>0</v>
      </c>
      <c r="P22">
        <v>0</v>
      </c>
      <c r="Q22">
        <v>0</v>
      </c>
      <c r="R22">
        <f t="shared" si="0"/>
        <v>50</v>
      </c>
    </row>
    <row r="23" spans="2:18">
      <c r="B23" s="2">
        <v>19</v>
      </c>
      <c r="C23">
        <v>0</v>
      </c>
      <c r="D23">
        <v>1</v>
      </c>
      <c r="E23">
        <v>0</v>
      </c>
      <c r="F23">
        <v>1</v>
      </c>
      <c r="G23">
        <v>3</v>
      </c>
      <c r="H23">
        <v>9</v>
      </c>
      <c r="I23">
        <v>10</v>
      </c>
      <c r="J23">
        <v>5</v>
      </c>
      <c r="K23">
        <v>12</v>
      </c>
      <c r="L23">
        <v>5</v>
      </c>
      <c r="M23">
        <v>1</v>
      </c>
      <c r="N23">
        <v>3</v>
      </c>
      <c r="O23">
        <v>0</v>
      </c>
      <c r="P23">
        <v>0</v>
      </c>
      <c r="Q23">
        <v>0</v>
      </c>
      <c r="R23">
        <f t="shared" si="0"/>
        <v>50</v>
      </c>
    </row>
    <row r="24" spans="2:18">
      <c r="B24" s="2">
        <v>20</v>
      </c>
      <c r="C24">
        <v>0</v>
      </c>
      <c r="D24">
        <v>0</v>
      </c>
      <c r="E24">
        <v>0</v>
      </c>
      <c r="F24">
        <v>0</v>
      </c>
      <c r="G24">
        <v>6</v>
      </c>
      <c r="H24">
        <v>6</v>
      </c>
      <c r="I24">
        <v>9</v>
      </c>
      <c r="J24">
        <v>13</v>
      </c>
      <c r="K24">
        <v>8</v>
      </c>
      <c r="L24">
        <v>4</v>
      </c>
      <c r="M24">
        <v>3</v>
      </c>
      <c r="N24">
        <v>1</v>
      </c>
      <c r="O24">
        <v>0</v>
      </c>
      <c r="P24">
        <v>0</v>
      </c>
      <c r="Q24">
        <v>0</v>
      </c>
      <c r="R24">
        <f t="shared" si="0"/>
        <v>50</v>
      </c>
    </row>
    <row r="25" spans="2:18">
      <c r="B25" s="2" t="s">
        <v>2</v>
      </c>
      <c r="C25">
        <f t="shared" ref="C25:R25" si="1">SUM(C5:C24)</f>
        <v>0</v>
      </c>
      <c r="D25">
        <f t="shared" si="1"/>
        <v>2</v>
      </c>
      <c r="E25">
        <f t="shared" si="1"/>
        <v>12</v>
      </c>
      <c r="F25">
        <f t="shared" si="1"/>
        <v>30</v>
      </c>
      <c r="G25">
        <f t="shared" si="1"/>
        <v>78</v>
      </c>
      <c r="H25">
        <f t="shared" si="1"/>
        <v>107</v>
      </c>
      <c r="I25">
        <f t="shared" si="1"/>
        <v>190</v>
      </c>
      <c r="J25">
        <f t="shared" si="1"/>
        <v>184</v>
      </c>
      <c r="K25">
        <f t="shared" si="1"/>
        <v>206</v>
      </c>
      <c r="L25">
        <f t="shared" si="1"/>
        <v>110</v>
      </c>
      <c r="M25">
        <f t="shared" si="1"/>
        <v>46</v>
      </c>
      <c r="N25">
        <f t="shared" si="1"/>
        <v>28</v>
      </c>
      <c r="O25">
        <f t="shared" si="1"/>
        <v>7</v>
      </c>
      <c r="P25">
        <f t="shared" si="1"/>
        <v>0</v>
      </c>
      <c r="Q25">
        <f t="shared" si="1"/>
        <v>0</v>
      </c>
      <c r="R25">
        <f t="shared" si="1"/>
        <v>1000</v>
      </c>
    </row>
    <row r="48" spans="2:19">
      <c r="B48" t="s">
        <v>3</v>
      </c>
      <c r="D48" t="s">
        <v>4</v>
      </c>
      <c r="E48" t="s">
        <v>5</v>
      </c>
      <c r="F48" t="s">
        <v>6</v>
      </c>
      <c r="I48">
        <v>2</v>
      </c>
      <c r="J48">
        <v>3</v>
      </c>
      <c r="K48">
        <v>4</v>
      </c>
      <c r="L48">
        <v>5</v>
      </c>
      <c r="M48">
        <v>6</v>
      </c>
      <c r="N48">
        <v>7</v>
      </c>
      <c r="O48">
        <v>8</v>
      </c>
      <c r="P48">
        <v>9</v>
      </c>
      <c r="Q48">
        <v>10</v>
      </c>
      <c r="R48">
        <v>11</v>
      </c>
      <c r="S48">
        <v>12</v>
      </c>
    </row>
    <row r="49" spans="3:20">
      <c r="C49">
        <v>1</v>
      </c>
      <c r="D49">
        <v>3</v>
      </c>
      <c r="I49">
        <v>1</v>
      </c>
      <c r="J49">
        <v>2</v>
      </c>
      <c r="K49">
        <v>3</v>
      </c>
      <c r="L49">
        <v>4</v>
      </c>
      <c r="M49">
        <v>5</v>
      </c>
      <c r="N49">
        <v>6</v>
      </c>
      <c r="O49">
        <v>5</v>
      </c>
      <c r="P49">
        <v>4</v>
      </c>
      <c r="Q49">
        <v>3</v>
      </c>
      <c r="R49">
        <v>2</v>
      </c>
      <c r="S49">
        <v>1</v>
      </c>
    </row>
    <row r="50" spans="3:20">
      <c r="C50">
        <v>2</v>
      </c>
      <c r="D50">
        <v>2</v>
      </c>
      <c r="E50">
        <f>SUM(D49:D50)</f>
        <v>5</v>
      </c>
      <c r="I50">
        <f>I49*2</f>
        <v>2</v>
      </c>
      <c r="J50">
        <f t="shared" ref="J50:S50" si="2">J49*2</f>
        <v>4</v>
      </c>
      <c r="K50">
        <f t="shared" si="2"/>
        <v>6</v>
      </c>
      <c r="L50">
        <f t="shared" si="2"/>
        <v>8</v>
      </c>
      <c r="M50">
        <f t="shared" si="2"/>
        <v>10</v>
      </c>
      <c r="N50">
        <f t="shared" si="2"/>
        <v>12</v>
      </c>
      <c r="O50">
        <f t="shared" si="2"/>
        <v>10</v>
      </c>
      <c r="P50">
        <f t="shared" si="2"/>
        <v>8</v>
      </c>
      <c r="Q50">
        <f t="shared" si="2"/>
        <v>6</v>
      </c>
      <c r="R50">
        <f t="shared" si="2"/>
        <v>4</v>
      </c>
      <c r="S50">
        <f t="shared" si="2"/>
        <v>2</v>
      </c>
      <c r="T50">
        <f>SUM(I50:S50)</f>
        <v>72</v>
      </c>
    </row>
    <row r="51" spans="3:20">
      <c r="C51">
        <v>3</v>
      </c>
      <c r="D51">
        <v>2</v>
      </c>
    </row>
    <row r="52" spans="3:20">
      <c r="C52">
        <v>4</v>
      </c>
      <c r="D52">
        <v>2</v>
      </c>
      <c r="E52">
        <f>SUM(D51:D52)</f>
        <v>4</v>
      </c>
      <c r="F52">
        <f>SUM(D49:D52)</f>
        <v>9</v>
      </c>
    </row>
    <row r="53" spans="3:20">
      <c r="C53">
        <v>5</v>
      </c>
      <c r="D53">
        <v>4</v>
      </c>
    </row>
    <row r="54" spans="3:20">
      <c r="C54">
        <v>6</v>
      </c>
      <c r="D54">
        <v>3</v>
      </c>
      <c r="E54">
        <f>SUM(D53:D54)</f>
        <v>7</v>
      </c>
    </row>
    <row r="55" spans="3:20">
      <c r="C55">
        <v>7</v>
      </c>
      <c r="D55">
        <v>4</v>
      </c>
    </row>
    <row r="56" spans="3:20">
      <c r="C56">
        <v>8</v>
      </c>
      <c r="D56">
        <v>2</v>
      </c>
      <c r="E56">
        <f>SUM(D55:D56)</f>
        <v>6</v>
      </c>
      <c r="F56">
        <f>SUM(D53:D56)</f>
        <v>13</v>
      </c>
    </row>
    <row r="57" spans="3:20">
      <c r="C57">
        <v>9</v>
      </c>
      <c r="D57">
        <v>4</v>
      </c>
    </row>
    <row r="58" spans="3:20">
      <c r="C58">
        <v>10</v>
      </c>
      <c r="D58">
        <v>2</v>
      </c>
      <c r="E58">
        <f>SUM(D57:D58)</f>
        <v>6</v>
      </c>
    </row>
    <row r="59" spans="3:20">
      <c r="C59">
        <v>11</v>
      </c>
      <c r="D59">
        <v>5</v>
      </c>
    </row>
    <row r="60" spans="3:20">
      <c r="C60">
        <v>12</v>
      </c>
      <c r="D60">
        <v>5</v>
      </c>
      <c r="E60">
        <f>SUM(D59:D60)</f>
        <v>10</v>
      </c>
      <c r="F60">
        <f>SUM(D57:D60)</f>
        <v>16</v>
      </c>
    </row>
    <row r="61" spans="3:20">
      <c r="C61">
        <v>13</v>
      </c>
      <c r="D61">
        <v>2</v>
      </c>
    </row>
    <row r="62" spans="3:20">
      <c r="C62">
        <v>14</v>
      </c>
      <c r="D62">
        <v>4</v>
      </c>
      <c r="E62">
        <f>SUM(D61:D62)</f>
        <v>6</v>
      </c>
    </row>
    <row r="63" spans="3:20">
      <c r="C63">
        <v>15</v>
      </c>
      <c r="D63">
        <v>4</v>
      </c>
    </row>
    <row r="64" spans="3:20">
      <c r="C64">
        <v>16</v>
      </c>
      <c r="D64">
        <v>1</v>
      </c>
      <c r="E64">
        <f>SUM(D63:D64)</f>
        <v>5</v>
      </c>
      <c r="F64">
        <f>SUM(D61:D64)</f>
        <v>11</v>
      </c>
    </row>
    <row r="65" spans="3:22">
      <c r="C65">
        <v>17</v>
      </c>
      <c r="D65">
        <v>3</v>
      </c>
    </row>
    <row r="66" spans="3:22">
      <c r="C66">
        <v>18</v>
      </c>
      <c r="D66">
        <v>4</v>
      </c>
      <c r="E66">
        <f>SUM(D65:D66)</f>
        <v>7</v>
      </c>
    </row>
    <row r="67" spans="3:22">
      <c r="C67">
        <v>19</v>
      </c>
      <c r="D67">
        <v>1</v>
      </c>
    </row>
    <row r="68" spans="3:22">
      <c r="C68">
        <v>20</v>
      </c>
      <c r="D68">
        <v>1</v>
      </c>
      <c r="E68">
        <f>SUM(D67:D68)</f>
        <v>2</v>
      </c>
      <c r="F68">
        <f>SUM(D65:D68)</f>
        <v>9</v>
      </c>
    </row>
    <row r="69" spans="3:22">
      <c r="C69">
        <v>21</v>
      </c>
      <c r="D69">
        <v>5</v>
      </c>
    </row>
    <row r="70" spans="3:22">
      <c r="C70">
        <v>22</v>
      </c>
      <c r="D70">
        <v>6</v>
      </c>
      <c r="E70">
        <f>SUM(D69:D70)</f>
        <v>11</v>
      </c>
    </row>
    <row r="71" spans="3:22">
      <c r="C71">
        <v>23</v>
      </c>
      <c r="D71">
        <v>6</v>
      </c>
    </row>
    <row r="72" spans="3:22">
      <c r="C72">
        <v>24</v>
      </c>
      <c r="D72">
        <v>6</v>
      </c>
      <c r="E72">
        <f>SUM(D71:D72)</f>
        <v>12</v>
      </c>
      <c r="F72">
        <f>SUM(D69:D72)</f>
        <v>23</v>
      </c>
    </row>
    <row r="73" spans="3:22">
      <c r="C73">
        <v>25</v>
      </c>
      <c r="D73">
        <v>1</v>
      </c>
    </row>
    <row r="74" spans="3:22">
      <c r="C74">
        <v>26</v>
      </c>
      <c r="D74">
        <v>2</v>
      </c>
      <c r="E74">
        <f>SUM(D73:D74)</f>
        <v>3</v>
      </c>
    </row>
    <row r="75" spans="3:22">
      <c r="C75">
        <v>27</v>
      </c>
      <c r="D75">
        <v>4</v>
      </c>
    </row>
    <row r="76" spans="3:22">
      <c r="C76">
        <v>28</v>
      </c>
      <c r="D76">
        <v>5</v>
      </c>
      <c r="E76">
        <f>SUM(D75:D76)</f>
        <v>9</v>
      </c>
      <c r="F76">
        <f>SUM(D73:D76)</f>
        <v>12</v>
      </c>
      <c r="I76" t="s">
        <v>15</v>
      </c>
    </row>
    <row r="77" spans="3:22">
      <c r="C77">
        <v>29</v>
      </c>
      <c r="D77">
        <v>4</v>
      </c>
      <c r="K77" t="s">
        <v>17</v>
      </c>
    </row>
    <row r="78" spans="3:22">
      <c r="C78">
        <v>30</v>
      </c>
      <c r="D78">
        <v>4</v>
      </c>
      <c r="E78">
        <f>SUM(D77:D78)</f>
        <v>8</v>
      </c>
      <c r="I78">
        <v>2</v>
      </c>
      <c r="J78">
        <f>COUNTIF($E$49:$E$192,I78)</f>
        <v>4</v>
      </c>
      <c r="K78">
        <f>I78*J78</f>
        <v>8</v>
      </c>
    </row>
    <row r="79" spans="3:22">
      <c r="C79">
        <v>31</v>
      </c>
      <c r="D79">
        <v>4</v>
      </c>
      <c r="I79">
        <v>3</v>
      </c>
      <c r="J79">
        <f t="shared" ref="J79:J88" si="3">COUNTIF($E$49:$E$192,I79)</f>
        <v>4</v>
      </c>
      <c r="K79">
        <f t="shared" ref="K79:K88" si="4">I79*J79</f>
        <v>12</v>
      </c>
    </row>
    <row r="80" spans="3:22">
      <c r="C80">
        <v>32</v>
      </c>
      <c r="D80">
        <v>4</v>
      </c>
      <c r="E80">
        <f>SUM(D79:D80)</f>
        <v>8</v>
      </c>
      <c r="F80">
        <f>SUM(D77:D80)</f>
        <v>16</v>
      </c>
      <c r="I80">
        <v>4</v>
      </c>
      <c r="J80">
        <f t="shared" si="3"/>
        <v>5</v>
      </c>
      <c r="K80">
        <f t="shared" si="4"/>
        <v>20</v>
      </c>
      <c r="L80">
        <v>2</v>
      </c>
      <c r="M80">
        <v>3</v>
      </c>
      <c r="N80">
        <v>4</v>
      </c>
      <c r="O80">
        <v>5</v>
      </c>
      <c r="P80">
        <v>6</v>
      </c>
      <c r="Q80">
        <v>7</v>
      </c>
      <c r="R80">
        <v>8</v>
      </c>
      <c r="S80">
        <v>9</v>
      </c>
      <c r="T80">
        <v>10</v>
      </c>
      <c r="U80">
        <v>11</v>
      </c>
      <c r="V80">
        <v>12</v>
      </c>
    </row>
    <row r="81" spans="3:22">
      <c r="C81">
        <v>33</v>
      </c>
      <c r="D81">
        <v>1</v>
      </c>
      <c r="I81">
        <v>5</v>
      </c>
      <c r="J81">
        <f t="shared" si="3"/>
        <v>7</v>
      </c>
      <c r="K81">
        <f t="shared" si="4"/>
        <v>35</v>
      </c>
      <c r="L81">
        <f>COUNTIF($E49:$E192,L80)</f>
        <v>4</v>
      </c>
      <c r="M81">
        <f t="shared" ref="M81:V81" si="5">COUNTIF($E49:$E192,M80)</f>
        <v>4</v>
      </c>
      <c r="N81">
        <f t="shared" si="5"/>
        <v>5</v>
      </c>
      <c r="O81">
        <f t="shared" si="5"/>
        <v>7</v>
      </c>
      <c r="P81">
        <f t="shared" si="5"/>
        <v>13</v>
      </c>
      <c r="Q81">
        <f t="shared" si="5"/>
        <v>6</v>
      </c>
      <c r="R81">
        <f t="shared" si="5"/>
        <v>14</v>
      </c>
      <c r="S81">
        <f t="shared" si="5"/>
        <v>5</v>
      </c>
      <c r="T81">
        <f t="shared" si="5"/>
        <v>7</v>
      </c>
      <c r="U81">
        <f t="shared" si="5"/>
        <v>5</v>
      </c>
      <c r="V81">
        <f t="shared" si="5"/>
        <v>2</v>
      </c>
    </row>
    <row r="82" spans="3:22">
      <c r="C82">
        <v>34</v>
      </c>
      <c r="D82">
        <v>6</v>
      </c>
      <c r="E82">
        <f>SUM(D81:D82)</f>
        <v>7</v>
      </c>
      <c r="I82">
        <v>6</v>
      </c>
      <c r="J82">
        <f t="shared" si="3"/>
        <v>13</v>
      </c>
      <c r="K82">
        <f t="shared" si="4"/>
        <v>78</v>
      </c>
    </row>
    <row r="83" spans="3:22">
      <c r="C83">
        <v>35</v>
      </c>
      <c r="D83">
        <v>1</v>
      </c>
      <c r="I83">
        <v>7</v>
      </c>
      <c r="J83">
        <f t="shared" si="3"/>
        <v>6</v>
      </c>
      <c r="K83">
        <f t="shared" si="4"/>
        <v>42</v>
      </c>
    </row>
    <row r="84" spans="3:22">
      <c r="C84">
        <v>36</v>
      </c>
      <c r="D84">
        <v>5</v>
      </c>
      <c r="E84">
        <f>SUM(D83:D84)</f>
        <v>6</v>
      </c>
      <c r="F84">
        <f>SUM(D81:D84)</f>
        <v>13</v>
      </c>
      <c r="I84">
        <v>8</v>
      </c>
      <c r="J84">
        <f t="shared" si="3"/>
        <v>14</v>
      </c>
      <c r="K84">
        <f t="shared" si="4"/>
        <v>112</v>
      </c>
    </row>
    <row r="85" spans="3:22">
      <c r="C85">
        <v>37</v>
      </c>
      <c r="D85">
        <v>6</v>
      </c>
      <c r="I85">
        <v>9</v>
      </c>
      <c r="J85">
        <f t="shared" si="3"/>
        <v>5</v>
      </c>
      <c r="K85">
        <f t="shared" si="4"/>
        <v>45</v>
      </c>
    </row>
    <row r="86" spans="3:22">
      <c r="C86">
        <v>38</v>
      </c>
      <c r="D86">
        <v>2</v>
      </c>
      <c r="E86">
        <f>SUM(D85:D86)</f>
        <v>8</v>
      </c>
      <c r="I86">
        <v>10</v>
      </c>
      <c r="J86">
        <f t="shared" si="3"/>
        <v>7</v>
      </c>
      <c r="K86">
        <f t="shared" si="4"/>
        <v>70</v>
      </c>
    </row>
    <row r="87" spans="3:22">
      <c r="C87">
        <v>39</v>
      </c>
      <c r="D87">
        <v>4</v>
      </c>
      <c r="I87">
        <v>11</v>
      </c>
      <c r="J87">
        <f t="shared" si="3"/>
        <v>5</v>
      </c>
      <c r="K87">
        <f t="shared" si="4"/>
        <v>55</v>
      </c>
    </row>
    <row r="88" spans="3:22">
      <c r="C88">
        <v>40</v>
      </c>
      <c r="D88">
        <v>6</v>
      </c>
      <c r="E88">
        <f>SUM(D87:D88)</f>
        <v>10</v>
      </c>
      <c r="F88">
        <f>SUM(D85:D88)</f>
        <v>18</v>
      </c>
      <c r="I88">
        <v>12</v>
      </c>
      <c r="J88">
        <f t="shared" si="3"/>
        <v>2</v>
      </c>
      <c r="K88">
        <f t="shared" si="4"/>
        <v>24</v>
      </c>
    </row>
    <row r="89" spans="3:22">
      <c r="C89">
        <v>41</v>
      </c>
      <c r="D89">
        <v>6</v>
      </c>
      <c r="K89">
        <f>SUM(K78:K88)</f>
        <v>501</v>
      </c>
    </row>
    <row r="90" spans="3:22">
      <c r="C90">
        <v>42</v>
      </c>
      <c r="D90">
        <v>3</v>
      </c>
      <c r="E90">
        <f>SUM(D89:D90)</f>
        <v>9</v>
      </c>
    </row>
    <row r="91" spans="3:22">
      <c r="C91">
        <v>43</v>
      </c>
      <c r="D91">
        <v>6</v>
      </c>
      <c r="I91" t="s">
        <v>16</v>
      </c>
    </row>
    <row r="92" spans="3:22">
      <c r="C92">
        <v>44</v>
      </c>
      <c r="D92">
        <v>5</v>
      </c>
      <c r="E92">
        <f>SUM(D91:D92)</f>
        <v>11</v>
      </c>
      <c r="F92">
        <f>SUM(D89:D92)</f>
        <v>20</v>
      </c>
    </row>
    <row r="93" spans="3:22">
      <c r="C93">
        <v>45</v>
      </c>
      <c r="D93">
        <v>2</v>
      </c>
      <c r="I93" t="s">
        <v>6</v>
      </c>
    </row>
    <row r="94" spans="3:22">
      <c r="C94">
        <v>46</v>
      </c>
      <c r="D94">
        <v>6</v>
      </c>
      <c r="E94">
        <f>SUM(D93:D94)</f>
        <v>8</v>
      </c>
      <c r="N94" t="s">
        <v>17</v>
      </c>
    </row>
    <row r="95" spans="3:22">
      <c r="C95">
        <v>47</v>
      </c>
      <c r="D95">
        <v>2</v>
      </c>
      <c r="I95">
        <v>7</v>
      </c>
      <c r="J95">
        <f>COUNTIF($F$49:$F$192,I95)</f>
        <v>1</v>
      </c>
      <c r="L95">
        <v>4</v>
      </c>
      <c r="M95">
        <v>0</v>
      </c>
      <c r="N95">
        <f>M95*L95</f>
        <v>0</v>
      </c>
    </row>
    <row r="96" spans="3:22">
      <c r="C96">
        <v>48</v>
      </c>
      <c r="D96">
        <v>6</v>
      </c>
      <c r="E96">
        <f>SUM(D95:D96)</f>
        <v>8</v>
      </c>
      <c r="F96">
        <f>SUM(D93:D96)</f>
        <v>16</v>
      </c>
      <c r="I96">
        <v>8</v>
      </c>
      <c r="J96">
        <f>COUNTIF($F$49:$F$192,I96)</f>
        <v>1</v>
      </c>
      <c r="L96">
        <v>5</v>
      </c>
      <c r="M96">
        <v>0</v>
      </c>
      <c r="N96">
        <f t="shared" ref="N96:N115" si="6">M96*L96</f>
        <v>0</v>
      </c>
    </row>
    <row r="97" spans="3:14">
      <c r="C97">
        <v>49</v>
      </c>
      <c r="D97">
        <v>5</v>
      </c>
      <c r="I97">
        <v>9</v>
      </c>
      <c r="J97">
        <f>COUNTIF($F$49:$F$192,I97)</f>
        <v>4</v>
      </c>
      <c r="L97">
        <v>6</v>
      </c>
      <c r="M97">
        <v>0</v>
      </c>
      <c r="N97">
        <f t="shared" si="6"/>
        <v>0</v>
      </c>
    </row>
    <row r="98" spans="3:14">
      <c r="C98">
        <v>50</v>
      </c>
      <c r="D98">
        <v>3</v>
      </c>
      <c r="E98">
        <f>SUM(D97:D98)</f>
        <v>8</v>
      </c>
      <c r="I98">
        <v>11</v>
      </c>
      <c r="J98">
        <f>COUNTIF($F$49:$F$192,I98)</f>
        <v>2</v>
      </c>
      <c r="L98">
        <v>7</v>
      </c>
      <c r="M98">
        <v>1</v>
      </c>
      <c r="N98">
        <f t="shared" si="6"/>
        <v>7</v>
      </c>
    </row>
    <row r="99" spans="3:14">
      <c r="C99">
        <v>51</v>
      </c>
      <c r="D99">
        <v>3</v>
      </c>
      <c r="I99">
        <v>12</v>
      </c>
      <c r="J99">
        <f>COUNTIF($F$49:$F$192,I99)</f>
        <v>4</v>
      </c>
      <c r="L99">
        <v>8</v>
      </c>
      <c r="M99">
        <v>1</v>
      </c>
      <c r="N99">
        <f t="shared" si="6"/>
        <v>8</v>
      </c>
    </row>
    <row r="100" spans="3:14">
      <c r="C100">
        <v>52</v>
      </c>
      <c r="D100">
        <v>3</v>
      </c>
      <c r="E100">
        <f>SUM(D99:D100)</f>
        <v>6</v>
      </c>
      <c r="F100">
        <f>SUM(D97:D100)</f>
        <v>14</v>
      </c>
      <c r="I100">
        <v>13</v>
      </c>
      <c r="J100">
        <f>COUNTIF($F$49:$F$192,I100)</f>
        <v>5</v>
      </c>
      <c r="L100">
        <v>9</v>
      </c>
      <c r="M100">
        <v>4</v>
      </c>
      <c r="N100">
        <f t="shared" si="6"/>
        <v>36</v>
      </c>
    </row>
    <row r="101" spans="3:14">
      <c r="C101">
        <v>53</v>
      </c>
      <c r="D101">
        <v>5</v>
      </c>
      <c r="I101">
        <v>14</v>
      </c>
      <c r="J101">
        <f>COUNTIF($F$49:$F$192,I101)</f>
        <v>4</v>
      </c>
      <c r="L101">
        <v>10</v>
      </c>
      <c r="M101">
        <v>0</v>
      </c>
      <c r="N101">
        <f t="shared" si="6"/>
        <v>0</v>
      </c>
    </row>
    <row r="102" spans="3:14">
      <c r="C102">
        <v>54</v>
      </c>
      <c r="D102">
        <v>1</v>
      </c>
      <c r="E102">
        <f>SUM(D101:D102)</f>
        <v>6</v>
      </c>
      <c r="I102">
        <v>15</v>
      </c>
      <c r="J102">
        <f>COUNTIF($F$49:$F$192,I102)</f>
        <v>5</v>
      </c>
      <c r="L102">
        <v>11</v>
      </c>
      <c r="M102">
        <v>2</v>
      </c>
      <c r="N102">
        <f t="shared" si="6"/>
        <v>22</v>
      </c>
    </row>
    <row r="103" spans="3:14">
      <c r="C103">
        <v>55</v>
      </c>
      <c r="D103">
        <v>2</v>
      </c>
      <c r="I103">
        <v>16</v>
      </c>
      <c r="J103">
        <f>COUNTIF($F$49:$F$192,I103)</f>
        <v>4</v>
      </c>
      <c r="L103">
        <v>12</v>
      </c>
      <c r="M103">
        <v>4</v>
      </c>
      <c r="N103">
        <f t="shared" si="6"/>
        <v>48</v>
      </c>
    </row>
    <row r="104" spans="3:14">
      <c r="C104">
        <v>56</v>
      </c>
      <c r="D104">
        <v>4</v>
      </c>
      <c r="E104">
        <f>SUM(D103:D104)</f>
        <v>6</v>
      </c>
      <c r="F104">
        <f>SUM(D101:D104)</f>
        <v>12</v>
      </c>
      <c r="I104">
        <v>18</v>
      </c>
      <c r="J104">
        <f>COUNTIF($F$49:$F$192,I104)</f>
        <v>2</v>
      </c>
      <c r="L104">
        <v>13</v>
      </c>
      <c r="M104">
        <v>5</v>
      </c>
      <c r="N104">
        <f t="shared" si="6"/>
        <v>65</v>
      </c>
    </row>
    <row r="105" spans="3:14">
      <c r="C105">
        <v>57</v>
      </c>
      <c r="D105">
        <v>3</v>
      </c>
      <c r="I105">
        <v>19</v>
      </c>
      <c r="J105">
        <f>COUNTIF($F$49:$F$192,I105)</f>
        <v>1</v>
      </c>
      <c r="L105">
        <v>14</v>
      </c>
      <c r="M105">
        <v>4</v>
      </c>
      <c r="N105">
        <f t="shared" si="6"/>
        <v>56</v>
      </c>
    </row>
    <row r="106" spans="3:14">
      <c r="C106">
        <v>58</v>
      </c>
      <c r="D106">
        <v>5</v>
      </c>
      <c r="E106">
        <f>SUM(D105:D106)</f>
        <v>8</v>
      </c>
      <c r="I106">
        <v>20</v>
      </c>
      <c r="J106">
        <f>COUNTIF($F$49:$F$192,I106)</f>
        <v>1</v>
      </c>
      <c r="L106">
        <v>15</v>
      </c>
      <c r="M106">
        <v>5</v>
      </c>
      <c r="N106">
        <f t="shared" si="6"/>
        <v>75</v>
      </c>
    </row>
    <row r="107" spans="3:14">
      <c r="C107">
        <v>59</v>
      </c>
      <c r="D107">
        <v>6</v>
      </c>
      <c r="I107">
        <v>22</v>
      </c>
      <c r="J107">
        <f>COUNTIF($F$49:$F$192,I107)</f>
        <v>1</v>
      </c>
      <c r="L107">
        <v>16</v>
      </c>
      <c r="M107">
        <v>4</v>
      </c>
      <c r="N107">
        <f t="shared" si="6"/>
        <v>64</v>
      </c>
    </row>
    <row r="108" spans="3:14">
      <c r="C108">
        <v>60</v>
      </c>
      <c r="D108">
        <v>1</v>
      </c>
      <c r="E108">
        <f>SUM(D107:D108)</f>
        <v>7</v>
      </c>
      <c r="F108">
        <f>SUM(D105:D108)</f>
        <v>15</v>
      </c>
      <c r="I108">
        <v>23</v>
      </c>
      <c r="J108">
        <f>COUNTIF($F$49:$F$192,I108)</f>
        <v>1</v>
      </c>
      <c r="L108">
        <v>17</v>
      </c>
      <c r="M108">
        <v>0</v>
      </c>
      <c r="N108">
        <f t="shared" si="6"/>
        <v>0</v>
      </c>
    </row>
    <row r="109" spans="3:14">
      <c r="C109">
        <v>61</v>
      </c>
      <c r="D109">
        <v>1</v>
      </c>
      <c r="L109">
        <v>18</v>
      </c>
      <c r="M109">
        <v>2</v>
      </c>
      <c r="N109">
        <f t="shared" si="6"/>
        <v>36</v>
      </c>
    </row>
    <row r="110" spans="3:14">
      <c r="C110">
        <v>62</v>
      </c>
      <c r="D110">
        <v>5</v>
      </c>
      <c r="E110">
        <f>SUM(D109:D110)</f>
        <v>6</v>
      </c>
      <c r="L110">
        <v>19</v>
      </c>
      <c r="M110">
        <v>1</v>
      </c>
      <c r="N110">
        <f t="shared" si="6"/>
        <v>19</v>
      </c>
    </row>
    <row r="111" spans="3:14">
      <c r="C111">
        <v>63</v>
      </c>
      <c r="D111">
        <v>1</v>
      </c>
      <c r="L111">
        <v>20</v>
      </c>
      <c r="M111">
        <v>1</v>
      </c>
      <c r="N111">
        <f t="shared" si="6"/>
        <v>20</v>
      </c>
    </row>
    <row r="112" spans="3:14">
      <c r="C112">
        <v>64</v>
      </c>
      <c r="D112">
        <v>2</v>
      </c>
      <c r="E112">
        <f>SUM(D111:D112)</f>
        <v>3</v>
      </c>
      <c r="F112">
        <f>SUM(D109:D112)</f>
        <v>9</v>
      </c>
      <c r="L112">
        <v>21</v>
      </c>
      <c r="M112">
        <v>0</v>
      </c>
      <c r="N112">
        <f t="shared" si="6"/>
        <v>0</v>
      </c>
    </row>
    <row r="113" spans="3:14">
      <c r="C113">
        <v>65</v>
      </c>
      <c r="D113">
        <v>5</v>
      </c>
      <c r="L113">
        <v>22</v>
      </c>
      <c r="M113">
        <v>1</v>
      </c>
      <c r="N113">
        <f t="shared" si="6"/>
        <v>22</v>
      </c>
    </row>
    <row r="114" spans="3:14">
      <c r="C114">
        <v>66</v>
      </c>
      <c r="D114">
        <v>6</v>
      </c>
      <c r="E114">
        <f>SUM(D113:D114)</f>
        <v>11</v>
      </c>
      <c r="L114">
        <v>23</v>
      </c>
      <c r="M114">
        <v>1</v>
      </c>
      <c r="N114">
        <f t="shared" si="6"/>
        <v>23</v>
      </c>
    </row>
    <row r="115" spans="3:14">
      <c r="C115">
        <v>67</v>
      </c>
      <c r="D115">
        <v>5</v>
      </c>
      <c r="L115">
        <v>24</v>
      </c>
      <c r="M115">
        <v>0</v>
      </c>
      <c r="N115">
        <f t="shared" si="6"/>
        <v>0</v>
      </c>
    </row>
    <row r="116" spans="3:14">
      <c r="C116">
        <v>68</v>
      </c>
      <c r="D116">
        <v>6</v>
      </c>
      <c r="E116">
        <f>SUM(D115:D116)</f>
        <v>11</v>
      </c>
      <c r="F116">
        <f>SUM(D113:D116)</f>
        <v>22</v>
      </c>
      <c r="N116">
        <f>SUM(N95:N115)</f>
        <v>501</v>
      </c>
    </row>
    <row r="117" spans="3:14">
      <c r="C117">
        <v>69</v>
      </c>
      <c r="D117">
        <v>1</v>
      </c>
    </row>
    <row r="118" spans="3:14">
      <c r="C118">
        <v>70</v>
      </c>
      <c r="D118">
        <v>1</v>
      </c>
      <c r="E118">
        <f>SUM(D117:D118)</f>
        <v>2</v>
      </c>
    </row>
    <row r="119" spans="3:14">
      <c r="C119">
        <v>71</v>
      </c>
      <c r="D119">
        <v>3</v>
      </c>
    </row>
    <row r="120" spans="3:14">
      <c r="C120">
        <v>72</v>
      </c>
      <c r="D120">
        <v>2</v>
      </c>
      <c r="E120">
        <f>SUM(D119:D120)</f>
        <v>5</v>
      </c>
      <c r="F120">
        <f>SUM(D117:D120)</f>
        <v>7</v>
      </c>
      <c r="I120" t="s">
        <v>18</v>
      </c>
      <c r="L120" t="s">
        <v>19</v>
      </c>
    </row>
    <row r="121" spans="3:14">
      <c r="C121">
        <v>73</v>
      </c>
      <c r="D121">
        <v>4</v>
      </c>
      <c r="I121">
        <v>1</v>
      </c>
      <c r="J121">
        <f>COUNTIF($D$49:$D$192,I121)</f>
        <v>21</v>
      </c>
      <c r="L121">
        <v>1</v>
      </c>
      <c r="M121">
        <f>1/6*144</f>
        <v>24</v>
      </c>
    </row>
    <row r="122" spans="3:14">
      <c r="C122">
        <v>74</v>
      </c>
      <c r="D122">
        <v>2</v>
      </c>
      <c r="E122">
        <f>SUM(D121:D122)</f>
        <v>6</v>
      </c>
      <c r="I122">
        <v>2</v>
      </c>
      <c r="J122">
        <f t="shared" ref="J122:J127" si="7">COUNTIF($D$49:$D$192,I122)</f>
        <v>32</v>
      </c>
      <c r="L122">
        <v>2</v>
      </c>
      <c r="M122">
        <f t="shared" ref="M122:M127" si="8">1/6*144</f>
        <v>24</v>
      </c>
    </row>
    <row r="123" spans="3:14">
      <c r="C123">
        <v>75</v>
      </c>
      <c r="D123">
        <v>3</v>
      </c>
      <c r="I123">
        <v>3</v>
      </c>
      <c r="J123">
        <f t="shared" si="7"/>
        <v>20</v>
      </c>
      <c r="L123">
        <v>3</v>
      </c>
      <c r="M123">
        <f t="shared" si="8"/>
        <v>24</v>
      </c>
    </row>
    <row r="124" spans="3:14">
      <c r="C124">
        <v>76</v>
      </c>
      <c r="D124">
        <v>5</v>
      </c>
      <c r="E124">
        <f>SUM(D123:D124)</f>
        <v>8</v>
      </c>
      <c r="F124">
        <f>SUM(D121:D124)</f>
        <v>14</v>
      </c>
      <c r="I124">
        <v>4</v>
      </c>
      <c r="J124">
        <f>COUNTIF($D$49:$D$192,I124)</f>
        <v>22</v>
      </c>
      <c r="L124">
        <v>4</v>
      </c>
      <c r="M124">
        <f t="shared" si="8"/>
        <v>24</v>
      </c>
    </row>
    <row r="125" spans="3:14">
      <c r="C125">
        <v>77</v>
      </c>
      <c r="D125">
        <v>5</v>
      </c>
      <c r="I125">
        <v>5</v>
      </c>
      <c r="J125">
        <f>COUNTIF($D$49:$D$192,I125)</f>
        <v>26</v>
      </c>
      <c r="L125">
        <v>5</v>
      </c>
      <c r="M125">
        <f t="shared" si="8"/>
        <v>24</v>
      </c>
    </row>
    <row r="126" spans="3:14">
      <c r="C126">
        <v>78</v>
      </c>
      <c r="D126">
        <v>5</v>
      </c>
      <c r="E126">
        <f>SUM(D125:D126)</f>
        <v>10</v>
      </c>
      <c r="I126">
        <v>6</v>
      </c>
      <c r="J126">
        <f>COUNTIF($D$49:$D$192,I126)</f>
        <v>23</v>
      </c>
      <c r="L126">
        <v>6</v>
      </c>
      <c r="M126">
        <f t="shared" si="8"/>
        <v>24</v>
      </c>
    </row>
    <row r="127" spans="3:14">
      <c r="C127">
        <v>79</v>
      </c>
      <c r="D127">
        <v>2</v>
      </c>
    </row>
    <row r="128" spans="3:14">
      <c r="C128">
        <v>80</v>
      </c>
      <c r="D128">
        <v>2</v>
      </c>
      <c r="E128">
        <f>SUM(D127:D128)</f>
        <v>4</v>
      </c>
      <c r="F128">
        <f>SUM(D125:D128)</f>
        <v>14</v>
      </c>
    </row>
    <row r="129" spans="3:6">
      <c r="C129">
        <v>81</v>
      </c>
      <c r="D129">
        <v>4</v>
      </c>
    </row>
    <row r="130" spans="3:6">
      <c r="C130">
        <v>82</v>
      </c>
      <c r="D130">
        <v>4</v>
      </c>
      <c r="E130">
        <f>SUM(D129:D130)</f>
        <v>8</v>
      </c>
    </row>
    <row r="131" spans="3:6">
      <c r="C131">
        <v>83</v>
      </c>
      <c r="D131">
        <v>2</v>
      </c>
    </row>
    <row r="132" spans="3:6">
      <c r="C132">
        <v>84</v>
      </c>
      <c r="D132">
        <v>5</v>
      </c>
      <c r="E132">
        <f>SUM(D131:D132)</f>
        <v>7</v>
      </c>
      <c r="F132">
        <f>SUM(D129:D132)</f>
        <v>15</v>
      </c>
    </row>
    <row r="133" spans="3:6">
      <c r="C133">
        <v>85</v>
      </c>
      <c r="D133">
        <v>1</v>
      </c>
    </row>
    <row r="134" spans="3:6">
      <c r="C134">
        <v>86</v>
      </c>
      <c r="D134">
        <v>1</v>
      </c>
      <c r="E134">
        <f>SUM(D133:D134)</f>
        <v>2</v>
      </c>
    </row>
    <row r="135" spans="3:6">
      <c r="C135">
        <v>87</v>
      </c>
      <c r="D135">
        <v>3</v>
      </c>
    </row>
    <row r="136" spans="3:6">
      <c r="C136">
        <v>88</v>
      </c>
      <c r="D136">
        <v>6</v>
      </c>
      <c r="E136">
        <f>SUM(D135:D136)</f>
        <v>9</v>
      </c>
      <c r="F136">
        <f>SUM(D133:D136)</f>
        <v>11</v>
      </c>
    </row>
    <row r="137" spans="3:6">
      <c r="C137">
        <v>89</v>
      </c>
      <c r="D137">
        <v>3</v>
      </c>
    </row>
    <row r="138" spans="3:6">
      <c r="C138">
        <v>90</v>
      </c>
      <c r="D138">
        <v>2</v>
      </c>
      <c r="E138">
        <f>SUM(D137:D138)</f>
        <v>5</v>
      </c>
    </row>
    <row r="139" spans="3:6">
      <c r="C139">
        <v>91</v>
      </c>
      <c r="D139">
        <v>5</v>
      </c>
    </row>
    <row r="140" spans="3:6">
      <c r="C140">
        <v>92</v>
      </c>
      <c r="D140">
        <v>3</v>
      </c>
      <c r="E140">
        <f>SUM(D139:D140)</f>
        <v>8</v>
      </c>
      <c r="F140">
        <f>SUM(D137:D140)</f>
        <v>13</v>
      </c>
    </row>
    <row r="141" spans="3:6">
      <c r="C141">
        <v>93</v>
      </c>
      <c r="D141">
        <v>3</v>
      </c>
    </row>
    <row r="142" spans="3:6">
      <c r="C142">
        <v>94</v>
      </c>
      <c r="D142">
        <v>6</v>
      </c>
      <c r="E142">
        <f>SUM(D141:D142)</f>
        <v>9</v>
      </c>
    </row>
    <row r="143" spans="3:6">
      <c r="C143">
        <v>95</v>
      </c>
      <c r="D143">
        <v>5</v>
      </c>
    </row>
    <row r="144" spans="3:6">
      <c r="C144">
        <v>96</v>
      </c>
      <c r="D144">
        <v>5</v>
      </c>
      <c r="E144">
        <f>SUM(D143:D144)</f>
        <v>10</v>
      </c>
      <c r="F144">
        <f>SUM(D141:D144)</f>
        <v>19</v>
      </c>
    </row>
    <row r="145" spans="3:6">
      <c r="C145">
        <v>97</v>
      </c>
      <c r="D145">
        <v>3</v>
      </c>
    </row>
    <row r="146" spans="3:6">
      <c r="C146">
        <v>98</v>
      </c>
      <c r="D146">
        <v>3</v>
      </c>
      <c r="E146">
        <f>SUM(D145:D146)</f>
        <v>6</v>
      </c>
    </row>
    <row r="147" spans="3:6">
      <c r="C147">
        <v>99</v>
      </c>
      <c r="D147">
        <v>1</v>
      </c>
    </row>
    <row r="148" spans="3:6">
      <c r="C148">
        <v>100</v>
      </c>
      <c r="D148">
        <v>1</v>
      </c>
      <c r="E148">
        <f>SUM(D147:D148)</f>
        <v>2</v>
      </c>
      <c r="F148">
        <f>SUM(D145:D148)</f>
        <v>8</v>
      </c>
    </row>
    <row r="149" spans="3:6">
      <c r="C149">
        <v>101</v>
      </c>
      <c r="D149">
        <v>1</v>
      </c>
    </row>
    <row r="150" spans="3:6">
      <c r="C150">
        <v>102</v>
      </c>
      <c r="D150">
        <v>2</v>
      </c>
      <c r="E150">
        <f>SUM(D149:D150)</f>
        <v>3</v>
      </c>
    </row>
    <row r="151" spans="3:6">
      <c r="C151">
        <v>103</v>
      </c>
      <c r="D151">
        <v>6</v>
      </c>
    </row>
    <row r="152" spans="3:6">
      <c r="C152">
        <v>104</v>
      </c>
      <c r="D152">
        <v>4</v>
      </c>
      <c r="E152">
        <f>SUM(D151:D152)</f>
        <v>10</v>
      </c>
      <c r="F152">
        <f>SUM(D149:D152)</f>
        <v>13</v>
      </c>
    </row>
    <row r="153" spans="3:6">
      <c r="C153">
        <v>105</v>
      </c>
      <c r="D153">
        <v>6</v>
      </c>
    </row>
    <row r="154" spans="3:6">
      <c r="C154">
        <v>106</v>
      </c>
      <c r="D154">
        <v>2</v>
      </c>
      <c r="E154">
        <f>SUM(D153:D154)</f>
        <v>8</v>
      </c>
    </row>
    <row r="155" spans="3:6">
      <c r="C155">
        <v>107</v>
      </c>
      <c r="D155">
        <v>2</v>
      </c>
    </row>
    <row r="156" spans="3:6">
      <c r="C156">
        <v>108</v>
      </c>
      <c r="D156">
        <v>3</v>
      </c>
      <c r="E156">
        <f>SUM(D155:D156)</f>
        <v>5</v>
      </c>
      <c r="F156">
        <f>SUM(D153:D156)</f>
        <v>13</v>
      </c>
    </row>
    <row r="157" spans="3:6">
      <c r="C157">
        <v>109</v>
      </c>
      <c r="D157">
        <v>5</v>
      </c>
    </row>
    <row r="158" spans="3:6">
      <c r="C158">
        <v>110</v>
      </c>
      <c r="D158">
        <v>3</v>
      </c>
      <c r="E158">
        <f>SUM(D157:D158)</f>
        <v>8</v>
      </c>
    </row>
    <row r="159" spans="3:6">
      <c r="C159">
        <v>111</v>
      </c>
      <c r="D159">
        <v>2</v>
      </c>
    </row>
    <row r="160" spans="3:6">
      <c r="C160">
        <v>112</v>
      </c>
      <c r="D160">
        <v>5</v>
      </c>
      <c r="E160">
        <f>SUM(D159:D160)</f>
        <v>7</v>
      </c>
      <c r="F160">
        <f>SUM(D157:D160)</f>
        <v>15</v>
      </c>
    </row>
    <row r="161" spans="3:6">
      <c r="C161">
        <v>113</v>
      </c>
      <c r="D161">
        <v>4</v>
      </c>
    </row>
    <row r="162" spans="3:6">
      <c r="C162">
        <v>114</v>
      </c>
      <c r="D162">
        <v>6</v>
      </c>
      <c r="E162">
        <f>SUM(D161:D162)</f>
        <v>10</v>
      </c>
    </row>
    <row r="163" spans="3:6">
      <c r="C163">
        <v>115</v>
      </c>
      <c r="D163">
        <v>2</v>
      </c>
    </row>
    <row r="164" spans="3:6">
      <c r="C164">
        <v>116</v>
      </c>
      <c r="D164">
        <v>2</v>
      </c>
      <c r="E164">
        <f>SUM(D163:D164)</f>
        <v>4</v>
      </c>
      <c r="F164">
        <f>SUM(D161:D164)</f>
        <v>14</v>
      </c>
    </row>
    <row r="165" spans="3:6">
      <c r="C165">
        <v>117</v>
      </c>
      <c r="D165">
        <v>3</v>
      </c>
    </row>
    <row r="166" spans="3:6">
      <c r="C166">
        <v>118</v>
      </c>
      <c r="D166">
        <v>1</v>
      </c>
      <c r="E166">
        <f>SUM(D165:D166)</f>
        <v>4</v>
      </c>
    </row>
    <row r="167" spans="3:6">
      <c r="C167">
        <v>119</v>
      </c>
      <c r="D167">
        <v>4</v>
      </c>
    </row>
    <row r="168" spans="3:6">
      <c r="C168">
        <v>120</v>
      </c>
      <c r="D168">
        <v>1</v>
      </c>
      <c r="E168">
        <f>SUM(D167:D168)</f>
        <v>5</v>
      </c>
      <c r="F168">
        <f>SUM(D165:D168)</f>
        <v>9</v>
      </c>
    </row>
    <row r="169" spans="3:6">
      <c r="C169">
        <v>121</v>
      </c>
      <c r="D169">
        <v>1</v>
      </c>
    </row>
    <row r="170" spans="3:6">
      <c r="C170">
        <v>122</v>
      </c>
      <c r="D170">
        <v>5</v>
      </c>
      <c r="E170">
        <f>SUM(D169:D170)</f>
        <v>6</v>
      </c>
    </row>
    <row r="171" spans="3:6">
      <c r="C171">
        <v>123</v>
      </c>
      <c r="D171">
        <v>4</v>
      </c>
    </row>
    <row r="172" spans="3:6">
      <c r="C172">
        <v>124</v>
      </c>
      <c r="D172">
        <v>2</v>
      </c>
      <c r="E172">
        <f>SUM(D171:D172)</f>
        <v>6</v>
      </c>
      <c r="F172">
        <f>SUM(D169:D172)</f>
        <v>12</v>
      </c>
    </row>
    <row r="173" spans="3:6">
      <c r="C173">
        <v>125</v>
      </c>
      <c r="D173">
        <v>2</v>
      </c>
    </row>
    <row r="174" spans="3:6">
      <c r="C174">
        <v>126</v>
      </c>
      <c r="D174">
        <v>2</v>
      </c>
      <c r="E174">
        <f>SUM(D173:D174)</f>
        <v>4</v>
      </c>
    </row>
    <row r="175" spans="3:6">
      <c r="C175">
        <v>127</v>
      </c>
      <c r="D175">
        <v>2</v>
      </c>
    </row>
    <row r="176" spans="3:6">
      <c r="C176">
        <v>128</v>
      </c>
      <c r="D176">
        <v>6</v>
      </c>
      <c r="E176">
        <f>SUM(D175:D176)</f>
        <v>8</v>
      </c>
      <c r="F176">
        <f>SUM(D173:D176)</f>
        <v>12</v>
      </c>
    </row>
    <row r="177" spans="3:6">
      <c r="C177">
        <v>129</v>
      </c>
      <c r="D177">
        <v>6</v>
      </c>
    </row>
    <row r="178" spans="3:6">
      <c r="C178">
        <v>130</v>
      </c>
      <c r="D178">
        <v>5</v>
      </c>
      <c r="E178">
        <f>SUM(D177:D178)</f>
        <v>11</v>
      </c>
    </row>
    <row r="179" spans="3:6">
      <c r="C179">
        <v>131</v>
      </c>
      <c r="D179">
        <v>2</v>
      </c>
    </row>
    <row r="180" spans="3:6">
      <c r="C180">
        <v>132</v>
      </c>
      <c r="D180">
        <v>3</v>
      </c>
      <c r="E180">
        <f>SUM(D179:D180)</f>
        <v>5</v>
      </c>
      <c r="F180">
        <f>SUM(D177:D180)</f>
        <v>16</v>
      </c>
    </row>
    <row r="181" spans="3:6">
      <c r="C181">
        <v>133</v>
      </c>
      <c r="D181">
        <v>2</v>
      </c>
    </row>
    <row r="182" spans="3:6">
      <c r="C182">
        <v>134</v>
      </c>
      <c r="D182">
        <v>4</v>
      </c>
      <c r="E182">
        <f>SUM(D181:D182)</f>
        <v>6</v>
      </c>
    </row>
    <row r="183" spans="3:6">
      <c r="C183">
        <v>135</v>
      </c>
      <c r="D183">
        <v>4</v>
      </c>
    </row>
    <row r="184" spans="3:6">
      <c r="C184">
        <v>136</v>
      </c>
      <c r="D184">
        <v>5</v>
      </c>
      <c r="E184">
        <f>SUM(D183:D184)</f>
        <v>9</v>
      </c>
      <c r="F184">
        <f>SUM(D181:D184)</f>
        <v>15</v>
      </c>
    </row>
    <row r="185" spans="3:6">
      <c r="C185">
        <v>137</v>
      </c>
      <c r="D185">
        <v>2</v>
      </c>
    </row>
    <row r="186" spans="3:6">
      <c r="C186">
        <v>138</v>
      </c>
      <c r="D186">
        <v>6</v>
      </c>
      <c r="E186">
        <f>SUM(D185:D186)</f>
        <v>8</v>
      </c>
    </row>
    <row r="187" spans="3:6">
      <c r="C187">
        <v>139</v>
      </c>
      <c r="D187">
        <v>5</v>
      </c>
    </row>
    <row r="188" spans="3:6">
      <c r="C188">
        <v>140</v>
      </c>
      <c r="D188">
        <v>5</v>
      </c>
      <c r="E188">
        <f>SUM(D187:D188)</f>
        <v>10</v>
      </c>
      <c r="F188">
        <f>SUM(D185:D188)</f>
        <v>18</v>
      </c>
    </row>
    <row r="189" spans="3:6">
      <c r="C189">
        <v>141</v>
      </c>
      <c r="D189">
        <v>2</v>
      </c>
    </row>
    <row r="190" spans="3:6">
      <c r="C190">
        <v>142</v>
      </c>
      <c r="D190">
        <v>1</v>
      </c>
      <c r="E190">
        <f>SUM(D189:D190)</f>
        <v>3</v>
      </c>
    </row>
    <row r="191" spans="3:6">
      <c r="C191">
        <v>143</v>
      </c>
      <c r="D191">
        <v>6</v>
      </c>
    </row>
    <row r="192" spans="3:6">
      <c r="C192">
        <v>144</v>
      </c>
      <c r="D192">
        <v>6</v>
      </c>
      <c r="E192">
        <f>SUM(D191:D192)</f>
        <v>12</v>
      </c>
      <c r="F192">
        <f>SUM(D189:D192)</f>
        <v>15</v>
      </c>
    </row>
    <row r="193" spans="2:8">
      <c r="D193">
        <f>AVERAGE(D49:D192)</f>
        <v>3.4791666666666665</v>
      </c>
      <c r="E193">
        <f>AVERAGE(E49:E192)</f>
        <v>6.958333333333333</v>
      </c>
      <c r="F193">
        <f>AVERAGE(F49:F192)</f>
        <v>13.916666666666666</v>
      </c>
    </row>
    <row r="198" spans="2:8" ht="18">
      <c r="B198" s="1" t="s">
        <v>7</v>
      </c>
    </row>
    <row r="200" spans="2:8">
      <c r="C200" t="s">
        <v>8</v>
      </c>
      <c r="D200" t="s">
        <v>9</v>
      </c>
      <c r="E200" t="s">
        <v>10</v>
      </c>
    </row>
    <row r="201" spans="2:8">
      <c r="C201">
        <v>1</v>
      </c>
      <c r="D201">
        <v>50</v>
      </c>
      <c r="E201">
        <f t="shared" ref="E201:E232" si="9">2*1.2/(D201/100)^2</f>
        <v>9.6</v>
      </c>
      <c r="H201">
        <f>SQRT(2*1.2/9.81)</f>
        <v>0.49461936682949792</v>
      </c>
    </row>
    <row r="202" spans="2:8">
      <c r="C202">
        <v>2</v>
      </c>
      <c r="D202">
        <v>44</v>
      </c>
      <c r="E202">
        <f t="shared" si="9"/>
        <v>12.396694214876034</v>
      </c>
    </row>
    <row r="203" spans="2:8">
      <c r="C203">
        <v>3</v>
      </c>
      <c r="D203">
        <v>50</v>
      </c>
      <c r="E203">
        <f t="shared" si="9"/>
        <v>9.6</v>
      </c>
    </row>
    <row r="204" spans="2:8">
      <c r="C204">
        <v>4</v>
      </c>
      <c r="D204">
        <v>41</v>
      </c>
      <c r="E204">
        <f t="shared" si="9"/>
        <v>14.277215942891138</v>
      </c>
    </row>
    <row r="205" spans="2:8">
      <c r="C205">
        <v>5</v>
      </c>
      <c r="D205">
        <v>43</v>
      </c>
      <c r="E205">
        <f t="shared" si="9"/>
        <v>12.979989183342347</v>
      </c>
    </row>
    <row r="206" spans="2:8">
      <c r="C206">
        <v>6</v>
      </c>
      <c r="D206">
        <v>48</v>
      </c>
      <c r="E206">
        <f t="shared" si="9"/>
        <v>10.416666666666666</v>
      </c>
    </row>
    <row r="207" spans="2:8">
      <c r="C207">
        <v>7</v>
      </c>
      <c r="D207">
        <v>48</v>
      </c>
      <c r="E207">
        <f t="shared" si="9"/>
        <v>10.416666666666666</v>
      </c>
    </row>
    <row r="208" spans="2:8">
      <c r="C208">
        <v>8</v>
      </c>
      <c r="D208">
        <v>45</v>
      </c>
      <c r="E208">
        <f t="shared" si="9"/>
        <v>11.851851851851851</v>
      </c>
    </row>
    <row r="209" spans="3:5">
      <c r="C209">
        <v>9</v>
      </c>
      <c r="D209">
        <v>45</v>
      </c>
      <c r="E209">
        <f t="shared" si="9"/>
        <v>11.851851851851851</v>
      </c>
    </row>
    <row r="210" spans="3:5">
      <c r="C210">
        <v>10</v>
      </c>
      <c r="D210">
        <v>48</v>
      </c>
      <c r="E210">
        <f t="shared" si="9"/>
        <v>10.416666666666666</v>
      </c>
    </row>
    <row r="211" spans="3:5">
      <c r="C211">
        <v>11</v>
      </c>
      <c r="D211">
        <v>45</v>
      </c>
      <c r="E211">
        <f t="shared" si="9"/>
        <v>11.851851851851851</v>
      </c>
    </row>
    <row r="212" spans="3:5">
      <c r="C212">
        <v>12</v>
      </c>
      <c r="D212">
        <v>42</v>
      </c>
      <c r="E212">
        <f t="shared" si="9"/>
        <v>13.605442176870749</v>
      </c>
    </row>
    <row r="213" spans="3:5">
      <c r="C213">
        <v>13</v>
      </c>
      <c r="D213">
        <v>45</v>
      </c>
      <c r="E213">
        <f t="shared" si="9"/>
        <v>11.851851851851851</v>
      </c>
    </row>
    <row r="214" spans="3:5">
      <c r="C214">
        <v>14</v>
      </c>
      <c r="D214">
        <v>42</v>
      </c>
      <c r="E214">
        <f t="shared" si="9"/>
        <v>13.605442176870749</v>
      </c>
    </row>
    <row r="215" spans="3:5">
      <c r="C215">
        <v>15</v>
      </c>
      <c r="D215">
        <v>42</v>
      </c>
      <c r="E215">
        <f t="shared" si="9"/>
        <v>13.605442176870749</v>
      </c>
    </row>
    <row r="216" spans="3:5">
      <c r="C216">
        <v>16</v>
      </c>
      <c r="D216">
        <v>43</v>
      </c>
      <c r="E216">
        <f t="shared" si="9"/>
        <v>12.979989183342347</v>
      </c>
    </row>
    <row r="217" spans="3:5">
      <c r="C217">
        <v>17</v>
      </c>
      <c r="D217">
        <v>45</v>
      </c>
      <c r="E217">
        <f t="shared" si="9"/>
        <v>11.851851851851851</v>
      </c>
    </row>
    <row r="218" spans="3:5">
      <c r="C218">
        <v>18</v>
      </c>
      <c r="D218">
        <v>45</v>
      </c>
      <c r="E218">
        <f t="shared" si="9"/>
        <v>11.851851851851851</v>
      </c>
    </row>
    <row r="219" spans="3:5">
      <c r="C219">
        <v>19</v>
      </c>
      <c r="D219">
        <v>43</v>
      </c>
      <c r="E219">
        <f t="shared" si="9"/>
        <v>12.979989183342347</v>
      </c>
    </row>
    <row r="220" spans="3:5">
      <c r="C220">
        <v>20</v>
      </c>
      <c r="D220">
        <v>42</v>
      </c>
      <c r="E220">
        <f t="shared" si="9"/>
        <v>13.605442176870749</v>
      </c>
    </row>
    <row r="221" spans="3:5">
      <c r="C221">
        <v>21</v>
      </c>
      <c r="D221">
        <v>46</v>
      </c>
      <c r="E221">
        <f t="shared" si="9"/>
        <v>11.342155009451794</v>
      </c>
    </row>
    <row r="222" spans="3:5">
      <c r="C222">
        <v>22</v>
      </c>
      <c r="D222">
        <v>46</v>
      </c>
      <c r="E222">
        <f t="shared" si="9"/>
        <v>11.342155009451794</v>
      </c>
    </row>
    <row r="223" spans="3:5">
      <c r="C223">
        <v>23</v>
      </c>
      <c r="D223">
        <v>45</v>
      </c>
      <c r="E223">
        <f t="shared" si="9"/>
        <v>11.851851851851851</v>
      </c>
    </row>
    <row r="224" spans="3:5">
      <c r="C224">
        <v>24</v>
      </c>
      <c r="D224">
        <v>42</v>
      </c>
      <c r="E224">
        <f t="shared" si="9"/>
        <v>13.605442176870749</v>
      </c>
    </row>
    <row r="225" spans="3:5">
      <c r="C225">
        <v>25</v>
      </c>
      <c r="D225">
        <v>45</v>
      </c>
      <c r="E225">
        <f t="shared" si="9"/>
        <v>11.851851851851851</v>
      </c>
    </row>
    <row r="226" spans="3:5">
      <c r="C226">
        <v>26</v>
      </c>
      <c r="D226">
        <v>45</v>
      </c>
      <c r="E226">
        <f t="shared" si="9"/>
        <v>11.851851851851851</v>
      </c>
    </row>
    <row r="227" spans="3:5">
      <c r="C227">
        <v>27</v>
      </c>
      <c r="D227">
        <v>45</v>
      </c>
      <c r="E227">
        <f t="shared" si="9"/>
        <v>11.851851851851851</v>
      </c>
    </row>
    <row r="228" spans="3:5">
      <c r="C228">
        <v>28</v>
      </c>
      <c r="D228">
        <v>43</v>
      </c>
      <c r="E228">
        <f t="shared" si="9"/>
        <v>12.979989183342347</v>
      </c>
    </row>
    <row r="229" spans="3:5">
      <c r="C229">
        <v>29</v>
      </c>
      <c r="D229">
        <v>43</v>
      </c>
      <c r="E229">
        <f t="shared" si="9"/>
        <v>12.979989183342347</v>
      </c>
    </row>
    <row r="230" spans="3:5">
      <c r="C230">
        <v>30</v>
      </c>
      <c r="D230">
        <v>42</v>
      </c>
      <c r="E230">
        <f t="shared" si="9"/>
        <v>13.605442176870749</v>
      </c>
    </row>
    <row r="231" spans="3:5">
      <c r="C231">
        <v>31</v>
      </c>
      <c r="D231">
        <v>46</v>
      </c>
      <c r="E231">
        <f t="shared" si="9"/>
        <v>11.342155009451794</v>
      </c>
    </row>
    <row r="232" spans="3:5">
      <c r="C232">
        <v>32</v>
      </c>
      <c r="D232">
        <v>46</v>
      </c>
      <c r="E232">
        <f t="shared" si="9"/>
        <v>11.342155009451794</v>
      </c>
    </row>
    <row r="233" spans="3:5">
      <c r="C233">
        <v>33</v>
      </c>
      <c r="D233">
        <v>45</v>
      </c>
      <c r="E233">
        <f t="shared" ref="E233:E264" si="10">2*1.2/(D233/100)^2</f>
        <v>11.851851851851851</v>
      </c>
    </row>
    <row r="234" spans="3:5">
      <c r="C234">
        <v>34</v>
      </c>
      <c r="D234">
        <v>42</v>
      </c>
      <c r="E234">
        <f t="shared" si="10"/>
        <v>13.605442176870749</v>
      </c>
    </row>
    <row r="235" spans="3:5">
      <c r="C235">
        <v>35</v>
      </c>
      <c r="D235">
        <v>45</v>
      </c>
      <c r="E235">
        <f t="shared" si="10"/>
        <v>11.851851851851851</v>
      </c>
    </row>
    <row r="236" spans="3:5">
      <c r="C236">
        <v>36</v>
      </c>
      <c r="D236">
        <v>43</v>
      </c>
      <c r="E236">
        <f t="shared" si="10"/>
        <v>12.979989183342347</v>
      </c>
    </row>
    <row r="237" spans="3:5">
      <c r="C237">
        <v>37</v>
      </c>
      <c r="D237">
        <v>45</v>
      </c>
      <c r="E237">
        <f t="shared" si="10"/>
        <v>11.851851851851851</v>
      </c>
    </row>
    <row r="238" spans="3:5">
      <c r="C238">
        <v>38</v>
      </c>
      <c r="D238">
        <v>45</v>
      </c>
      <c r="E238">
        <f t="shared" si="10"/>
        <v>11.851851851851851</v>
      </c>
    </row>
    <row r="239" spans="3:5">
      <c r="C239">
        <v>39</v>
      </c>
      <c r="D239">
        <v>42</v>
      </c>
      <c r="E239">
        <f t="shared" si="10"/>
        <v>13.605442176870749</v>
      </c>
    </row>
    <row r="240" spans="3:5">
      <c r="C240">
        <v>40</v>
      </c>
      <c r="D240">
        <v>43</v>
      </c>
      <c r="E240">
        <f t="shared" si="10"/>
        <v>12.979989183342347</v>
      </c>
    </row>
    <row r="241" spans="3:5">
      <c r="C241">
        <v>41</v>
      </c>
      <c r="D241">
        <v>43</v>
      </c>
      <c r="E241">
        <f t="shared" si="10"/>
        <v>12.979989183342347</v>
      </c>
    </row>
    <row r="242" spans="3:5">
      <c r="C242">
        <v>42</v>
      </c>
      <c r="D242">
        <v>46</v>
      </c>
      <c r="E242">
        <f t="shared" si="10"/>
        <v>11.342155009451794</v>
      </c>
    </row>
    <row r="243" spans="3:5">
      <c r="C243">
        <v>43</v>
      </c>
      <c r="D243">
        <v>45</v>
      </c>
      <c r="E243">
        <f t="shared" si="10"/>
        <v>11.851851851851851</v>
      </c>
    </row>
    <row r="244" spans="3:5">
      <c r="C244">
        <v>44</v>
      </c>
      <c r="D244">
        <v>43</v>
      </c>
      <c r="E244">
        <f t="shared" si="10"/>
        <v>12.979989183342347</v>
      </c>
    </row>
    <row r="245" spans="3:5">
      <c r="C245">
        <v>45</v>
      </c>
      <c r="D245">
        <v>40</v>
      </c>
      <c r="E245">
        <f t="shared" si="10"/>
        <v>14.999999999999996</v>
      </c>
    </row>
    <row r="246" spans="3:5">
      <c r="C246">
        <v>46</v>
      </c>
      <c r="D246">
        <v>40</v>
      </c>
      <c r="E246">
        <f t="shared" si="10"/>
        <v>14.999999999999996</v>
      </c>
    </row>
    <row r="247" spans="3:5">
      <c r="C247">
        <v>47</v>
      </c>
      <c r="D247">
        <v>43</v>
      </c>
      <c r="E247">
        <f t="shared" si="10"/>
        <v>12.979989183342347</v>
      </c>
    </row>
    <row r="248" spans="3:5">
      <c r="C248">
        <v>48</v>
      </c>
      <c r="D248">
        <v>43</v>
      </c>
      <c r="E248">
        <f t="shared" si="10"/>
        <v>12.979989183342347</v>
      </c>
    </row>
    <row r="249" spans="3:5">
      <c r="C249">
        <v>49</v>
      </c>
      <c r="D249">
        <v>43</v>
      </c>
      <c r="E249">
        <f t="shared" si="10"/>
        <v>12.979989183342347</v>
      </c>
    </row>
    <row r="250" spans="3:5">
      <c r="C250">
        <v>50</v>
      </c>
      <c r="D250">
        <v>43</v>
      </c>
      <c r="E250">
        <f t="shared" si="10"/>
        <v>12.979989183342347</v>
      </c>
    </row>
    <row r="251" spans="3:5">
      <c r="C251">
        <v>51</v>
      </c>
      <c r="D251">
        <v>48</v>
      </c>
      <c r="E251">
        <f t="shared" si="10"/>
        <v>10.416666666666666</v>
      </c>
    </row>
    <row r="252" spans="3:5">
      <c r="C252">
        <v>52</v>
      </c>
      <c r="D252">
        <v>43</v>
      </c>
      <c r="E252">
        <f t="shared" si="10"/>
        <v>12.979989183342347</v>
      </c>
    </row>
    <row r="253" spans="3:5">
      <c r="C253">
        <v>53</v>
      </c>
      <c r="D253">
        <v>45</v>
      </c>
      <c r="E253">
        <f t="shared" si="10"/>
        <v>11.851851851851851</v>
      </c>
    </row>
    <row r="254" spans="3:5">
      <c r="C254">
        <v>54</v>
      </c>
      <c r="D254">
        <v>46</v>
      </c>
      <c r="E254">
        <f t="shared" si="10"/>
        <v>11.342155009451794</v>
      </c>
    </row>
    <row r="255" spans="3:5">
      <c r="C255">
        <v>55</v>
      </c>
      <c r="D255">
        <v>43</v>
      </c>
      <c r="E255">
        <f t="shared" si="10"/>
        <v>12.979989183342347</v>
      </c>
    </row>
    <row r="256" spans="3:5">
      <c r="C256">
        <v>56</v>
      </c>
      <c r="D256">
        <v>45</v>
      </c>
      <c r="E256">
        <f t="shared" si="10"/>
        <v>11.851851851851851</v>
      </c>
    </row>
    <row r="257" spans="3:5">
      <c r="C257">
        <v>57</v>
      </c>
      <c r="D257">
        <v>45</v>
      </c>
      <c r="E257">
        <f t="shared" si="10"/>
        <v>11.851851851851851</v>
      </c>
    </row>
    <row r="258" spans="3:5">
      <c r="C258">
        <v>58</v>
      </c>
      <c r="D258">
        <v>42</v>
      </c>
      <c r="E258">
        <f t="shared" si="10"/>
        <v>13.605442176870749</v>
      </c>
    </row>
    <row r="259" spans="3:5">
      <c r="C259">
        <v>59</v>
      </c>
      <c r="D259">
        <v>42</v>
      </c>
      <c r="E259">
        <f t="shared" si="10"/>
        <v>13.605442176870749</v>
      </c>
    </row>
    <row r="260" spans="3:5">
      <c r="C260">
        <v>60</v>
      </c>
      <c r="D260">
        <v>42</v>
      </c>
      <c r="E260">
        <f t="shared" si="10"/>
        <v>13.605442176870749</v>
      </c>
    </row>
    <row r="261" spans="3:5">
      <c r="C261">
        <v>61</v>
      </c>
      <c r="D261">
        <v>46</v>
      </c>
      <c r="E261">
        <f t="shared" si="10"/>
        <v>11.342155009451794</v>
      </c>
    </row>
    <row r="262" spans="3:5">
      <c r="C262">
        <v>62</v>
      </c>
      <c r="D262">
        <v>48</v>
      </c>
      <c r="E262">
        <f t="shared" si="10"/>
        <v>10.416666666666666</v>
      </c>
    </row>
    <row r="263" spans="3:5">
      <c r="C263">
        <v>63</v>
      </c>
      <c r="D263">
        <v>45</v>
      </c>
      <c r="E263">
        <f t="shared" si="10"/>
        <v>11.851851851851851</v>
      </c>
    </row>
    <row r="264" spans="3:5">
      <c r="C264">
        <v>64</v>
      </c>
      <c r="D264">
        <v>48</v>
      </c>
      <c r="E264">
        <f t="shared" si="10"/>
        <v>10.416666666666666</v>
      </c>
    </row>
    <row r="265" spans="3:5">
      <c r="C265">
        <v>65</v>
      </c>
      <c r="D265">
        <v>46</v>
      </c>
      <c r="E265">
        <f t="shared" ref="E265:E296" si="11">2*1.2/(D265/100)^2</f>
        <v>11.342155009451794</v>
      </c>
    </row>
    <row r="266" spans="3:5">
      <c r="C266">
        <v>66</v>
      </c>
      <c r="D266">
        <v>45</v>
      </c>
      <c r="E266">
        <f t="shared" si="11"/>
        <v>11.851851851851851</v>
      </c>
    </row>
    <row r="267" spans="3:5">
      <c r="C267">
        <v>67</v>
      </c>
      <c r="D267">
        <v>45</v>
      </c>
      <c r="E267">
        <f t="shared" si="11"/>
        <v>11.851851851851851</v>
      </c>
    </row>
    <row r="268" spans="3:5">
      <c r="C268">
        <v>68</v>
      </c>
      <c r="D268">
        <v>45</v>
      </c>
      <c r="E268">
        <f t="shared" si="11"/>
        <v>11.851851851851851</v>
      </c>
    </row>
    <row r="269" spans="3:5">
      <c r="C269">
        <v>69</v>
      </c>
      <c r="D269">
        <v>42</v>
      </c>
      <c r="E269">
        <f t="shared" si="11"/>
        <v>13.605442176870749</v>
      </c>
    </row>
    <row r="270" spans="3:5">
      <c r="C270">
        <v>70</v>
      </c>
      <c r="D270">
        <v>45</v>
      </c>
      <c r="E270">
        <f t="shared" si="11"/>
        <v>11.851851851851851</v>
      </c>
    </row>
    <row r="271" spans="3:5">
      <c r="C271">
        <v>71</v>
      </c>
      <c r="D271">
        <v>42</v>
      </c>
      <c r="E271">
        <f t="shared" si="11"/>
        <v>13.605442176870749</v>
      </c>
    </row>
    <row r="272" spans="3:5">
      <c r="C272">
        <v>72</v>
      </c>
      <c r="D272">
        <v>43</v>
      </c>
      <c r="E272">
        <f t="shared" si="11"/>
        <v>12.979989183342347</v>
      </c>
    </row>
    <row r="273" spans="3:5">
      <c r="C273">
        <v>73</v>
      </c>
      <c r="D273">
        <v>46</v>
      </c>
      <c r="E273">
        <f t="shared" si="11"/>
        <v>11.342155009451794</v>
      </c>
    </row>
    <row r="274" spans="3:5">
      <c r="C274">
        <v>74</v>
      </c>
      <c r="D274">
        <v>45</v>
      </c>
      <c r="E274">
        <f t="shared" si="11"/>
        <v>11.851851851851851</v>
      </c>
    </row>
    <row r="275" spans="3:5">
      <c r="C275">
        <v>75</v>
      </c>
      <c r="D275">
        <v>43</v>
      </c>
      <c r="E275">
        <f t="shared" si="11"/>
        <v>12.979989183342347</v>
      </c>
    </row>
    <row r="276" spans="3:5">
      <c r="C276">
        <v>76</v>
      </c>
      <c r="D276">
        <v>42</v>
      </c>
      <c r="E276">
        <f t="shared" si="11"/>
        <v>13.605442176870749</v>
      </c>
    </row>
    <row r="277" spans="3:5">
      <c r="C277">
        <v>77</v>
      </c>
      <c r="D277">
        <v>43</v>
      </c>
      <c r="E277">
        <f t="shared" si="11"/>
        <v>12.979989183342347</v>
      </c>
    </row>
    <row r="278" spans="3:5">
      <c r="C278">
        <v>78</v>
      </c>
      <c r="D278">
        <v>45</v>
      </c>
      <c r="E278">
        <f t="shared" si="11"/>
        <v>11.851851851851851</v>
      </c>
    </row>
    <row r="279" spans="3:5">
      <c r="C279">
        <v>79</v>
      </c>
      <c r="D279">
        <v>43</v>
      </c>
      <c r="E279">
        <f t="shared" si="11"/>
        <v>12.979989183342347</v>
      </c>
    </row>
    <row r="280" spans="3:5">
      <c r="C280">
        <v>80</v>
      </c>
      <c r="D280">
        <v>43</v>
      </c>
      <c r="E280">
        <f t="shared" si="11"/>
        <v>12.979989183342347</v>
      </c>
    </row>
    <row r="281" spans="3:5">
      <c r="C281">
        <v>81</v>
      </c>
      <c r="D281">
        <v>42</v>
      </c>
      <c r="E281">
        <f t="shared" si="11"/>
        <v>13.605442176870749</v>
      </c>
    </row>
    <row r="282" spans="3:5">
      <c r="C282">
        <v>82</v>
      </c>
      <c r="D282">
        <v>42</v>
      </c>
      <c r="E282">
        <f t="shared" si="11"/>
        <v>13.605442176870749</v>
      </c>
    </row>
    <row r="283" spans="3:5">
      <c r="C283">
        <v>83</v>
      </c>
      <c r="D283">
        <v>45</v>
      </c>
      <c r="E283">
        <f t="shared" si="11"/>
        <v>11.851851851851851</v>
      </c>
    </row>
    <row r="284" spans="3:5">
      <c r="C284">
        <v>84</v>
      </c>
      <c r="D284">
        <v>46</v>
      </c>
      <c r="E284">
        <f t="shared" si="11"/>
        <v>11.342155009451794</v>
      </c>
    </row>
    <row r="285" spans="3:5">
      <c r="C285">
        <v>85</v>
      </c>
      <c r="D285">
        <v>43</v>
      </c>
      <c r="E285">
        <f t="shared" si="11"/>
        <v>12.979989183342347</v>
      </c>
    </row>
    <row r="286" spans="3:5">
      <c r="C286">
        <v>86</v>
      </c>
      <c r="D286">
        <v>42</v>
      </c>
      <c r="E286">
        <f t="shared" si="11"/>
        <v>13.605442176870749</v>
      </c>
    </row>
    <row r="287" spans="3:5">
      <c r="C287">
        <v>87</v>
      </c>
      <c r="D287">
        <v>45</v>
      </c>
      <c r="E287">
        <f t="shared" si="11"/>
        <v>11.851851851851851</v>
      </c>
    </row>
    <row r="288" spans="3:5">
      <c r="C288">
        <v>88</v>
      </c>
      <c r="D288">
        <v>48</v>
      </c>
      <c r="E288">
        <f t="shared" si="11"/>
        <v>10.416666666666666</v>
      </c>
    </row>
    <row r="289" spans="3:6">
      <c r="C289">
        <v>89</v>
      </c>
      <c r="D289">
        <v>42</v>
      </c>
      <c r="E289">
        <f t="shared" si="11"/>
        <v>13.605442176870749</v>
      </c>
    </row>
    <row r="290" spans="3:6">
      <c r="C290">
        <v>90</v>
      </c>
      <c r="D290">
        <v>46</v>
      </c>
      <c r="E290">
        <f t="shared" si="11"/>
        <v>11.342155009451794</v>
      </c>
    </row>
    <row r="291" spans="3:6">
      <c r="C291">
        <v>91</v>
      </c>
      <c r="D291">
        <v>42</v>
      </c>
      <c r="E291">
        <f t="shared" si="11"/>
        <v>13.605442176870749</v>
      </c>
    </row>
    <row r="292" spans="3:6">
      <c r="C292">
        <v>92</v>
      </c>
      <c r="D292">
        <v>46</v>
      </c>
      <c r="E292">
        <f t="shared" si="11"/>
        <v>11.342155009451794</v>
      </c>
    </row>
    <row r="293" spans="3:6">
      <c r="C293">
        <v>93</v>
      </c>
      <c r="D293">
        <v>45</v>
      </c>
      <c r="E293">
        <f t="shared" si="11"/>
        <v>11.851851851851851</v>
      </c>
    </row>
    <row r="294" spans="3:6">
      <c r="C294">
        <v>94</v>
      </c>
      <c r="D294">
        <v>45</v>
      </c>
      <c r="E294">
        <f t="shared" si="11"/>
        <v>11.851851851851851</v>
      </c>
    </row>
    <row r="295" spans="3:6">
      <c r="C295">
        <v>95</v>
      </c>
      <c r="D295">
        <v>48</v>
      </c>
      <c r="E295">
        <f t="shared" si="11"/>
        <v>10.416666666666666</v>
      </c>
    </row>
    <row r="296" spans="3:6">
      <c r="C296">
        <v>96</v>
      </c>
      <c r="D296">
        <v>46</v>
      </c>
      <c r="E296">
        <f t="shared" si="11"/>
        <v>11.342155009451794</v>
      </c>
    </row>
    <row r="297" spans="3:6">
      <c r="C297">
        <v>97</v>
      </c>
      <c r="D297">
        <v>43</v>
      </c>
      <c r="E297">
        <f t="shared" ref="E297:E328" si="12">2*1.2/(D297/100)^2</f>
        <v>12.979989183342347</v>
      </c>
    </row>
    <row r="298" spans="3:6">
      <c r="C298">
        <v>98</v>
      </c>
      <c r="D298">
        <v>46</v>
      </c>
      <c r="E298">
        <f t="shared" si="12"/>
        <v>11.342155009451794</v>
      </c>
    </row>
    <row r="299" spans="3:6">
      <c r="C299">
        <v>99</v>
      </c>
      <c r="D299">
        <v>45</v>
      </c>
      <c r="E299">
        <f t="shared" si="12"/>
        <v>11.851851851851851</v>
      </c>
    </row>
    <row r="300" spans="3:6">
      <c r="C300">
        <v>100</v>
      </c>
      <c r="D300">
        <v>46</v>
      </c>
      <c r="E300">
        <f t="shared" si="12"/>
        <v>11.342155009451794</v>
      </c>
    </row>
    <row r="301" spans="3:6">
      <c r="C301">
        <v>101</v>
      </c>
      <c r="D301">
        <v>45</v>
      </c>
      <c r="E301">
        <f t="shared" si="12"/>
        <v>11.851851851851851</v>
      </c>
      <c r="F301" t="s">
        <v>11</v>
      </c>
    </row>
    <row r="302" spans="3:6">
      <c r="C302">
        <v>102</v>
      </c>
      <c r="D302">
        <v>45</v>
      </c>
      <c r="E302">
        <f t="shared" si="12"/>
        <v>11.851851851851851</v>
      </c>
    </row>
    <row r="303" spans="3:6">
      <c r="C303">
        <v>103</v>
      </c>
      <c r="D303">
        <v>45</v>
      </c>
      <c r="E303">
        <f t="shared" si="12"/>
        <v>11.851851851851851</v>
      </c>
    </row>
    <row r="304" spans="3:6">
      <c r="C304">
        <v>104</v>
      </c>
      <c r="D304">
        <v>45</v>
      </c>
      <c r="E304">
        <f t="shared" si="12"/>
        <v>11.851851851851851</v>
      </c>
    </row>
    <row r="305" spans="3:5">
      <c r="C305">
        <v>105</v>
      </c>
      <c r="D305">
        <v>42</v>
      </c>
      <c r="E305">
        <f t="shared" si="12"/>
        <v>13.605442176870749</v>
      </c>
    </row>
    <row r="306" spans="3:5">
      <c r="C306">
        <v>106</v>
      </c>
      <c r="D306">
        <v>43</v>
      </c>
      <c r="E306">
        <f t="shared" si="12"/>
        <v>12.979989183342347</v>
      </c>
    </row>
    <row r="307" spans="3:5">
      <c r="C307">
        <v>107</v>
      </c>
      <c r="D307">
        <v>42</v>
      </c>
      <c r="E307">
        <f t="shared" si="12"/>
        <v>13.605442176870749</v>
      </c>
    </row>
    <row r="308" spans="3:5">
      <c r="C308">
        <v>108</v>
      </c>
      <c r="D308">
        <v>46</v>
      </c>
      <c r="E308">
        <f t="shared" si="12"/>
        <v>11.342155009451794</v>
      </c>
    </row>
    <row r="309" spans="3:5">
      <c r="C309">
        <v>109</v>
      </c>
      <c r="D309">
        <v>43</v>
      </c>
      <c r="E309">
        <f t="shared" si="12"/>
        <v>12.979989183342347</v>
      </c>
    </row>
    <row r="310" spans="3:5">
      <c r="C310">
        <v>110</v>
      </c>
      <c r="D310">
        <v>45</v>
      </c>
      <c r="E310">
        <f t="shared" si="12"/>
        <v>11.851851851851851</v>
      </c>
    </row>
    <row r="311" spans="3:5">
      <c r="C311">
        <v>111</v>
      </c>
      <c r="D311">
        <v>45</v>
      </c>
      <c r="E311">
        <f t="shared" si="12"/>
        <v>11.851851851851851</v>
      </c>
    </row>
    <row r="312" spans="3:5">
      <c r="C312">
        <v>112</v>
      </c>
      <c r="D312">
        <v>46</v>
      </c>
      <c r="E312">
        <f t="shared" si="12"/>
        <v>11.342155009451794</v>
      </c>
    </row>
    <row r="313" spans="3:5">
      <c r="C313">
        <v>113</v>
      </c>
      <c r="D313">
        <v>43</v>
      </c>
      <c r="E313">
        <f t="shared" si="12"/>
        <v>12.979989183342347</v>
      </c>
    </row>
    <row r="314" spans="3:5">
      <c r="C314">
        <v>114</v>
      </c>
      <c r="D314">
        <v>43</v>
      </c>
      <c r="E314">
        <f t="shared" si="12"/>
        <v>12.979989183342347</v>
      </c>
    </row>
    <row r="315" spans="3:5">
      <c r="C315">
        <v>115</v>
      </c>
      <c r="D315">
        <v>42</v>
      </c>
      <c r="E315">
        <f t="shared" si="12"/>
        <v>13.605442176870749</v>
      </c>
    </row>
    <row r="316" spans="3:5">
      <c r="C316">
        <v>116</v>
      </c>
      <c r="D316">
        <v>46</v>
      </c>
      <c r="E316">
        <f t="shared" si="12"/>
        <v>11.342155009451794</v>
      </c>
    </row>
    <row r="317" spans="3:5">
      <c r="C317">
        <v>117</v>
      </c>
      <c r="D317">
        <v>42</v>
      </c>
      <c r="E317">
        <f t="shared" si="12"/>
        <v>13.605442176870749</v>
      </c>
    </row>
    <row r="318" spans="3:5">
      <c r="C318">
        <v>118</v>
      </c>
      <c r="D318">
        <v>43</v>
      </c>
      <c r="E318">
        <f t="shared" si="12"/>
        <v>12.979989183342347</v>
      </c>
    </row>
    <row r="319" spans="3:5">
      <c r="C319">
        <v>119</v>
      </c>
      <c r="D319">
        <v>45</v>
      </c>
      <c r="E319">
        <f t="shared" si="12"/>
        <v>11.851851851851851</v>
      </c>
    </row>
    <row r="320" spans="3:5">
      <c r="C320">
        <v>120</v>
      </c>
      <c r="D320">
        <v>40</v>
      </c>
      <c r="E320">
        <f t="shared" si="12"/>
        <v>14.999999999999996</v>
      </c>
    </row>
    <row r="321" spans="3:5">
      <c r="C321">
        <v>121</v>
      </c>
      <c r="D321">
        <v>45</v>
      </c>
      <c r="E321">
        <f t="shared" si="12"/>
        <v>11.851851851851851</v>
      </c>
    </row>
    <row r="322" spans="3:5">
      <c r="C322">
        <v>122</v>
      </c>
      <c r="D322">
        <v>46</v>
      </c>
      <c r="E322">
        <f t="shared" si="12"/>
        <v>11.342155009451794</v>
      </c>
    </row>
    <row r="323" spans="3:5">
      <c r="C323">
        <v>123</v>
      </c>
      <c r="D323">
        <v>43</v>
      </c>
      <c r="E323">
        <f t="shared" si="12"/>
        <v>12.979989183342347</v>
      </c>
    </row>
    <row r="324" spans="3:5">
      <c r="C324">
        <v>124</v>
      </c>
      <c r="D324">
        <v>45</v>
      </c>
      <c r="E324">
        <f t="shared" si="12"/>
        <v>11.851851851851851</v>
      </c>
    </row>
    <row r="325" spans="3:5">
      <c r="C325">
        <v>125</v>
      </c>
      <c r="D325">
        <v>45</v>
      </c>
      <c r="E325">
        <f t="shared" si="12"/>
        <v>11.851851851851851</v>
      </c>
    </row>
    <row r="326" spans="3:5">
      <c r="C326">
        <v>126</v>
      </c>
      <c r="D326">
        <v>45</v>
      </c>
      <c r="E326">
        <f t="shared" si="12"/>
        <v>11.851851851851851</v>
      </c>
    </row>
    <row r="327" spans="3:5">
      <c r="C327">
        <v>127</v>
      </c>
      <c r="D327">
        <v>46</v>
      </c>
      <c r="E327">
        <f t="shared" si="12"/>
        <v>11.342155009451794</v>
      </c>
    </row>
    <row r="328" spans="3:5">
      <c r="C328">
        <v>128</v>
      </c>
      <c r="D328">
        <v>43</v>
      </c>
      <c r="E328">
        <f t="shared" si="12"/>
        <v>12.979989183342347</v>
      </c>
    </row>
    <row r="329" spans="3:5">
      <c r="C329">
        <v>129</v>
      </c>
      <c r="D329">
        <v>46</v>
      </c>
      <c r="E329">
        <f t="shared" ref="E329:E360" si="13">2*1.2/(D329/100)^2</f>
        <v>11.342155009451794</v>
      </c>
    </row>
    <row r="330" spans="3:5">
      <c r="C330">
        <v>130</v>
      </c>
      <c r="D330">
        <v>43</v>
      </c>
      <c r="E330">
        <f t="shared" si="13"/>
        <v>12.979989183342347</v>
      </c>
    </row>
    <row r="331" spans="3:5">
      <c r="C331">
        <v>131</v>
      </c>
      <c r="D331">
        <v>45</v>
      </c>
      <c r="E331">
        <f t="shared" si="13"/>
        <v>11.851851851851851</v>
      </c>
    </row>
    <row r="332" spans="3:5">
      <c r="C332">
        <v>132</v>
      </c>
      <c r="D332">
        <v>48</v>
      </c>
      <c r="E332">
        <f t="shared" si="13"/>
        <v>10.416666666666666</v>
      </c>
    </row>
    <row r="333" spans="3:5">
      <c r="C333">
        <v>133</v>
      </c>
      <c r="D333">
        <v>42</v>
      </c>
      <c r="E333">
        <f t="shared" si="13"/>
        <v>13.605442176870749</v>
      </c>
    </row>
    <row r="334" spans="3:5">
      <c r="C334">
        <v>134</v>
      </c>
      <c r="D334">
        <v>46</v>
      </c>
      <c r="E334">
        <f t="shared" si="13"/>
        <v>11.342155009451794</v>
      </c>
    </row>
    <row r="335" spans="3:5">
      <c r="C335">
        <v>135</v>
      </c>
      <c r="D335">
        <v>46</v>
      </c>
      <c r="E335">
        <f t="shared" si="13"/>
        <v>11.342155009451794</v>
      </c>
    </row>
    <row r="336" spans="3:5">
      <c r="C336">
        <v>136</v>
      </c>
      <c r="D336">
        <v>45</v>
      </c>
      <c r="E336">
        <f t="shared" si="13"/>
        <v>11.851851851851851</v>
      </c>
    </row>
    <row r="337" spans="3:5">
      <c r="C337">
        <v>137</v>
      </c>
      <c r="D337">
        <v>46</v>
      </c>
      <c r="E337">
        <f t="shared" si="13"/>
        <v>11.342155009451794</v>
      </c>
    </row>
    <row r="338" spans="3:5">
      <c r="C338">
        <v>138</v>
      </c>
      <c r="D338">
        <v>50</v>
      </c>
      <c r="E338">
        <f t="shared" si="13"/>
        <v>9.6</v>
      </c>
    </row>
    <row r="339" spans="3:5">
      <c r="C339">
        <v>139</v>
      </c>
      <c r="D339">
        <v>45</v>
      </c>
      <c r="E339">
        <f t="shared" si="13"/>
        <v>11.851851851851851</v>
      </c>
    </row>
    <row r="340" spans="3:5">
      <c r="C340">
        <v>140</v>
      </c>
      <c r="D340">
        <v>48</v>
      </c>
      <c r="E340">
        <f t="shared" si="13"/>
        <v>10.416666666666666</v>
      </c>
    </row>
    <row r="341" spans="3:5">
      <c r="C341">
        <v>141</v>
      </c>
      <c r="D341">
        <v>42</v>
      </c>
      <c r="E341">
        <f t="shared" si="13"/>
        <v>13.605442176870749</v>
      </c>
    </row>
    <row r="342" spans="3:5">
      <c r="C342">
        <v>142</v>
      </c>
      <c r="D342">
        <v>45</v>
      </c>
      <c r="E342">
        <f t="shared" si="13"/>
        <v>11.851851851851851</v>
      </c>
    </row>
    <row r="343" spans="3:5">
      <c r="C343">
        <v>143</v>
      </c>
      <c r="D343">
        <v>48</v>
      </c>
      <c r="E343">
        <f t="shared" si="13"/>
        <v>10.416666666666666</v>
      </c>
    </row>
    <row r="344" spans="3:5">
      <c r="C344">
        <v>144</v>
      </c>
      <c r="D344">
        <v>51</v>
      </c>
      <c r="E344">
        <f t="shared" si="13"/>
        <v>9.2272202998846602</v>
      </c>
    </row>
    <row r="345" spans="3:5">
      <c r="C345">
        <v>145</v>
      </c>
      <c r="D345">
        <v>46</v>
      </c>
      <c r="E345">
        <f t="shared" si="13"/>
        <v>11.342155009451794</v>
      </c>
    </row>
    <row r="346" spans="3:5">
      <c r="C346">
        <v>146</v>
      </c>
      <c r="D346">
        <v>46</v>
      </c>
      <c r="E346">
        <f t="shared" si="13"/>
        <v>11.342155009451794</v>
      </c>
    </row>
    <row r="347" spans="3:5">
      <c r="C347">
        <v>147</v>
      </c>
      <c r="D347">
        <v>45</v>
      </c>
      <c r="E347">
        <f t="shared" si="13"/>
        <v>11.851851851851851</v>
      </c>
    </row>
    <row r="348" spans="3:5">
      <c r="C348">
        <v>148</v>
      </c>
      <c r="D348">
        <v>46</v>
      </c>
      <c r="E348">
        <f t="shared" si="13"/>
        <v>11.342155009451794</v>
      </c>
    </row>
    <row r="349" spans="3:5">
      <c r="C349">
        <v>149</v>
      </c>
      <c r="D349">
        <v>51</v>
      </c>
      <c r="E349">
        <f t="shared" si="13"/>
        <v>9.2272202998846602</v>
      </c>
    </row>
    <row r="350" spans="3:5">
      <c r="C350">
        <v>150</v>
      </c>
      <c r="D350">
        <v>43</v>
      </c>
      <c r="E350">
        <f t="shared" si="13"/>
        <v>12.979989183342347</v>
      </c>
    </row>
    <row r="351" spans="3:5">
      <c r="C351">
        <v>151</v>
      </c>
      <c r="D351">
        <v>45</v>
      </c>
      <c r="E351">
        <f t="shared" si="13"/>
        <v>11.851851851851851</v>
      </c>
    </row>
    <row r="352" spans="3:5">
      <c r="C352">
        <v>152</v>
      </c>
      <c r="D352">
        <v>46</v>
      </c>
      <c r="E352">
        <f t="shared" si="13"/>
        <v>11.342155009451794</v>
      </c>
    </row>
    <row r="353" spans="3:5">
      <c r="C353">
        <v>153</v>
      </c>
      <c r="D353">
        <v>45</v>
      </c>
      <c r="E353">
        <f t="shared" si="13"/>
        <v>11.851851851851851</v>
      </c>
    </row>
    <row r="354" spans="3:5">
      <c r="C354">
        <v>154</v>
      </c>
      <c r="D354">
        <v>48</v>
      </c>
      <c r="E354">
        <f t="shared" si="13"/>
        <v>10.416666666666666</v>
      </c>
    </row>
    <row r="355" spans="3:5">
      <c r="C355">
        <v>155</v>
      </c>
      <c r="D355">
        <v>46</v>
      </c>
      <c r="E355">
        <f t="shared" si="13"/>
        <v>11.342155009451794</v>
      </c>
    </row>
    <row r="356" spans="3:5">
      <c r="C356">
        <v>156</v>
      </c>
      <c r="D356">
        <v>45</v>
      </c>
      <c r="E356">
        <f t="shared" si="13"/>
        <v>11.851851851851851</v>
      </c>
    </row>
    <row r="357" spans="3:5">
      <c r="C357">
        <v>157</v>
      </c>
      <c r="D357">
        <v>45</v>
      </c>
      <c r="E357">
        <f t="shared" si="13"/>
        <v>11.851851851851851</v>
      </c>
    </row>
    <row r="358" spans="3:5">
      <c r="C358">
        <v>158</v>
      </c>
      <c r="D358">
        <v>43</v>
      </c>
      <c r="E358">
        <f t="shared" si="13"/>
        <v>12.979989183342347</v>
      </c>
    </row>
    <row r="359" spans="3:5">
      <c r="C359">
        <v>159</v>
      </c>
      <c r="D359">
        <v>45</v>
      </c>
      <c r="E359">
        <f t="shared" si="13"/>
        <v>11.851851851851851</v>
      </c>
    </row>
    <row r="360" spans="3:5">
      <c r="C360">
        <v>160</v>
      </c>
      <c r="D360">
        <v>46</v>
      </c>
      <c r="E360">
        <f t="shared" si="13"/>
        <v>11.342155009451794</v>
      </c>
    </row>
    <row r="361" spans="3:5">
      <c r="C361">
        <v>161</v>
      </c>
      <c r="D361">
        <v>43</v>
      </c>
      <c r="E361">
        <f t="shared" ref="E361:E392" si="14">2*1.2/(D361/100)^2</f>
        <v>12.979989183342347</v>
      </c>
    </row>
    <row r="362" spans="3:5">
      <c r="C362">
        <v>162</v>
      </c>
      <c r="D362">
        <v>46</v>
      </c>
      <c r="E362">
        <f t="shared" si="14"/>
        <v>11.342155009451794</v>
      </c>
    </row>
    <row r="363" spans="3:5">
      <c r="C363">
        <v>163</v>
      </c>
      <c r="D363">
        <v>46</v>
      </c>
      <c r="E363">
        <f t="shared" si="14"/>
        <v>11.342155009451794</v>
      </c>
    </row>
    <row r="364" spans="3:5">
      <c r="C364">
        <v>164</v>
      </c>
      <c r="D364">
        <v>46</v>
      </c>
      <c r="E364">
        <f t="shared" si="14"/>
        <v>11.342155009451794</v>
      </c>
    </row>
    <row r="365" spans="3:5">
      <c r="C365">
        <v>165</v>
      </c>
      <c r="D365">
        <v>43</v>
      </c>
      <c r="E365">
        <f t="shared" si="14"/>
        <v>12.979989183342347</v>
      </c>
    </row>
    <row r="366" spans="3:5">
      <c r="C366">
        <v>166</v>
      </c>
      <c r="D366">
        <v>45</v>
      </c>
      <c r="E366">
        <f t="shared" si="14"/>
        <v>11.851851851851851</v>
      </c>
    </row>
    <row r="367" spans="3:5">
      <c r="C367">
        <v>167</v>
      </c>
      <c r="D367">
        <v>46</v>
      </c>
      <c r="E367">
        <f t="shared" si="14"/>
        <v>11.342155009451794</v>
      </c>
    </row>
    <row r="368" spans="3:5">
      <c r="C368">
        <v>168</v>
      </c>
      <c r="D368">
        <v>48</v>
      </c>
      <c r="E368">
        <f t="shared" si="14"/>
        <v>10.416666666666666</v>
      </c>
    </row>
    <row r="369" spans="3:5">
      <c r="C369">
        <v>169</v>
      </c>
      <c r="D369">
        <v>42</v>
      </c>
      <c r="E369">
        <f t="shared" si="14"/>
        <v>13.605442176870749</v>
      </c>
    </row>
    <row r="370" spans="3:5">
      <c r="C370">
        <v>170</v>
      </c>
      <c r="D370">
        <v>45</v>
      </c>
      <c r="E370">
        <f t="shared" si="14"/>
        <v>11.851851851851851</v>
      </c>
    </row>
    <row r="371" spans="3:5">
      <c r="C371">
        <v>171</v>
      </c>
      <c r="D371">
        <v>45</v>
      </c>
      <c r="E371">
        <f t="shared" si="14"/>
        <v>11.851851851851851</v>
      </c>
    </row>
    <row r="372" spans="3:5">
      <c r="C372">
        <v>172</v>
      </c>
      <c r="D372">
        <v>45</v>
      </c>
      <c r="E372">
        <f t="shared" si="14"/>
        <v>11.851851851851851</v>
      </c>
    </row>
    <row r="373" spans="3:5">
      <c r="C373">
        <v>173</v>
      </c>
      <c r="D373">
        <v>48</v>
      </c>
      <c r="E373">
        <f t="shared" si="14"/>
        <v>10.416666666666666</v>
      </c>
    </row>
    <row r="374" spans="3:5">
      <c r="C374">
        <v>174</v>
      </c>
      <c r="D374">
        <v>45</v>
      </c>
      <c r="E374">
        <f t="shared" si="14"/>
        <v>11.851851851851851</v>
      </c>
    </row>
    <row r="375" spans="3:5">
      <c r="C375">
        <v>175</v>
      </c>
      <c r="D375">
        <v>45</v>
      </c>
      <c r="E375">
        <f t="shared" si="14"/>
        <v>11.851851851851851</v>
      </c>
    </row>
    <row r="376" spans="3:5">
      <c r="C376">
        <v>176</v>
      </c>
      <c r="D376">
        <v>40</v>
      </c>
      <c r="E376">
        <f t="shared" si="14"/>
        <v>14.999999999999996</v>
      </c>
    </row>
    <row r="377" spans="3:5">
      <c r="C377">
        <v>177</v>
      </c>
      <c r="D377">
        <v>43</v>
      </c>
      <c r="E377">
        <f t="shared" si="14"/>
        <v>12.979989183342347</v>
      </c>
    </row>
    <row r="378" spans="3:5">
      <c r="C378">
        <v>178</v>
      </c>
      <c r="D378">
        <v>46</v>
      </c>
      <c r="E378">
        <f t="shared" si="14"/>
        <v>11.342155009451794</v>
      </c>
    </row>
    <row r="379" spans="3:5">
      <c r="C379">
        <v>179</v>
      </c>
      <c r="D379">
        <v>43</v>
      </c>
      <c r="E379">
        <f t="shared" si="14"/>
        <v>12.979989183342347</v>
      </c>
    </row>
    <row r="380" spans="3:5">
      <c r="C380">
        <v>180</v>
      </c>
      <c r="D380">
        <v>48</v>
      </c>
      <c r="E380">
        <f t="shared" si="14"/>
        <v>10.416666666666666</v>
      </c>
    </row>
    <row r="381" spans="3:5">
      <c r="C381">
        <v>181</v>
      </c>
      <c r="D381">
        <v>43</v>
      </c>
      <c r="E381">
        <f t="shared" si="14"/>
        <v>12.979989183342347</v>
      </c>
    </row>
    <row r="382" spans="3:5">
      <c r="C382">
        <v>182</v>
      </c>
      <c r="D382">
        <v>42</v>
      </c>
      <c r="E382">
        <f t="shared" si="14"/>
        <v>13.605442176870749</v>
      </c>
    </row>
    <row r="383" spans="3:5">
      <c r="C383">
        <v>183</v>
      </c>
      <c r="D383">
        <v>43</v>
      </c>
      <c r="E383">
        <f t="shared" si="14"/>
        <v>12.979989183342347</v>
      </c>
    </row>
    <row r="384" spans="3:5">
      <c r="C384">
        <v>184</v>
      </c>
      <c r="D384">
        <v>42</v>
      </c>
      <c r="E384">
        <f t="shared" si="14"/>
        <v>13.605442176870749</v>
      </c>
    </row>
    <row r="385" spans="3:5">
      <c r="C385">
        <v>185</v>
      </c>
      <c r="D385">
        <v>46</v>
      </c>
      <c r="E385">
        <f t="shared" si="14"/>
        <v>11.342155009451794</v>
      </c>
    </row>
    <row r="386" spans="3:5">
      <c r="C386">
        <v>186</v>
      </c>
      <c r="D386">
        <v>42</v>
      </c>
      <c r="E386">
        <f t="shared" si="14"/>
        <v>13.605442176870749</v>
      </c>
    </row>
    <row r="387" spans="3:5">
      <c r="C387">
        <v>187</v>
      </c>
      <c r="D387">
        <v>50</v>
      </c>
      <c r="E387">
        <f t="shared" si="14"/>
        <v>9.6</v>
      </c>
    </row>
    <row r="388" spans="3:5">
      <c r="C388">
        <v>188</v>
      </c>
      <c r="D388">
        <v>42</v>
      </c>
      <c r="E388">
        <f t="shared" si="14"/>
        <v>13.605442176870749</v>
      </c>
    </row>
    <row r="389" spans="3:5">
      <c r="C389">
        <v>189</v>
      </c>
      <c r="D389">
        <v>43</v>
      </c>
      <c r="E389">
        <f t="shared" si="14"/>
        <v>12.979989183342347</v>
      </c>
    </row>
    <row r="390" spans="3:5">
      <c r="C390">
        <v>190</v>
      </c>
      <c r="D390">
        <v>45</v>
      </c>
      <c r="E390">
        <f t="shared" si="14"/>
        <v>11.851851851851851</v>
      </c>
    </row>
    <row r="391" spans="3:5">
      <c r="C391">
        <v>191</v>
      </c>
      <c r="D391">
        <v>48</v>
      </c>
      <c r="E391">
        <f t="shared" si="14"/>
        <v>10.416666666666666</v>
      </c>
    </row>
    <row r="392" spans="3:5">
      <c r="C392">
        <v>192</v>
      </c>
      <c r="D392">
        <v>45</v>
      </c>
      <c r="E392">
        <f t="shared" si="14"/>
        <v>11.851851851851851</v>
      </c>
    </row>
    <row r="393" spans="3:5">
      <c r="C393">
        <v>193</v>
      </c>
      <c r="D393">
        <v>43</v>
      </c>
      <c r="E393">
        <f t="shared" ref="E393:E400" si="15">2*1.2/(D393/100)^2</f>
        <v>12.979989183342347</v>
      </c>
    </row>
    <row r="394" spans="3:5">
      <c r="C394">
        <v>194</v>
      </c>
      <c r="D394">
        <v>45</v>
      </c>
      <c r="E394">
        <f t="shared" si="15"/>
        <v>11.851851851851851</v>
      </c>
    </row>
    <row r="395" spans="3:5">
      <c r="C395">
        <v>195</v>
      </c>
      <c r="D395">
        <v>46</v>
      </c>
      <c r="E395">
        <f t="shared" si="15"/>
        <v>11.342155009451794</v>
      </c>
    </row>
    <row r="396" spans="3:5">
      <c r="C396">
        <v>196</v>
      </c>
      <c r="D396">
        <v>43</v>
      </c>
      <c r="E396">
        <f t="shared" si="15"/>
        <v>12.979989183342347</v>
      </c>
    </row>
    <row r="397" spans="3:5">
      <c r="C397">
        <v>197</v>
      </c>
      <c r="D397">
        <v>45</v>
      </c>
      <c r="E397">
        <f t="shared" si="15"/>
        <v>11.851851851851851</v>
      </c>
    </row>
    <row r="398" spans="3:5">
      <c r="C398">
        <v>198</v>
      </c>
      <c r="D398">
        <v>48</v>
      </c>
      <c r="E398">
        <f t="shared" si="15"/>
        <v>10.416666666666666</v>
      </c>
    </row>
    <row r="399" spans="3:5">
      <c r="C399">
        <v>199</v>
      </c>
      <c r="D399">
        <v>43</v>
      </c>
      <c r="E399">
        <f t="shared" si="15"/>
        <v>12.979989183342347</v>
      </c>
    </row>
    <row r="400" spans="3:5">
      <c r="C400">
        <v>200</v>
      </c>
      <c r="D400">
        <v>45</v>
      </c>
      <c r="E400">
        <f t="shared" si="15"/>
        <v>11.851851851851851</v>
      </c>
    </row>
    <row r="401" spans="4:5">
      <c r="D401">
        <f>AVERAGE(D201:D400)</f>
        <v>44.604999999999997</v>
      </c>
      <c r="E401">
        <f>AVERAGE(E201:E400)</f>
        <v>12.142045226309504</v>
      </c>
    </row>
  </sheetData>
  <sheetProtection selectLockedCells="1" selectUnlockedCells="1"/>
  <sortState ref="I121:I128">
    <sortCondition ref="I121"/>
  </sortState>
  <pageMargins left="0.78749999999999998" right="0.78749999999999998" top="1.0249999999999999" bottom="1.0249999999999999" header="0.78749999999999998" footer="0.78749999999999998"/>
  <pageSetup orientation="portrait" useFirstPageNumber="1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23"/>
  <sheetViews>
    <sheetView topLeftCell="A10" workbookViewId="0">
      <selection activeCell="E12" sqref="E12"/>
    </sheetView>
  </sheetViews>
  <sheetFormatPr baseColWidth="10" defaultRowHeight="12.75"/>
  <sheetData>
    <row r="1" spans="2:18">
      <c r="C1" t="s">
        <v>12</v>
      </c>
    </row>
    <row r="2" spans="2:18">
      <c r="B2" t="s">
        <v>13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 t="s">
        <v>14</v>
      </c>
    </row>
    <row r="3" spans="2:18">
      <c r="B3" s="2">
        <v>1</v>
      </c>
      <c r="C3">
        <v>0</v>
      </c>
      <c r="D3">
        <v>0</v>
      </c>
      <c r="E3">
        <v>1</v>
      </c>
      <c r="F3">
        <v>0</v>
      </c>
      <c r="G3">
        <v>3</v>
      </c>
      <c r="H3">
        <v>10</v>
      </c>
      <c r="I3">
        <v>10</v>
      </c>
      <c r="J3">
        <v>11</v>
      </c>
      <c r="K3">
        <v>6</v>
      </c>
      <c r="L3">
        <v>4</v>
      </c>
      <c r="M3">
        <v>5</v>
      </c>
      <c r="N3">
        <v>0</v>
      </c>
      <c r="O3">
        <v>0</v>
      </c>
      <c r="P3">
        <v>0</v>
      </c>
      <c r="Q3">
        <v>0</v>
      </c>
      <c r="R3">
        <f t="shared" ref="R3:R22" si="0">SUM(C3:Q3)</f>
        <v>50</v>
      </c>
    </row>
    <row r="4" spans="2:18">
      <c r="B4" s="2">
        <v>2</v>
      </c>
      <c r="C4">
        <v>0</v>
      </c>
      <c r="D4">
        <v>0</v>
      </c>
      <c r="E4">
        <v>1</v>
      </c>
      <c r="F4">
        <v>2</v>
      </c>
      <c r="G4">
        <v>3</v>
      </c>
      <c r="H4">
        <v>6</v>
      </c>
      <c r="I4">
        <v>9</v>
      </c>
      <c r="J4">
        <v>7</v>
      </c>
      <c r="K4">
        <v>15</v>
      </c>
      <c r="L4">
        <v>2</v>
      </c>
      <c r="M4">
        <v>2</v>
      </c>
      <c r="N4">
        <v>2</v>
      </c>
      <c r="O4">
        <v>1</v>
      </c>
      <c r="P4">
        <v>0</v>
      </c>
      <c r="Q4">
        <v>0</v>
      </c>
      <c r="R4">
        <f t="shared" si="0"/>
        <v>50</v>
      </c>
    </row>
    <row r="5" spans="2:18">
      <c r="B5" s="2">
        <v>3</v>
      </c>
      <c r="C5">
        <v>0</v>
      </c>
      <c r="D5">
        <v>0</v>
      </c>
      <c r="E5">
        <v>0</v>
      </c>
      <c r="F5">
        <v>2</v>
      </c>
      <c r="G5">
        <v>1</v>
      </c>
      <c r="H5">
        <v>6</v>
      </c>
      <c r="I5">
        <v>13</v>
      </c>
      <c r="J5">
        <v>7</v>
      </c>
      <c r="K5">
        <v>12</v>
      </c>
      <c r="L5">
        <v>4</v>
      </c>
      <c r="M5">
        <v>2</v>
      </c>
      <c r="N5">
        <v>1</v>
      </c>
      <c r="O5">
        <v>2</v>
      </c>
      <c r="P5">
        <v>0</v>
      </c>
      <c r="Q5">
        <v>0</v>
      </c>
      <c r="R5">
        <f t="shared" si="0"/>
        <v>50</v>
      </c>
    </row>
    <row r="6" spans="2:18">
      <c r="B6" s="2">
        <v>4</v>
      </c>
      <c r="C6">
        <v>0</v>
      </c>
      <c r="D6">
        <v>0</v>
      </c>
      <c r="E6">
        <v>1</v>
      </c>
      <c r="F6">
        <v>3</v>
      </c>
      <c r="G6">
        <v>3</v>
      </c>
      <c r="H6">
        <v>4</v>
      </c>
      <c r="I6">
        <v>8</v>
      </c>
      <c r="J6">
        <v>8</v>
      </c>
      <c r="K6">
        <v>17</v>
      </c>
      <c r="L6">
        <v>3</v>
      </c>
      <c r="M6">
        <v>2</v>
      </c>
      <c r="N6">
        <v>1</v>
      </c>
      <c r="O6">
        <v>0</v>
      </c>
      <c r="P6">
        <v>0</v>
      </c>
      <c r="Q6">
        <v>0</v>
      </c>
      <c r="R6">
        <f t="shared" si="0"/>
        <v>50</v>
      </c>
    </row>
    <row r="7" spans="2:18">
      <c r="B7" s="2">
        <v>5</v>
      </c>
      <c r="C7">
        <v>0</v>
      </c>
      <c r="D7">
        <v>0</v>
      </c>
      <c r="E7">
        <v>1</v>
      </c>
      <c r="F7">
        <v>2</v>
      </c>
      <c r="G7">
        <v>5</v>
      </c>
      <c r="H7">
        <v>3</v>
      </c>
      <c r="I7">
        <v>11</v>
      </c>
      <c r="J7">
        <v>12</v>
      </c>
      <c r="K7">
        <v>6</v>
      </c>
      <c r="L7">
        <v>7</v>
      </c>
      <c r="M7">
        <v>2</v>
      </c>
      <c r="N7">
        <v>1</v>
      </c>
      <c r="O7">
        <v>0</v>
      </c>
      <c r="P7">
        <v>0</v>
      </c>
      <c r="Q7">
        <v>0</v>
      </c>
      <c r="R7">
        <f t="shared" si="0"/>
        <v>50</v>
      </c>
    </row>
    <row r="8" spans="2:18">
      <c r="B8" s="2">
        <v>6</v>
      </c>
      <c r="C8">
        <v>0</v>
      </c>
      <c r="D8">
        <v>0</v>
      </c>
      <c r="E8">
        <v>1</v>
      </c>
      <c r="F8">
        <v>3</v>
      </c>
      <c r="G8">
        <v>3</v>
      </c>
      <c r="H8">
        <v>6</v>
      </c>
      <c r="I8">
        <v>12</v>
      </c>
      <c r="J8">
        <v>8</v>
      </c>
      <c r="K8">
        <v>10</v>
      </c>
      <c r="L8">
        <v>6</v>
      </c>
      <c r="M8">
        <v>0</v>
      </c>
      <c r="N8">
        <v>1</v>
      </c>
      <c r="O8">
        <v>0</v>
      </c>
      <c r="P8">
        <v>0</v>
      </c>
      <c r="Q8">
        <v>0</v>
      </c>
      <c r="R8">
        <f t="shared" si="0"/>
        <v>50</v>
      </c>
    </row>
    <row r="9" spans="2:18">
      <c r="B9" s="2">
        <v>7</v>
      </c>
      <c r="C9">
        <v>0</v>
      </c>
      <c r="D9">
        <v>0</v>
      </c>
      <c r="E9">
        <v>0</v>
      </c>
      <c r="F9">
        <v>1</v>
      </c>
      <c r="G9">
        <v>2</v>
      </c>
      <c r="H9">
        <v>5</v>
      </c>
      <c r="I9">
        <v>8</v>
      </c>
      <c r="J9">
        <v>8</v>
      </c>
      <c r="K9">
        <v>9</v>
      </c>
      <c r="L9">
        <v>11</v>
      </c>
      <c r="M9">
        <v>3</v>
      </c>
      <c r="N9">
        <v>3</v>
      </c>
      <c r="O9">
        <v>0</v>
      </c>
      <c r="P9">
        <v>0</v>
      </c>
      <c r="Q9">
        <v>0</v>
      </c>
      <c r="R9">
        <f t="shared" si="0"/>
        <v>50</v>
      </c>
    </row>
    <row r="10" spans="2:18">
      <c r="B10" s="2">
        <v>8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13</v>
      </c>
      <c r="J10">
        <v>7</v>
      </c>
      <c r="K10">
        <v>13</v>
      </c>
      <c r="L10">
        <v>4</v>
      </c>
      <c r="M10">
        <v>2</v>
      </c>
      <c r="N10">
        <v>3</v>
      </c>
      <c r="O10">
        <v>0</v>
      </c>
      <c r="P10">
        <v>0</v>
      </c>
      <c r="Q10">
        <v>0</v>
      </c>
      <c r="R10">
        <f t="shared" si="0"/>
        <v>50</v>
      </c>
    </row>
    <row r="11" spans="2:18">
      <c r="B11" s="2">
        <v>9</v>
      </c>
      <c r="C11">
        <v>0</v>
      </c>
      <c r="D11">
        <v>1</v>
      </c>
      <c r="E11">
        <v>1</v>
      </c>
      <c r="F11">
        <v>2</v>
      </c>
      <c r="G11">
        <v>5</v>
      </c>
      <c r="H11">
        <v>2</v>
      </c>
      <c r="I11">
        <v>6</v>
      </c>
      <c r="J11">
        <v>16</v>
      </c>
      <c r="K11">
        <v>8</v>
      </c>
      <c r="L11">
        <v>5</v>
      </c>
      <c r="M11">
        <v>3</v>
      </c>
      <c r="N11">
        <v>0</v>
      </c>
      <c r="O11">
        <v>1</v>
      </c>
      <c r="P11">
        <v>0</v>
      </c>
      <c r="Q11">
        <v>0</v>
      </c>
      <c r="R11">
        <f t="shared" si="0"/>
        <v>50</v>
      </c>
    </row>
    <row r="12" spans="2:18">
      <c r="B12" s="2">
        <v>10</v>
      </c>
      <c r="C12">
        <v>0</v>
      </c>
      <c r="D12">
        <v>0</v>
      </c>
      <c r="E12">
        <v>1</v>
      </c>
      <c r="F12">
        <v>0</v>
      </c>
      <c r="G12">
        <v>3</v>
      </c>
      <c r="H12">
        <v>3</v>
      </c>
      <c r="I12">
        <v>9</v>
      </c>
      <c r="J12">
        <v>10</v>
      </c>
      <c r="K12">
        <v>17</v>
      </c>
      <c r="L12">
        <v>4</v>
      </c>
      <c r="M12">
        <v>0</v>
      </c>
      <c r="N12">
        <v>2</v>
      </c>
      <c r="O12">
        <v>1</v>
      </c>
      <c r="P12">
        <v>0</v>
      </c>
      <c r="Q12">
        <v>0</v>
      </c>
      <c r="R12">
        <f t="shared" si="0"/>
        <v>50</v>
      </c>
    </row>
    <row r="13" spans="2:18">
      <c r="B13" s="2">
        <v>11</v>
      </c>
      <c r="C13">
        <v>0</v>
      </c>
      <c r="D13">
        <v>0</v>
      </c>
      <c r="E13">
        <v>0</v>
      </c>
      <c r="F13">
        <v>1</v>
      </c>
      <c r="G13">
        <v>5</v>
      </c>
      <c r="H13">
        <v>2</v>
      </c>
      <c r="I13">
        <v>12</v>
      </c>
      <c r="J13">
        <v>10</v>
      </c>
      <c r="K13">
        <v>13</v>
      </c>
      <c r="L13">
        <v>4</v>
      </c>
      <c r="M13">
        <v>2</v>
      </c>
      <c r="N13">
        <v>0</v>
      </c>
      <c r="O13">
        <v>1</v>
      </c>
      <c r="P13">
        <v>0</v>
      </c>
      <c r="Q13">
        <v>0</v>
      </c>
      <c r="R13">
        <f t="shared" si="0"/>
        <v>50</v>
      </c>
    </row>
    <row r="14" spans="2:18">
      <c r="B14" s="2">
        <v>12</v>
      </c>
      <c r="C14">
        <v>0</v>
      </c>
      <c r="D14">
        <v>0</v>
      </c>
      <c r="E14">
        <v>0</v>
      </c>
      <c r="F14">
        <v>1</v>
      </c>
      <c r="G14">
        <v>3</v>
      </c>
      <c r="H14">
        <v>3</v>
      </c>
      <c r="I14">
        <v>8</v>
      </c>
      <c r="J14">
        <v>9</v>
      </c>
      <c r="K14">
        <v>14</v>
      </c>
      <c r="L14">
        <v>8</v>
      </c>
      <c r="M14">
        <v>1</v>
      </c>
      <c r="N14">
        <v>3</v>
      </c>
      <c r="O14">
        <v>0</v>
      </c>
      <c r="P14">
        <v>0</v>
      </c>
      <c r="Q14">
        <v>0</v>
      </c>
      <c r="R14">
        <f t="shared" si="0"/>
        <v>50</v>
      </c>
    </row>
    <row r="15" spans="2:18">
      <c r="B15" s="2">
        <v>13</v>
      </c>
      <c r="C15">
        <v>0</v>
      </c>
      <c r="D15">
        <v>0</v>
      </c>
      <c r="E15">
        <v>0</v>
      </c>
      <c r="F15">
        <v>2</v>
      </c>
      <c r="G15">
        <v>3</v>
      </c>
      <c r="H15">
        <v>7</v>
      </c>
      <c r="I15">
        <v>8</v>
      </c>
      <c r="J15">
        <v>6</v>
      </c>
      <c r="K15">
        <v>11</v>
      </c>
      <c r="L15">
        <v>9</v>
      </c>
      <c r="M15">
        <v>2</v>
      </c>
      <c r="N15">
        <v>2</v>
      </c>
      <c r="O15">
        <v>0</v>
      </c>
      <c r="P15">
        <v>0</v>
      </c>
      <c r="Q15">
        <v>0</v>
      </c>
      <c r="R15">
        <f t="shared" si="0"/>
        <v>50</v>
      </c>
    </row>
    <row r="16" spans="2:18">
      <c r="B16" s="2">
        <v>14</v>
      </c>
      <c r="C16">
        <v>0</v>
      </c>
      <c r="D16">
        <v>0</v>
      </c>
      <c r="E16">
        <v>0</v>
      </c>
      <c r="F16">
        <v>1</v>
      </c>
      <c r="G16">
        <v>4</v>
      </c>
      <c r="H16">
        <v>6</v>
      </c>
      <c r="I16">
        <v>7</v>
      </c>
      <c r="J16">
        <v>13</v>
      </c>
      <c r="K16">
        <v>9</v>
      </c>
      <c r="L16">
        <v>6</v>
      </c>
      <c r="M16">
        <v>1</v>
      </c>
      <c r="N16">
        <v>2</v>
      </c>
      <c r="O16">
        <v>1</v>
      </c>
      <c r="P16">
        <v>0</v>
      </c>
      <c r="Q16">
        <v>0</v>
      </c>
      <c r="R16">
        <f t="shared" si="0"/>
        <v>50</v>
      </c>
    </row>
    <row r="17" spans="2:18">
      <c r="B17" s="2">
        <v>15</v>
      </c>
      <c r="C17">
        <v>0</v>
      </c>
      <c r="D17">
        <v>0</v>
      </c>
      <c r="E17">
        <v>0</v>
      </c>
      <c r="F17">
        <v>3</v>
      </c>
      <c r="G17">
        <v>4</v>
      </c>
      <c r="H17">
        <v>4</v>
      </c>
      <c r="I17">
        <v>9</v>
      </c>
      <c r="J17">
        <v>6</v>
      </c>
      <c r="K17">
        <v>11</v>
      </c>
      <c r="L17">
        <v>8</v>
      </c>
      <c r="M17">
        <v>4</v>
      </c>
      <c r="N17">
        <v>1</v>
      </c>
      <c r="O17">
        <v>0</v>
      </c>
      <c r="P17">
        <v>0</v>
      </c>
      <c r="Q17">
        <v>0</v>
      </c>
      <c r="R17">
        <f t="shared" si="0"/>
        <v>50</v>
      </c>
    </row>
    <row r="18" spans="2:18">
      <c r="B18" s="2">
        <v>16</v>
      </c>
      <c r="C18">
        <v>0</v>
      </c>
      <c r="D18">
        <v>0</v>
      </c>
      <c r="E18">
        <v>2</v>
      </c>
      <c r="F18">
        <v>0</v>
      </c>
      <c r="G18">
        <v>6</v>
      </c>
      <c r="H18">
        <v>6</v>
      </c>
      <c r="I18">
        <v>7</v>
      </c>
      <c r="J18">
        <v>12</v>
      </c>
      <c r="K18">
        <v>7</v>
      </c>
      <c r="L18">
        <v>4</v>
      </c>
      <c r="M18">
        <v>5</v>
      </c>
      <c r="N18">
        <v>1</v>
      </c>
      <c r="O18">
        <v>0</v>
      </c>
      <c r="P18">
        <v>0</v>
      </c>
      <c r="Q18">
        <v>0</v>
      </c>
      <c r="R18">
        <f t="shared" si="0"/>
        <v>50</v>
      </c>
    </row>
    <row r="19" spans="2:18">
      <c r="B19" s="2">
        <v>17</v>
      </c>
      <c r="C19">
        <v>0</v>
      </c>
      <c r="D19">
        <v>0</v>
      </c>
      <c r="E19">
        <v>2</v>
      </c>
      <c r="F19">
        <v>0</v>
      </c>
      <c r="G19">
        <v>8</v>
      </c>
      <c r="H19">
        <v>5</v>
      </c>
      <c r="I19">
        <v>10</v>
      </c>
      <c r="J19">
        <v>9</v>
      </c>
      <c r="K19">
        <v>5</v>
      </c>
      <c r="L19">
        <v>7</v>
      </c>
      <c r="M19">
        <v>4</v>
      </c>
      <c r="N19">
        <v>0</v>
      </c>
      <c r="O19">
        <v>0</v>
      </c>
      <c r="P19">
        <v>0</v>
      </c>
      <c r="Q19">
        <v>0</v>
      </c>
      <c r="R19">
        <f t="shared" si="0"/>
        <v>50</v>
      </c>
    </row>
    <row r="20" spans="2:18">
      <c r="B20" s="2">
        <v>18</v>
      </c>
      <c r="C20">
        <v>0</v>
      </c>
      <c r="D20">
        <v>0</v>
      </c>
      <c r="E20">
        <v>1</v>
      </c>
      <c r="F20">
        <v>6</v>
      </c>
      <c r="G20">
        <v>4</v>
      </c>
      <c r="H20">
        <v>10</v>
      </c>
      <c r="I20">
        <v>11</v>
      </c>
      <c r="J20">
        <v>7</v>
      </c>
      <c r="K20">
        <v>3</v>
      </c>
      <c r="L20">
        <v>5</v>
      </c>
      <c r="M20">
        <v>2</v>
      </c>
      <c r="N20">
        <v>1</v>
      </c>
      <c r="O20">
        <v>0</v>
      </c>
      <c r="P20">
        <v>0</v>
      </c>
      <c r="Q20">
        <v>0</v>
      </c>
      <c r="R20">
        <f t="shared" si="0"/>
        <v>50</v>
      </c>
    </row>
    <row r="21" spans="2:18">
      <c r="B21" s="2">
        <v>19</v>
      </c>
      <c r="C21">
        <v>0</v>
      </c>
      <c r="D21">
        <v>1</v>
      </c>
      <c r="E21">
        <v>0</v>
      </c>
      <c r="F21">
        <v>1</v>
      </c>
      <c r="G21">
        <v>3</v>
      </c>
      <c r="H21">
        <v>9</v>
      </c>
      <c r="I21">
        <v>10</v>
      </c>
      <c r="J21">
        <v>5</v>
      </c>
      <c r="K21">
        <v>12</v>
      </c>
      <c r="L21">
        <v>5</v>
      </c>
      <c r="M21">
        <v>1</v>
      </c>
      <c r="N21">
        <v>3</v>
      </c>
      <c r="O21">
        <v>0</v>
      </c>
      <c r="P21">
        <v>0</v>
      </c>
      <c r="Q21">
        <v>0</v>
      </c>
      <c r="R21">
        <f t="shared" si="0"/>
        <v>50</v>
      </c>
    </row>
    <row r="22" spans="2:18">
      <c r="B22" s="2">
        <v>20</v>
      </c>
      <c r="C22">
        <v>0</v>
      </c>
      <c r="D22">
        <v>0</v>
      </c>
      <c r="E22">
        <v>0</v>
      </c>
      <c r="F22">
        <v>0</v>
      </c>
      <c r="G22">
        <v>6</v>
      </c>
      <c r="H22">
        <v>6</v>
      </c>
      <c r="I22">
        <v>9</v>
      </c>
      <c r="J22">
        <v>13</v>
      </c>
      <c r="K22">
        <v>8</v>
      </c>
      <c r="L22">
        <v>4</v>
      </c>
      <c r="M22">
        <v>3</v>
      </c>
      <c r="N22">
        <v>1</v>
      </c>
      <c r="O22">
        <v>0</v>
      </c>
      <c r="P22">
        <v>0</v>
      </c>
      <c r="Q22">
        <v>0</v>
      </c>
      <c r="R22">
        <f t="shared" si="0"/>
        <v>50</v>
      </c>
    </row>
    <row r="23" spans="2:18">
      <c r="B23" s="2" t="s">
        <v>2</v>
      </c>
      <c r="C23">
        <f t="shared" ref="C23:R23" si="1">SUM(C3:C22)</f>
        <v>0</v>
      </c>
      <c r="D23">
        <f t="shared" si="1"/>
        <v>2</v>
      </c>
      <c r="E23">
        <f t="shared" si="1"/>
        <v>12</v>
      </c>
      <c r="F23">
        <f t="shared" si="1"/>
        <v>30</v>
      </c>
      <c r="G23">
        <f t="shared" si="1"/>
        <v>78</v>
      </c>
      <c r="H23">
        <f t="shared" si="1"/>
        <v>107</v>
      </c>
      <c r="I23">
        <f t="shared" si="1"/>
        <v>190</v>
      </c>
      <c r="J23">
        <f t="shared" si="1"/>
        <v>184</v>
      </c>
      <c r="K23">
        <f t="shared" si="1"/>
        <v>206</v>
      </c>
      <c r="L23">
        <f t="shared" si="1"/>
        <v>110</v>
      </c>
      <c r="M23">
        <f t="shared" si="1"/>
        <v>46</v>
      </c>
      <c r="N23">
        <f t="shared" si="1"/>
        <v>28</v>
      </c>
      <c r="O23">
        <f t="shared" si="1"/>
        <v>7</v>
      </c>
      <c r="P23">
        <f t="shared" si="1"/>
        <v>0</v>
      </c>
      <c r="Q23">
        <f t="shared" si="1"/>
        <v>0</v>
      </c>
      <c r="R23">
        <f t="shared" si="1"/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Sheet1</vt:lpstr>
      <vt:lpstr>Tabelle1</vt:lpstr>
      <vt:lpstr>Sheet1!Zielbereich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AwesomeSauce</dc:creator>
  <cp:lastModifiedBy>Urs Gerber</cp:lastModifiedBy>
  <cp:lastPrinted>2013-03-06T20:32:01Z</cp:lastPrinted>
  <dcterms:created xsi:type="dcterms:W3CDTF">2013-03-06T20:46:23Z</dcterms:created>
  <dcterms:modified xsi:type="dcterms:W3CDTF">2013-03-06T20:46:23Z</dcterms:modified>
</cp:coreProperties>
</file>