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9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<sst xmlns="http://schemas.openxmlformats.org/spreadsheetml/2006/main" count="30" uniqueCount="14">
  <si>
    <t>PI</t>
  </si>
  <si>
    <t>Gas</t>
  </si>
  <si>
    <t>Argon</t>
  </si>
  <si>
    <t>Tges</t>
  </si>
  <si>
    <t>T</t>
  </si>
  <si>
    <t>f</t>
  </si>
  <si>
    <t>w</t>
  </si>
  <si>
    <t>lambda</t>
  </si>
  <si>
    <t>n</t>
  </si>
  <si>
    <t>avg</t>
  </si>
  <si>
    <t>Avg</t>
  </si>
  <si>
    <t>Nitrogen</t>
  </si>
  <si>
    <t>????</t>
  </si>
  <si>
    <t>CO2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</si>
</sst>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0" zoomScaleNormal="110" zoomScalePageLayoutView="100">
      <selection activeCell="L18" activeCellId="0" pane="topLeft" sqref="L18"/>
    </sheetView>
  </sheetViews>
  <sheetFormatPr defaultRowHeight="12.8"/>
  <cols>
    <col collapsed="false" hidden="false" max="1025" min="1" style="0" width="11.5204081632653"/>
  </cols>
  <sheetData>
    <row collapsed="false" customFormat="false" customHeight="true" hidden="false" ht="12.8" outlineLevel="0" r="1">
      <c r="B1" s="0" t="s">
        <v>0</v>
      </c>
      <c r="C1" s="0" t="n">
        <v>3.1415</v>
      </c>
    </row>
    <row collapsed="false" customFormat="false" customHeight="true" hidden="false" ht="12.8" outlineLevel="0" r="3">
      <c r="A3" s="0" t="s">
        <v>1</v>
      </c>
      <c r="B3" s="0" t="s">
        <v>2</v>
      </c>
    </row>
    <row collapsed="false" customFormat="false" customHeight="true" hidden="false" ht="12.85" outlineLevel="0" r="4">
      <c r="E4" s="0" t="s">
        <v>3</v>
      </c>
      <c r="F4" s="0" t="s">
        <v>4</v>
      </c>
      <c r="G4" s="0" t="s">
        <v>5</v>
      </c>
      <c r="H4" s="0" t="s">
        <v>6</v>
      </c>
      <c r="J4" s="0" t="s">
        <v>7</v>
      </c>
    </row>
    <row collapsed="false" customFormat="false" customHeight="true" hidden="false" ht="12.1" outlineLevel="0" r="5">
      <c r="B5" s="0" t="s">
        <v>8</v>
      </c>
      <c r="C5" s="0" t="n">
        <v>7</v>
      </c>
      <c r="E5" s="0" t="n">
        <v>5.4</v>
      </c>
      <c r="F5" s="0" t="n">
        <f aca="false">E5/$C$5</f>
        <v>0.771428571428571</v>
      </c>
      <c r="G5" s="0" t="n">
        <f aca="false">1/F5</f>
        <v>1.2962962962963</v>
      </c>
      <c r="H5" s="0" t="n">
        <f aca="false">2*$C$1*G5</f>
        <v>8.14462962962963</v>
      </c>
      <c r="J5" s="0" t="n">
        <v>0.270406</v>
      </c>
    </row>
    <row collapsed="false" customFormat="false" customHeight="true" hidden="false" ht="12.1" outlineLevel="0" r="6">
      <c r="E6" s="0" t="n">
        <v>5.4</v>
      </c>
      <c r="F6" s="0" t="n">
        <f aca="false">E6/$C$5</f>
        <v>0.771428571428571</v>
      </c>
      <c r="G6" s="0" t="n">
        <f aca="false">1/F6</f>
        <v>1.2962962962963</v>
      </c>
      <c r="H6" s="0" t="n">
        <f aca="false">2*$C$1*G6</f>
        <v>8.14462962962963</v>
      </c>
      <c r="J6" s="0" t="n">
        <v>0.240883</v>
      </c>
    </row>
    <row collapsed="false" customFormat="false" customHeight="true" hidden="false" ht="12.1" outlineLevel="0" r="7">
      <c r="E7" s="0" t="n">
        <v>5.6</v>
      </c>
      <c r="F7" s="0" t="n">
        <f aca="false">E7/$C$5</f>
        <v>0.8</v>
      </c>
      <c r="G7" s="0" t="n">
        <f aca="false">1/F7</f>
        <v>1.25</v>
      </c>
      <c r="H7" s="0" t="n">
        <f aca="false">2*$C$1*G7</f>
        <v>7.85375</v>
      </c>
      <c r="I7" s="0" t="s">
        <v>9</v>
      </c>
      <c r="J7" s="0" t="n">
        <f aca="false">AVERAGE(J5:J6)</f>
        <v>0.2556445</v>
      </c>
      <c r="K7" s="0" t="n">
        <f aca="false">STDEV(J5:J6)/SQRT(2)</f>
        <v>0.0147615</v>
      </c>
    </row>
    <row collapsed="false" customFormat="false" customHeight="true" hidden="false" ht="12.1" outlineLevel="0" r="8">
      <c r="E8" s="0" t="n">
        <v>5.6</v>
      </c>
      <c r="F8" s="0" t="n">
        <f aca="false">E8/$C$5</f>
        <v>0.8</v>
      </c>
      <c r="G8" s="0" t="n">
        <f aca="false">1/F8</f>
        <v>1.25</v>
      </c>
      <c r="H8" s="0" t="n">
        <f aca="false">2*$C$1*G8</f>
        <v>7.85375</v>
      </c>
    </row>
    <row collapsed="false" customFormat="false" customHeight="true" hidden="false" ht="12.1" outlineLevel="0" r="9">
      <c r="E9" s="0" t="n">
        <v>5.6</v>
      </c>
      <c r="F9" s="0" t="n">
        <f aca="false">E9/$C$5</f>
        <v>0.8</v>
      </c>
      <c r="G9" s="0" t="n">
        <f aca="false">1/F9</f>
        <v>1.25</v>
      </c>
      <c r="H9" s="0" t="n">
        <f aca="false">2*$C$1*G9</f>
        <v>7.85375</v>
      </c>
    </row>
    <row collapsed="false" customFormat="false" customHeight="true" hidden="false" ht="12.1" outlineLevel="0" r="10">
      <c r="D10" s="0" t="s">
        <v>10</v>
      </c>
      <c r="E10" s="0" t="n">
        <f aca="false">AVERAGE(E5:E9)</f>
        <v>5.52</v>
      </c>
      <c r="F10" s="0" t="n">
        <f aca="false">AVERAGE(F5:F9)</f>
        <v>0.788571428571428</v>
      </c>
      <c r="G10" s="0" t="n">
        <f aca="false">AVERAGE(G5:G9)</f>
        <v>1.26851851851852</v>
      </c>
      <c r="H10" s="0" t="n">
        <f aca="false">AVERAGE(H5:H9)</f>
        <v>7.97010185185185</v>
      </c>
    </row>
    <row collapsed="false" customFormat="false" customHeight="true" hidden="false" ht="12.1" outlineLevel="0" r="12">
      <c r="A12" s="0" t="s">
        <v>1</v>
      </c>
      <c r="B12" s="0" t="s">
        <v>11</v>
      </c>
    </row>
    <row collapsed="false" customFormat="false" customHeight="true" hidden="false" ht="12.85" outlineLevel="0" r="13">
      <c r="E13" s="0" t="s">
        <v>3</v>
      </c>
      <c r="F13" s="0" t="s">
        <v>4</v>
      </c>
      <c r="G13" s="0" t="s">
        <v>5</v>
      </c>
      <c r="H13" s="0" t="s">
        <v>6</v>
      </c>
    </row>
    <row collapsed="false" customFormat="false" customHeight="true" hidden="false" ht="12.1" outlineLevel="0" r="14">
      <c r="B14" s="0" t="s">
        <v>8</v>
      </c>
      <c r="C14" s="0" t="n">
        <v>7</v>
      </c>
      <c r="E14" s="0" t="n">
        <v>6</v>
      </c>
      <c r="F14" s="0" t="n">
        <f aca="false">E14/$C$5</f>
        <v>0.857142857142857</v>
      </c>
      <c r="G14" s="0" t="n">
        <f aca="false">1/F14</f>
        <v>1.16666666666667</v>
      </c>
      <c r="H14" s="0" t="n">
        <f aca="false">2*$C$1*G14</f>
        <v>7.33016666666667</v>
      </c>
      <c r="J14" s="0" t="n">
        <v>0.489611</v>
      </c>
      <c r="K14" s="0" t="s">
        <v>12</v>
      </c>
    </row>
    <row collapsed="false" customFormat="false" customHeight="true" hidden="false" ht="12.1" outlineLevel="0" r="15">
      <c r="E15" s="0" t="n">
        <v>6</v>
      </c>
      <c r="F15" s="0" t="n">
        <f aca="false">E15/$C$5</f>
        <v>0.857142857142857</v>
      </c>
      <c r="G15" s="0" t="n">
        <f aca="false">1/F15</f>
        <v>1.16666666666667</v>
      </c>
      <c r="H15" s="0" t="n">
        <f aca="false">2*$C$1*G15</f>
        <v>7.33016666666667</v>
      </c>
      <c r="J15" s="0" t="n">
        <v>0.230706</v>
      </c>
    </row>
    <row collapsed="false" customFormat="false" customHeight="true" hidden="false" ht="12.1" outlineLevel="0" r="16">
      <c r="E16" s="0" t="n">
        <v>6</v>
      </c>
      <c r="F16" s="0" t="n">
        <f aca="false">E16/$C$5</f>
        <v>0.857142857142857</v>
      </c>
      <c r="G16" s="0" t="n">
        <f aca="false">1/F16</f>
        <v>1.16666666666667</v>
      </c>
      <c r="H16" s="0" t="n">
        <f aca="false">2*$C$1*G16</f>
        <v>7.33016666666667</v>
      </c>
      <c r="I16" s="0" t="s">
        <v>9</v>
      </c>
      <c r="J16" s="0" t="n">
        <f aca="false">AVERAGE(J14:J15)</f>
        <v>0.3601585</v>
      </c>
      <c r="K16" s="0" t="n">
        <f aca="false">STDEV(J14:J15)/SQRT(2)</f>
        <v>0.1294525</v>
      </c>
    </row>
    <row collapsed="false" customFormat="false" customHeight="true" hidden="false" ht="12.1" outlineLevel="0" r="17">
      <c r="E17" s="0" t="n">
        <v>6.2</v>
      </c>
      <c r="F17" s="0" t="n">
        <f aca="false">E17/$C$5</f>
        <v>0.885714285714286</v>
      </c>
      <c r="G17" s="0" t="n">
        <f aca="false">1/F17</f>
        <v>1.12903225806452</v>
      </c>
      <c r="H17" s="0" t="n">
        <f aca="false">2*$C$1*G17</f>
        <v>7.09370967741936</v>
      </c>
    </row>
    <row collapsed="false" customFormat="false" customHeight="true" hidden="false" ht="12.1" outlineLevel="0" r="18">
      <c r="E18" s="0" t="n">
        <v>6.2</v>
      </c>
      <c r="F18" s="0" t="n">
        <f aca="false">E18/$C$5</f>
        <v>0.885714285714286</v>
      </c>
      <c r="G18" s="0" t="n">
        <f aca="false">1/F18</f>
        <v>1.12903225806452</v>
      </c>
      <c r="H18" s="0" t="n">
        <f aca="false">2*$C$1*G18</f>
        <v>7.09370967741936</v>
      </c>
    </row>
    <row collapsed="false" customFormat="false" customHeight="true" hidden="false" ht="12.1" outlineLevel="0" r="19">
      <c r="D19" s="0" t="s">
        <v>10</v>
      </c>
      <c r="E19" s="0" t="n">
        <f aca="false">AVERAGE(E14:E18)</f>
        <v>6.08</v>
      </c>
      <c r="F19" s="0" t="n">
        <f aca="false">AVERAGE(F14:F18)</f>
        <v>0.868571428571429</v>
      </c>
      <c r="G19" s="0" t="n">
        <f aca="false">AVERAGE(G14:G18)</f>
        <v>1.15161290322581</v>
      </c>
      <c r="H19" s="0" t="n">
        <f aca="false">AVERAGE(H14:H18)</f>
        <v>7.23558387096774</v>
      </c>
    </row>
    <row collapsed="false" customFormat="false" customHeight="true" hidden="false" ht="12.1" outlineLevel="0" r="21">
      <c r="A21" s="0" t="s">
        <v>1</v>
      </c>
      <c r="B21" s="0" t="s">
        <v>13</v>
      </c>
    </row>
    <row collapsed="false" customFormat="false" customHeight="true" hidden="false" ht="12.85" outlineLevel="0" r="22">
      <c r="E22" s="0" t="s">
        <v>3</v>
      </c>
      <c r="F22" s="0" t="s">
        <v>4</v>
      </c>
      <c r="G22" s="0" t="s">
        <v>5</v>
      </c>
      <c r="H22" s="0" t="s">
        <v>6</v>
      </c>
    </row>
    <row collapsed="false" customFormat="false" customHeight="true" hidden="false" ht="12.1" outlineLevel="0" r="23">
      <c r="B23" s="0" t="s">
        <v>8</v>
      </c>
      <c r="C23" s="0" t="n">
        <v>7</v>
      </c>
      <c r="E23" s="0" t="n">
        <v>6.2</v>
      </c>
      <c r="F23" s="0" t="n">
        <f aca="false">E23/$C$5</f>
        <v>0.885714285714286</v>
      </c>
      <c r="G23" s="0" t="n">
        <f aca="false">1/F23</f>
        <v>1.12903225806452</v>
      </c>
      <c r="H23" s="0" t="n">
        <f aca="false">2*$C$1*G23</f>
        <v>7.09370967741936</v>
      </c>
      <c r="J23" s="0" t="n">
        <v>0.397348</v>
      </c>
    </row>
    <row collapsed="false" customFormat="false" customHeight="true" hidden="false" ht="12.1" outlineLevel="0" r="24">
      <c r="E24" s="0" t="n">
        <v>6.2</v>
      </c>
      <c r="F24" s="0" t="n">
        <f aca="false">E24/$C$5</f>
        <v>0.885714285714286</v>
      </c>
      <c r="G24" s="0" t="n">
        <f aca="false">1/F24</f>
        <v>1.12903225806452</v>
      </c>
      <c r="H24" s="0" t="n">
        <f aca="false">2*$C$1*G24</f>
        <v>7.09370967741936</v>
      </c>
      <c r="J24" s="0" t="n">
        <v>0.354952</v>
      </c>
    </row>
    <row collapsed="false" customFormat="false" customHeight="true" hidden="false" ht="12.1" outlineLevel="0" r="25">
      <c r="E25" s="0" t="n">
        <v>6.2</v>
      </c>
      <c r="F25" s="0" t="n">
        <f aca="false">E25/$C$5</f>
        <v>0.885714285714286</v>
      </c>
      <c r="G25" s="0" t="n">
        <f aca="false">1/F25</f>
        <v>1.12903225806452</v>
      </c>
      <c r="H25" s="0" t="n">
        <f aca="false">2*$C$1*G25</f>
        <v>7.09370967741936</v>
      </c>
      <c r="I25" s="0" t="s">
        <v>9</v>
      </c>
      <c r="J25" s="0" t="n">
        <f aca="false">AVERAGE(J23:J24)</f>
        <v>0.37615</v>
      </c>
      <c r="K25" s="0" t="n">
        <f aca="false">STDEV(J23:J24)/SQRT(2)</f>
        <v>0.021198</v>
      </c>
    </row>
    <row collapsed="false" customFormat="false" customHeight="true" hidden="false" ht="12.1" outlineLevel="0" r="26">
      <c r="E26" s="0" t="n">
        <v>6.2</v>
      </c>
      <c r="F26" s="0" t="n">
        <f aca="false">E26/$C$5</f>
        <v>0.885714285714286</v>
      </c>
      <c r="G26" s="0" t="n">
        <f aca="false">1/F26</f>
        <v>1.12903225806452</v>
      </c>
      <c r="H26" s="0" t="n">
        <f aca="false">2*$C$1*G26</f>
        <v>7.09370967741936</v>
      </c>
    </row>
    <row collapsed="false" customFormat="false" customHeight="true" hidden="false" ht="12.1" outlineLevel="0" r="27">
      <c r="E27" s="0" t="n">
        <v>6.4</v>
      </c>
      <c r="F27" s="0" t="n">
        <f aca="false">E27/$C$5</f>
        <v>0.914285714285714</v>
      </c>
      <c r="G27" s="0" t="n">
        <f aca="false">1/F27</f>
        <v>1.09375</v>
      </c>
      <c r="H27" s="0" t="n">
        <f aca="false">2*$C$1*G27</f>
        <v>6.87203125</v>
      </c>
    </row>
    <row collapsed="false" customFormat="false" customHeight="true" hidden="false" ht="12.1" outlineLevel="0" r="28">
      <c r="D28" s="0" t="s">
        <v>10</v>
      </c>
      <c r="E28" s="0" t="n">
        <f aca="false">AVERAGE(E23:E27)</f>
        <v>6.24</v>
      </c>
      <c r="F28" s="0" t="n">
        <f aca="false">AVERAGE(F23:F27)</f>
        <v>0.891428571428572</v>
      </c>
      <c r="G28" s="0" t="n">
        <f aca="false">AVERAGE(G23:G27)</f>
        <v>1.12197580645161</v>
      </c>
      <c r="H28" s="0" t="n">
        <f aca="false">AVERAGE(H23:H27)</f>
        <v>7.04937399193548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LibreOffice/4.0.1.2$Linux_X86_64 LibreOffice_project/84102822e3d61eb989ddd325abf1ac077904985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2013-05-23T12:46:24.00Z</dcterms:created>
  <cp:revision>0</cp:revision>
</cp:coreProperties>
</file>