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1840" windowHeight="10350" tabRatio="732"/>
  </bookViews>
  <sheets>
    <sheet name="项目进度计划" sheetId="4" r:id="rId1"/>
  </sheets>
  <externalReferences>
    <externalReference r:id="rId2"/>
  </externalReferences>
  <definedNames>
    <definedName name="_xlnm._FilterDatabase" localSheetId="0" hidden="1">项目进度计划!$A$3:$T$75</definedName>
    <definedName name="P_ALL">#REF!</definedName>
    <definedName name="P_LOG">#REF!</definedName>
    <definedName name="_xlnm.Print_Area" localSheetId="0">项目进度计划!$A$1:$U$75</definedName>
    <definedName name="R_LOG">#REF!</definedName>
    <definedName name="StaffName">[1]定义!$D$4:$D$73</definedName>
  </definedNames>
  <calcPr calcId="124519"/>
</workbook>
</file>

<file path=xl/calcChain.xml><?xml version="1.0" encoding="utf-8"?>
<calcChain xmlns="http://schemas.openxmlformats.org/spreadsheetml/2006/main">
  <c r="S52" i="4"/>
  <c r="S38"/>
  <c r="S39"/>
  <c r="S40"/>
  <c r="S51"/>
  <c r="S50"/>
  <c r="S49"/>
  <c r="S45"/>
  <c r="S44"/>
  <c r="S41"/>
  <c r="O73"/>
  <c r="S55"/>
  <c r="S37"/>
  <c r="S36"/>
  <c r="S48" l="1"/>
  <c r="O75" l="1"/>
  <c r="O74"/>
  <c r="O72"/>
  <c r="S4"/>
  <c r="O6" l="1"/>
  <c r="S62" l="1"/>
  <c r="S43"/>
  <c r="S42"/>
  <c r="S59"/>
  <c r="S61"/>
  <c r="S60"/>
  <c r="O7" l="1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9"/>
  <c r="O60"/>
  <c r="O61"/>
  <c r="O62"/>
  <c r="O63"/>
  <c r="O64"/>
  <c r="O66"/>
  <c r="O67"/>
  <c r="O4"/>
</calcChain>
</file>

<file path=xl/sharedStrings.xml><?xml version="1.0" encoding="utf-8"?>
<sst xmlns="http://schemas.openxmlformats.org/spreadsheetml/2006/main" count="265" uniqueCount="138">
  <si>
    <t>项目进度计划</t>
  </si>
  <si>
    <t>序号</t>
  </si>
  <si>
    <t>优先级</t>
  </si>
  <si>
    <t>前台美工切图阶段</t>
  </si>
  <si>
    <t>开发阶段</t>
  </si>
  <si>
    <t>设计人员</t>
  </si>
  <si>
    <t>计划完成时间</t>
  </si>
  <si>
    <t>实际开始时间</t>
  </si>
  <si>
    <t>实际完成时间</t>
  </si>
  <si>
    <t>进度状态</t>
  </si>
  <si>
    <t>设计备注</t>
  </si>
  <si>
    <t>计划开始时间</t>
  </si>
  <si>
    <r>
      <rPr>
        <b/>
        <sz val="11"/>
        <rFont val="宋体"/>
        <family val="3"/>
        <charset val="134"/>
      </rPr>
      <t>预计工时(人天</t>
    </r>
    <r>
      <rPr>
        <b/>
        <sz val="11"/>
        <rFont val="宋体"/>
        <family val="3"/>
        <charset val="134"/>
      </rPr>
      <t>)</t>
    </r>
  </si>
  <si>
    <t>实际工时(人天)</t>
  </si>
  <si>
    <t>开发备注</t>
  </si>
  <si>
    <t>楼盘管理</t>
    <phoneticPr fontId="41" type="noConversion"/>
  </si>
  <si>
    <t>商户管理</t>
    <phoneticPr fontId="41" type="noConversion"/>
  </si>
  <si>
    <t>商户信息</t>
    <phoneticPr fontId="41" type="noConversion"/>
  </si>
  <si>
    <t>商户分类</t>
    <phoneticPr fontId="41" type="noConversion"/>
  </si>
  <si>
    <t>模块管理</t>
    <phoneticPr fontId="41" type="noConversion"/>
  </si>
  <si>
    <t>设置管理</t>
    <phoneticPr fontId="41" type="noConversion"/>
  </si>
  <si>
    <t>推荐管理</t>
    <phoneticPr fontId="41" type="noConversion"/>
  </si>
  <si>
    <t>广告管理</t>
    <phoneticPr fontId="41" type="noConversion"/>
  </si>
  <si>
    <t>发布管理</t>
    <phoneticPr fontId="41" type="noConversion"/>
  </si>
  <si>
    <t>位置管理</t>
    <phoneticPr fontId="41" type="noConversion"/>
  </si>
  <si>
    <t>会员管理</t>
    <phoneticPr fontId="41" type="noConversion"/>
  </si>
  <si>
    <t>房间认证</t>
    <phoneticPr fontId="41" type="noConversion"/>
  </si>
  <si>
    <t>运营管理</t>
    <phoneticPr fontId="41" type="noConversion"/>
  </si>
  <si>
    <t>团购管理</t>
    <phoneticPr fontId="41" type="noConversion"/>
  </si>
  <si>
    <t>优惠券管理</t>
    <phoneticPr fontId="41" type="noConversion"/>
  </si>
  <si>
    <t>充值管理</t>
    <phoneticPr fontId="41" type="noConversion"/>
  </si>
  <si>
    <t>财务管理</t>
    <phoneticPr fontId="41" type="noConversion"/>
  </si>
  <si>
    <t>交易管理</t>
    <phoneticPr fontId="41" type="noConversion"/>
  </si>
  <si>
    <t>结算管理</t>
    <phoneticPr fontId="41" type="noConversion"/>
  </si>
  <si>
    <t>退款管理</t>
    <phoneticPr fontId="41" type="noConversion"/>
  </si>
  <si>
    <t>系统管理</t>
    <phoneticPr fontId="41" type="noConversion"/>
  </si>
  <si>
    <t>用户管理</t>
    <phoneticPr fontId="41" type="noConversion"/>
  </si>
  <si>
    <t>角色管理</t>
    <phoneticPr fontId="41" type="noConversion"/>
  </si>
  <si>
    <t>日志管理</t>
    <phoneticPr fontId="41" type="noConversion"/>
  </si>
  <si>
    <t>版本管理</t>
    <phoneticPr fontId="41" type="noConversion"/>
  </si>
  <si>
    <t>商家结算</t>
    <phoneticPr fontId="41" type="noConversion"/>
  </si>
  <si>
    <t>物业公司结算</t>
    <phoneticPr fontId="41" type="noConversion"/>
  </si>
  <si>
    <t>朱姣</t>
    <phoneticPr fontId="41" type="noConversion"/>
  </si>
  <si>
    <t>刘琦</t>
    <phoneticPr fontId="41" type="noConversion"/>
  </si>
  <si>
    <t>陈翔宇</t>
    <phoneticPr fontId="41" type="noConversion"/>
  </si>
  <si>
    <t>物管系统接口</t>
  </si>
  <si>
    <t>定时结算任务</t>
    <phoneticPr fontId="41" type="noConversion"/>
  </si>
  <si>
    <t>楼栋信息</t>
    <phoneticPr fontId="41" type="noConversion"/>
  </si>
  <si>
    <t>房间信息</t>
    <phoneticPr fontId="41" type="noConversion"/>
  </si>
  <si>
    <t>客户认证信息</t>
    <phoneticPr fontId="41" type="noConversion"/>
  </si>
  <si>
    <t>家庭成员信息</t>
    <phoneticPr fontId="41" type="noConversion"/>
  </si>
  <si>
    <t>注册用户</t>
    <phoneticPr fontId="41" type="noConversion"/>
  </si>
  <si>
    <t>信息管理</t>
    <phoneticPr fontId="41" type="noConversion"/>
  </si>
  <si>
    <t>社区公告</t>
    <phoneticPr fontId="41" type="noConversion"/>
  </si>
  <si>
    <t>登录</t>
    <phoneticPr fontId="42" type="noConversion"/>
  </si>
  <si>
    <t>商家首页</t>
    <phoneticPr fontId="42" type="noConversion"/>
  </si>
  <si>
    <t>商品管理</t>
    <phoneticPr fontId="42" type="noConversion"/>
  </si>
  <si>
    <t>商品列表</t>
    <phoneticPr fontId="42" type="noConversion"/>
  </si>
  <si>
    <t>新增商品</t>
    <phoneticPr fontId="42" type="noConversion"/>
  </si>
  <si>
    <t>编辑商品</t>
    <phoneticPr fontId="42" type="noConversion"/>
  </si>
  <si>
    <t>商品分类</t>
    <phoneticPr fontId="42" type="noConversion"/>
  </si>
  <si>
    <t>服务管理</t>
    <phoneticPr fontId="42" type="noConversion"/>
  </si>
  <si>
    <t>服务列表</t>
    <phoneticPr fontId="42" type="noConversion"/>
  </si>
  <si>
    <t>新增服务</t>
    <phoneticPr fontId="42" type="noConversion"/>
  </si>
  <si>
    <t>编辑服务</t>
    <phoneticPr fontId="42" type="noConversion"/>
  </si>
  <si>
    <t>服务分类</t>
    <phoneticPr fontId="42" type="noConversion"/>
  </si>
  <si>
    <t>课程/培训</t>
    <phoneticPr fontId="42" type="noConversion"/>
  </si>
  <si>
    <t>新增</t>
    <phoneticPr fontId="42" type="noConversion"/>
  </si>
  <si>
    <t>编辑</t>
    <phoneticPr fontId="42" type="noConversion"/>
  </si>
  <si>
    <t>场地预约</t>
    <phoneticPr fontId="42" type="noConversion"/>
  </si>
  <si>
    <t>优惠/验劵</t>
    <phoneticPr fontId="42" type="noConversion"/>
  </si>
  <si>
    <t>列表</t>
    <phoneticPr fontId="42" type="noConversion"/>
  </si>
  <si>
    <t>财务结算</t>
    <phoneticPr fontId="42" type="noConversion"/>
  </si>
  <si>
    <t>商家设置</t>
    <phoneticPr fontId="42" type="noConversion"/>
  </si>
  <si>
    <t>首页</t>
    <phoneticPr fontId="42" type="noConversion"/>
  </si>
  <si>
    <t>商家资料</t>
    <phoneticPr fontId="42" type="noConversion"/>
  </si>
  <si>
    <t>营业设置</t>
    <phoneticPr fontId="42" type="noConversion"/>
  </si>
  <si>
    <t>系统设置</t>
    <phoneticPr fontId="42" type="noConversion"/>
  </si>
  <si>
    <t>商家首页</t>
    <phoneticPr fontId="42" type="noConversion"/>
  </si>
  <si>
    <t>统计页面</t>
    <phoneticPr fontId="41" type="noConversion"/>
  </si>
  <si>
    <t>商品规格</t>
    <phoneticPr fontId="42" type="noConversion"/>
  </si>
  <si>
    <t>订单管理</t>
    <phoneticPr fontId="41" type="noConversion"/>
  </si>
  <si>
    <t>场地定时任务</t>
    <phoneticPr fontId="41" type="noConversion"/>
  </si>
  <si>
    <t>商品订单</t>
    <phoneticPr fontId="41" type="noConversion"/>
  </si>
  <si>
    <t>服务订单</t>
    <phoneticPr fontId="41" type="noConversion"/>
  </si>
  <si>
    <t>课程订单</t>
    <phoneticPr fontId="41" type="noConversion"/>
  </si>
  <si>
    <t>场地预约订单</t>
    <phoneticPr fontId="41" type="noConversion"/>
  </si>
  <si>
    <t>团购订单</t>
    <phoneticPr fontId="41" type="noConversion"/>
  </si>
  <si>
    <t>刘华林</t>
    <phoneticPr fontId="41" type="noConversion"/>
  </si>
  <si>
    <t>中间要请假回家三天</t>
    <phoneticPr fontId="41" type="noConversion"/>
  </si>
  <si>
    <t>席庄锤</t>
    <phoneticPr fontId="41" type="noConversion"/>
  </si>
  <si>
    <t>优惠/验券列表</t>
    <phoneticPr fontId="41" type="noConversion"/>
  </si>
  <si>
    <t>团购详情</t>
    <phoneticPr fontId="41" type="noConversion"/>
  </si>
  <si>
    <t>团购验券</t>
    <phoneticPr fontId="41" type="noConversion"/>
  </si>
  <si>
    <t>财务结算列表</t>
    <phoneticPr fontId="41" type="noConversion"/>
  </si>
  <si>
    <t>财务结算单明细</t>
    <phoneticPr fontId="41" type="noConversion"/>
  </si>
  <si>
    <t>刘琦</t>
    <phoneticPr fontId="41" type="noConversion"/>
  </si>
  <si>
    <t>曹静</t>
    <phoneticPr fontId="41" type="noConversion"/>
  </si>
  <si>
    <t>省市区（城市管理）</t>
    <phoneticPr fontId="41" type="noConversion"/>
  </si>
  <si>
    <t>基础资料</t>
    <phoneticPr fontId="41" type="noConversion"/>
  </si>
  <si>
    <t>陈翔宇</t>
    <phoneticPr fontId="42" type="noConversion"/>
  </si>
  <si>
    <t>新增场地</t>
    <phoneticPr fontId="42" type="noConversion"/>
  </si>
  <si>
    <t>席庄锤</t>
    <phoneticPr fontId="42" type="noConversion"/>
  </si>
  <si>
    <t>编辑场地</t>
    <phoneticPr fontId="42" type="noConversion"/>
  </si>
  <si>
    <t>场地列表</t>
    <phoneticPr fontId="42" type="noConversion"/>
  </si>
  <si>
    <t>场地预约、查看、暂停等</t>
    <phoneticPr fontId="42" type="noConversion"/>
  </si>
  <si>
    <t>模块分类</t>
    <phoneticPr fontId="42" type="noConversion"/>
  </si>
  <si>
    <t>楼盘信息</t>
    <phoneticPr fontId="41" type="noConversion"/>
  </si>
  <si>
    <t>已完成</t>
    <phoneticPr fontId="41" type="noConversion"/>
  </si>
  <si>
    <t>进行中</t>
    <phoneticPr fontId="42" type="noConversion"/>
  </si>
  <si>
    <t>阶段</t>
    <phoneticPr fontId="42" type="noConversion"/>
  </si>
  <si>
    <t>功能名称</t>
    <phoneticPr fontId="42" type="noConversion"/>
  </si>
  <si>
    <t>开发人员</t>
    <phoneticPr fontId="42" type="noConversion"/>
  </si>
  <si>
    <t>设计及
框架搭建</t>
    <phoneticPr fontId="41" type="noConversion"/>
  </si>
  <si>
    <t>朱姣</t>
    <phoneticPr fontId="41" type="noConversion"/>
  </si>
  <si>
    <t>张勇、席庄锤、李珂</t>
    <phoneticPr fontId="42" type="noConversion"/>
  </si>
  <si>
    <t>已完成</t>
    <phoneticPr fontId="42" type="noConversion"/>
  </si>
  <si>
    <t>商
家
后
台
开
发</t>
    <phoneticPr fontId="41" type="noConversion"/>
  </si>
  <si>
    <t>平
台
后
台
开
发</t>
    <phoneticPr fontId="41" type="noConversion"/>
  </si>
  <si>
    <t>系统测试</t>
    <phoneticPr fontId="41" type="noConversion"/>
  </si>
  <si>
    <t>系统测试、测试缺陷记录</t>
    <phoneticPr fontId="41" type="noConversion"/>
  </si>
  <si>
    <t>框架搭建</t>
    <phoneticPr fontId="41" type="noConversion"/>
  </si>
  <si>
    <t>数据库设计</t>
    <phoneticPr fontId="41" type="noConversion"/>
  </si>
  <si>
    <t>制定测试计划、编写测试用例</t>
    <phoneticPr fontId="41" type="noConversion"/>
  </si>
  <si>
    <t>用户验收测试</t>
    <phoneticPr fontId="41" type="noConversion"/>
  </si>
  <si>
    <t>系统试运行</t>
    <phoneticPr fontId="41" type="noConversion"/>
  </si>
  <si>
    <t>验收测试</t>
    <phoneticPr fontId="41" type="noConversion"/>
  </si>
  <si>
    <t>试运行</t>
    <phoneticPr fontId="41" type="noConversion"/>
  </si>
  <si>
    <t>全体</t>
    <phoneticPr fontId="41" type="noConversion"/>
  </si>
  <si>
    <t>已取消</t>
    <phoneticPr fontId="41" type="noConversion"/>
  </si>
  <si>
    <t>楼盘信息固定</t>
    <phoneticPr fontId="41" type="noConversion"/>
  </si>
  <si>
    <t>接口人员开发</t>
    <phoneticPr fontId="41" type="noConversion"/>
  </si>
  <si>
    <t>订单提示</t>
    <phoneticPr fontId="41" type="noConversion"/>
  </si>
  <si>
    <t>进行中</t>
    <phoneticPr fontId="41" type="noConversion"/>
  </si>
  <si>
    <t>退款待测试</t>
    <phoneticPr fontId="41" type="noConversion"/>
  </si>
  <si>
    <t>刘强</t>
    <phoneticPr fontId="41" type="noConversion"/>
  </si>
  <si>
    <t>握手金融</t>
    <phoneticPr fontId="41" type="noConversion"/>
  </si>
  <si>
    <t>刘强</t>
    <phoneticPr fontId="4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</si>
</sst>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43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trike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sz val="11"/>
      <color indexed="62"/>
      <name val="Calibri"/>
      <family val="2"/>
    </font>
    <font>
      <sz val="11"/>
      <name val="ＭＳ Ｐゴシック"/>
      <family val="2"/>
    </font>
    <font>
      <b/>
      <sz val="10"/>
      <color indexed="12"/>
      <name val="Times New Roman"/>
      <family val="1"/>
    </font>
    <font>
      <sz val="11"/>
      <color indexed="17"/>
      <name val="Calibri"/>
      <family val="2"/>
    </font>
    <font>
      <sz val="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Arial"/>
      <family val="2"/>
    </font>
    <font>
      <sz val="20"/>
      <name val="HP Logo LG"/>
      <family val="1"/>
    </font>
    <font>
      <sz val="11"/>
      <color indexed="52"/>
      <name val="Calibri"/>
      <family val="2"/>
    </font>
    <font>
      <sz val="11"/>
      <color indexed="20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1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7993713187047945"/>
        <bgColor indexed="64"/>
      </patternFill>
    </fill>
    <fill>
      <patternFill patternType="solid">
        <fgColor theme="6" tint="0.79937131870479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8">
    <xf numFmtId="0" fontId="0" fillId="0" borderId="0"/>
    <xf numFmtId="0" fontId="13" fillId="6" borderId="0" applyNumberFormat="0" applyBorder="0" applyAlignment="0" applyProtection="0"/>
    <xf numFmtId="0" fontId="39" fillId="0" borderId="0">
      <alignment vertical="center"/>
    </xf>
    <xf numFmtId="0" fontId="14" fillId="0" borderId="11" applyFill="0" applyBorder="0"/>
    <xf numFmtId="0" fontId="13" fillId="12" borderId="0" applyNumberFormat="0" applyBorder="0" applyAlignment="0" applyProtection="0"/>
    <xf numFmtId="0" fontId="24" fillId="17" borderId="16" applyNumberFormat="0" applyAlignment="0" applyProtection="0"/>
    <xf numFmtId="0" fontId="30" fillId="0" borderId="18" applyNumberFormat="0" applyFill="0" applyAlignment="0" applyProtection="0"/>
    <xf numFmtId="0" fontId="13" fillId="22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19" applyFill="0" applyBorder="0">
      <alignment horizontal="left" vertical="center"/>
    </xf>
    <xf numFmtId="0" fontId="13" fillId="24" borderId="0" applyNumberFormat="0" applyBorder="0" applyAlignment="0" applyProtection="0"/>
    <xf numFmtId="0" fontId="16" fillId="26" borderId="0" applyNumberFormat="0" applyBorder="0" applyAlignment="0" applyProtection="0"/>
    <xf numFmtId="0" fontId="13" fillId="17" borderId="0" applyNumberFormat="0" applyBorder="0" applyAlignment="0" applyProtection="0"/>
    <xf numFmtId="0" fontId="12" fillId="0" borderId="0">
      <alignment vertical="center"/>
    </xf>
    <xf numFmtId="0" fontId="16" fillId="15" borderId="0" applyNumberFormat="0" applyBorder="0" applyAlignment="0" applyProtection="0"/>
    <xf numFmtId="0" fontId="11" fillId="0" borderId="0"/>
    <xf numFmtId="0" fontId="16" fillId="8" borderId="0" applyNumberFormat="0" applyBorder="0" applyAlignment="0" applyProtection="0"/>
    <xf numFmtId="0" fontId="13" fillId="19" borderId="0" applyNumberFormat="0" applyBorder="0" applyAlignment="0" applyProtection="0"/>
    <xf numFmtId="0" fontId="23" fillId="0" borderId="0"/>
    <xf numFmtId="0" fontId="13" fillId="21" borderId="0" applyNumberFormat="0" applyBorder="0" applyAlignment="0" applyProtection="0"/>
    <xf numFmtId="0" fontId="13" fillId="15" borderId="0" applyNumberFormat="0" applyBorder="0" applyAlignment="0" applyProtection="0"/>
    <xf numFmtId="0" fontId="13" fillId="8" borderId="0" applyNumberFormat="0" applyBorder="0" applyAlignment="0" applyProtection="0"/>
    <xf numFmtId="0" fontId="13" fillId="6" borderId="0" applyNumberFormat="0" applyBorder="0" applyAlignment="0" applyProtection="0"/>
    <xf numFmtId="0" fontId="13" fillId="21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7" borderId="0" applyNumberFormat="0" applyBorder="0" applyAlignment="0" applyProtection="0"/>
    <xf numFmtId="0" fontId="16" fillId="16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6" fillId="23" borderId="0" applyNumberFormat="0" applyBorder="0" applyAlignment="0" applyProtection="0"/>
    <xf numFmtId="0" fontId="34" fillId="22" borderId="0" applyNumberFormat="0" applyBorder="0" applyAlignment="0" applyProtection="0"/>
    <xf numFmtId="0" fontId="38" fillId="13" borderId="16" applyNumberFormat="0" applyAlignment="0" applyProtection="0"/>
    <xf numFmtId="0" fontId="18" fillId="10" borderId="13" applyNumberFormat="0" applyAlignment="0" applyProtection="0"/>
    <xf numFmtId="0" fontId="28" fillId="0" borderId="0" applyFill="0" applyBorder="0">
      <alignment horizontal="centerContinuous" vertical="center"/>
    </xf>
    <xf numFmtId="0" fontId="20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0" borderId="11" applyBorder="0">
      <alignment horizontal="center" vertical="center"/>
    </xf>
    <xf numFmtId="0" fontId="15" fillId="0" borderId="11" applyBorder="0">
      <alignment horizontal="center" vertical="center"/>
    </xf>
    <xf numFmtId="0" fontId="22" fillId="0" borderId="0" applyFill="0" applyBorder="0" applyAlignment="0">
      <alignment vertical="center"/>
    </xf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11" applyBorder="0">
      <alignment horizontal="center" vertical="center"/>
    </xf>
    <xf numFmtId="0" fontId="33" fillId="0" borderId="21" applyNumberFormat="0" applyFill="0" applyAlignment="0" applyProtection="0"/>
    <xf numFmtId="0" fontId="37" fillId="25" borderId="0" applyNumberFormat="0" applyBorder="0" applyAlignment="0" applyProtection="0"/>
    <xf numFmtId="0" fontId="39" fillId="0" borderId="0"/>
    <xf numFmtId="0" fontId="11" fillId="9" borderId="12" applyNumberFormat="0" applyFont="0" applyAlignment="0" applyProtection="0"/>
    <xf numFmtId="0" fontId="19" fillId="13" borderId="14" applyNumberFormat="0" applyAlignment="0" applyProtection="0"/>
    <xf numFmtId="0" fontId="26" fillId="0" borderId="15" applyNumberFormat="0" applyFill="0" applyBorder="0">
      <alignment horizontal="centerContinuous" vertical="center" wrapText="1"/>
      <protection locked="0"/>
    </xf>
    <xf numFmtId="0" fontId="14" fillId="0" borderId="19" applyFill="0" applyBorder="0">
      <alignment horizontal="center" vertical="center"/>
    </xf>
    <xf numFmtId="0" fontId="14" fillId="0" borderId="10" applyNumberFormat="0" applyFill="0" applyBorder="0" applyProtection="0">
      <alignment horizontal="centerContinuous"/>
    </xf>
    <xf numFmtId="0" fontId="21" fillId="0" borderId="15" applyFill="0" applyBorder="0" applyProtection="0">
      <alignment vertical="center"/>
      <protection locked="0"/>
    </xf>
    <xf numFmtId="0" fontId="28" fillId="0" borderId="0" applyFill="0" applyBorder="0">
      <alignment vertical="center"/>
    </xf>
    <xf numFmtId="0" fontId="31" fillId="0" borderId="20" applyFill="0" applyBorder="0" applyAlignment="0">
      <alignment horizontal="center" vertical="center"/>
    </xf>
    <xf numFmtId="0" fontId="14" fillId="0" borderId="0" applyNumberFormat="0" applyFill="0" applyBorder="0">
      <alignment vertical="center"/>
    </xf>
    <xf numFmtId="0" fontId="36" fillId="0" borderId="0" applyNumberFormat="0" applyFill="0" applyBorder="0" applyAlignment="0" applyProtection="0"/>
    <xf numFmtId="0" fontId="12" fillId="0" borderId="0">
      <alignment vertical="center"/>
    </xf>
    <xf numFmtId="0" fontId="35" fillId="0" borderId="22" applyNumberFormat="0" applyFill="0" applyAlignment="0" applyProtection="0"/>
    <xf numFmtId="0" fontId="17" fillId="0" borderId="0" applyNumberFormat="0" applyFill="0" applyBorder="0" applyAlignment="0" applyProtection="0"/>
    <xf numFmtId="0" fontId="11" fillId="0" borderId="0"/>
    <xf numFmtId="0" fontId="25" fillId="0" borderId="0"/>
    <xf numFmtId="0" fontId="12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/>
    <xf numFmtId="0" fontId="23" fillId="0" borderId="0"/>
  </cellStyleXfs>
  <cellXfs count="100">
    <xf numFmtId="0" fontId="0" fillId="0" borderId="0" xfId="0" applyAlignment="1">
      <alignment vertical="center"/>
    </xf>
    <xf numFmtId="0" fontId="1" fillId="0" borderId="0" xfId="67" applyFont="1" applyBorder="1" applyAlignment="1" applyProtection="1">
      <alignment horizontal="center" vertical="center" wrapText="1"/>
      <protection locked="0"/>
    </xf>
    <xf numFmtId="0" fontId="1" fillId="0" borderId="0" xfId="67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3" borderId="1" xfId="67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left" vertical="center" wrapText="1"/>
    </xf>
    <xf numFmtId="0" fontId="8" fillId="0" borderId="1" xfId="67" applyFont="1" applyBorder="1" applyAlignment="1" applyProtection="1">
      <alignment vertical="center" wrapText="1"/>
      <protection locked="0"/>
    </xf>
    <xf numFmtId="0" fontId="8" fillId="0" borderId="1" xfId="0" applyFont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4" fillId="4" borderId="1" xfId="67" applyFont="1" applyFill="1" applyBorder="1" applyAlignment="1" applyProtection="1">
      <alignment horizontal="center" vertical="center" wrapText="1"/>
      <protection locked="0"/>
    </xf>
    <xf numFmtId="176" fontId="4" fillId="4" borderId="1" xfId="67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4" fontId="9" fillId="0" borderId="1" xfId="0" applyNumberFormat="1" applyFont="1" applyFill="1" applyBorder="1" applyAlignment="1">
      <alignment horizontal="center" vertical="center" wrapText="1"/>
    </xf>
    <xf numFmtId="0" fontId="8" fillId="5" borderId="1" xfId="67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67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1" xfId="67" applyFont="1" applyFill="1" applyBorder="1" applyAlignment="1" applyProtection="1">
      <alignment vertical="center" wrapText="1"/>
      <protection locked="0"/>
    </xf>
    <xf numFmtId="0" fontId="5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39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28" borderId="1" xfId="0" applyFont="1" applyFill="1" applyBorder="1" applyAlignment="1">
      <alignment horizontal="left" vertical="center" wrapText="1"/>
    </xf>
    <xf numFmtId="0" fontId="8" fillId="28" borderId="1" xfId="67" applyFont="1" applyFill="1" applyBorder="1" applyAlignment="1" applyProtection="1">
      <alignment vertical="center" wrapText="1"/>
      <protection locked="0"/>
    </xf>
    <xf numFmtId="0" fontId="8" fillId="28" borderId="1" xfId="0" applyFont="1" applyFill="1" applyBorder="1" applyAlignment="1">
      <alignment horizontal="left" vertical="center"/>
    </xf>
    <xf numFmtId="14" fontId="8" fillId="28" borderId="1" xfId="0" applyNumberFormat="1" applyFont="1" applyFill="1" applyBorder="1" applyAlignment="1">
      <alignment horizontal="center" vertical="center"/>
    </xf>
    <xf numFmtId="0" fontId="8" fillId="28" borderId="1" xfId="0" applyFont="1" applyFill="1" applyBorder="1" applyAlignment="1">
      <alignment horizontal="center" vertical="center" wrapText="1"/>
    </xf>
    <xf numFmtId="0" fontId="7" fillId="28" borderId="1" xfId="0" applyFont="1" applyFill="1" applyBorder="1" applyAlignment="1">
      <alignment vertical="center"/>
    </xf>
    <xf numFmtId="14" fontId="9" fillId="28" borderId="1" xfId="0" applyNumberFormat="1" applyFont="1" applyFill="1" applyBorder="1" applyAlignment="1">
      <alignment horizontal="center" vertical="center" wrapText="1"/>
    </xf>
    <xf numFmtId="9" fontId="8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3" fillId="0" borderId="2" xfId="67" applyFont="1" applyFill="1" applyBorder="1" applyAlignment="1" applyProtection="1">
      <alignment horizontal="center" vertical="center" wrapText="1"/>
      <protection locked="0"/>
    </xf>
    <xf numFmtId="0" fontId="3" fillId="0" borderId="3" xfId="67" applyFont="1" applyFill="1" applyBorder="1" applyAlignment="1" applyProtection="1">
      <alignment horizontal="center" vertical="center" wrapText="1"/>
      <protection locked="0"/>
    </xf>
    <xf numFmtId="0" fontId="3" fillId="3" borderId="6" xfId="67" applyFont="1" applyFill="1" applyBorder="1" applyAlignment="1" applyProtection="1">
      <alignment horizontal="center" vertical="center" wrapText="1"/>
      <protection locked="0"/>
    </xf>
    <xf numFmtId="0" fontId="3" fillId="3" borderId="7" xfId="67" applyFont="1" applyFill="1" applyBorder="1" applyAlignment="1" applyProtection="1">
      <alignment horizontal="center" vertical="center" wrapText="1"/>
      <protection locked="0"/>
    </xf>
    <xf numFmtId="0" fontId="3" fillId="3" borderId="9" xfId="67" applyFont="1" applyFill="1" applyBorder="1" applyAlignment="1" applyProtection="1">
      <alignment horizontal="center" vertical="center" wrapText="1"/>
      <protection locked="0"/>
    </xf>
    <xf numFmtId="0" fontId="3" fillId="4" borderId="6" xfId="67" applyFont="1" applyFill="1" applyBorder="1" applyAlignment="1" applyProtection="1">
      <alignment horizontal="center" vertical="center" wrapText="1"/>
      <protection locked="0"/>
    </xf>
    <xf numFmtId="0" fontId="3" fillId="4" borderId="7" xfId="67" applyFont="1" applyFill="1" applyBorder="1" applyAlignment="1" applyProtection="1">
      <alignment horizontal="center" vertical="center" wrapText="1"/>
      <protection locked="0"/>
    </xf>
    <xf numFmtId="0" fontId="4" fillId="2" borderId="4" xfId="67" applyFont="1" applyFill="1" applyBorder="1" applyAlignment="1" applyProtection="1">
      <alignment horizontal="center" vertical="center" wrapText="1"/>
      <protection locked="0"/>
    </xf>
    <xf numFmtId="0" fontId="4" fillId="2" borderId="2" xfId="67" applyFont="1" applyFill="1" applyBorder="1" applyAlignment="1" applyProtection="1">
      <alignment horizontal="center" vertical="center" wrapText="1"/>
      <protection locked="0"/>
    </xf>
    <xf numFmtId="0" fontId="4" fillId="2" borderId="5" xfId="67" applyFont="1" applyFill="1" applyBorder="1" applyAlignment="1" applyProtection="1">
      <alignment horizontal="center" vertical="center" wrapText="1"/>
      <protection locked="0"/>
    </xf>
    <xf numFmtId="0" fontId="4" fillId="2" borderId="3" xfId="67" applyFont="1" applyFill="1" applyBorder="1" applyAlignment="1" applyProtection="1">
      <alignment horizontal="center" vertical="center" wrapText="1"/>
      <protection locked="0"/>
    </xf>
    <xf numFmtId="0" fontId="4" fillId="2" borderId="1" xfId="67" applyFont="1" applyFill="1" applyBorder="1" applyAlignment="1" applyProtection="1">
      <alignment vertical="center" wrapText="1"/>
      <protection locked="0"/>
    </xf>
    <xf numFmtId="0" fontId="39" fillId="0" borderId="5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</cellXfs>
  <cellStyles count="68">
    <cellStyle name="0,0_x000d_&#10;NA_x000d_&#10;" xfId="18"/>
    <cellStyle name="20% - Accent1" xfId="17"/>
    <cellStyle name="20% - Accent2" xfId="7"/>
    <cellStyle name="20% - Accent3" xfId="8"/>
    <cellStyle name="20% - Accent4" xfId="1"/>
    <cellStyle name="20% - Accent5" xfId="10"/>
    <cellStyle name="20% - Accent6" xfId="12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4"/>
    <cellStyle name="60% - Accent1" xfId="11"/>
    <cellStyle name="60% - Accent2" xfId="14"/>
    <cellStyle name="60% - Accent3" xfId="16"/>
    <cellStyle name="60% - Accent4" xfId="24"/>
    <cellStyle name="60% - Accent5" xfId="25"/>
    <cellStyle name="60% - Accent6" xfId="26"/>
    <cellStyle name="Accent1" xfId="27"/>
    <cellStyle name="Accent2" xfId="28"/>
    <cellStyle name="Accent3" xfId="29"/>
    <cellStyle name="Accent4" xfId="30"/>
    <cellStyle name="Accent5" xfId="31"/>
    <cellStyle name="Accent6" xfId="32"/>
    <cellStyle name="Bad" xfId="33"/>
    <cellStyle name="Calculation" xfId="34"/>
    <cellStyle name="Check Cell" xfId="35"/>
    <cellStyle name="Explanatory Text" xfId="37"/>
    <cellStyle name="Good" xfId="38"/>
    <cellStyle name="Header 1" xfId="3"/>
    <cellStyle name="Header 2" xfId="39"/>
    <cellStyle name="Header Center" xfId="40"/>
    <cellStyle name="Heading 1" xfId="41"/>
    <cellStyle name="Heading 2" xfId="42"/>
    <cellStyle name="Heading 3" xfId="6"/>
    <cellStyle name="Heading 4" xfId="43"/>
    <cellStyle name="HP Logo" xfId="44"/>
    <cellStyle name="Input" xfId="5"/>
    <cellStyle name="Linked Cell" xfId="45"/>
    <cellStyle name="Neutral" xfId="46"/>
    <cellStyle name="Normal_090201-開発計画-030715" xfId="47"/>
    <cellStyle name="Note" xfId="48"/>
    <cellStyle name="Output" xfId="49"/>
    <cellStyle name="Table Entry" xfId="50"/>
    <cellStyle name="Table Heading" xfId="9"/>
    <cellStyle name="Table Heading Center" xfId="51"/>
    <cellStyle name="Table Medium" xfId="52"/>
    <cellStyle name="Table Normal" xfId="53"/>
    <cellStyle name="Table Small" xfId="54"/>
    <cellStyle name="Table Small Bold" xfId="55"/>
    <cellStyle name="Table Small Center" xfId="36"/>
    <cellStyle name="Table Title" xfId="56"/>
    <cellStyle name="Title" xfId="57"/>
    <cellStyle name="Total" xfId="59"/>
    <cellStyle name="Warning Text" xfId="60"/>
    <cellStyle name="標準 2" xfId="61"/>
    <cellStyle name="標準_Sheet1_品質管理部2003年度作業計画(2003-01-15案)" xfId="62"/>
    <cellStyle name="常规" xfId="0" builtinId="0"/>
    <cellStyle name="常规 2" xfId="58"/>
    <cellStyle name="常规 2 2" xfId="13"/>
    <cellStyle name="常规 2 2 2" xfId="63"/>
    <cellStyle name="常规 2 3" xfId="15"/>
    <cellStyle name="常规 3" xfId="64"/>
    <cellStyle name="常规 4" xfId="65"/>
    <cellStyle name="常规 4 2" xfId="66"/>
    <cellStyle name="常规 6" xfId="2"/>
    <cellStyle name="样式 1" xfId="6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9580;/Documents/WeChat%20Files/wz11030919/Attachment/03&#36807;&#31243;&#27169;&#26495;/&#39033;&#30446;&#35745;&#2101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修改控制"/>
      <sheetName val="封面"/>
      <sheetName val="修订记录"/>
      <sheetName val="目录"/>
      <sheetName val="定义"/>
      <sheetName val="总览"/>
      <sheetName val="指标"/>
      <sheetName val="概述"/>
      <sheetName val="目标"/>
      <sheetName val="成果物"/>
      <sheetName val="里程碑"/>
      <sheetName val="需求"/>
      <sheetName val="规模"/>
      <sheetName val="代码行"/>
      <sheetName val="质量"/>
      <sheetName val="工作量"/>
      <sheetName val="投入"/>
      <sheetName val="资源"/>
      <sheetName val="人员"/>
      <sheetName val="环境"/>
      <sheetName val="风险"/>
      <sheetName val="协调"/>
      <sheetName val="培训"/>
      <sheetName val="PDB"/>
      <sheetName val="SQAMonthly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5"/>
  <sheetViews>
    <sheetView showGridLines="0" tabSelected="1" view="pageBreakPreview" zoomScaleNormal="80" zoomScaleSheetLayoutView="100" workbookViewId="0">
      <pane xSplit="5" ySplit="3" topLeftCell="F40" activePane="bottomRight" state="frozen"/>
      <selection pane="topRight"/>
      <selection pane="bottomLeft"/>
      <selection pane="bottomRight" activeCell="S64" sqref="S63:S64"/>
    </sheetView>
  </sheetViews>
  <sheetFormatPr defaultColWidth="9" defaultRowHeight="14.25"/>
  <cols>
    <col min="1" max="1" width="5.75" style="49" customWidth="1"/>
    <col min="2" max="2" width="5.75" style="5" customWidth="1"/>
    <col min="3" max="3" width="13.25" style="5" customWidth="1"/>
    <col min="4" max="4" width="18.5" style="5" customWidth="1"/>
    <col min="5" max="5" width="3.75" customWidth="1"/>
    <col min="6" max="6" width="7.5" style="6" customWidth="1"/>
    <col min="7" max="8" width="10.625" hidden="1" customWidth="1"/>
    <col min="9" max="9" width="10.625" customWidth="1"/>
    <col min="10" max="10" width="7.75" customWidth="1"/>
    <col min="11" max="11" width="10.875" customWidth="1"/>
    <col min="12" max="12" width="10.5" style="26" customWidth="1"/>
    <col min="13" max="14" width="10.625" customWidth="1"/>
    <col min="15" max="15" width="7.5" customWidth="1"/>
    <col min="16" max="17" width="10.625" customWidth="1"/>
    <col min="18" max="18" width="7.125" customWidth="1"/>
    <col min="19" max="19" width="7.875" customWidth="1"/>
    <col min="20" max="20" width="23.875" customWidth="1"/>
    <col min="21" max="21" width="4.25" customWidth="1"/>
  </cols>
  <sheetData>
    <row r="1" spans="1:20" s="1" customFormat="1" ht="24.95" customHeight="1">
      <c r="A1" s="65" t="s">
        <v>0</v>
      </c>
      <c r="B1" s="65"/>
      <c r="C1" s="65"/>
      <c r="D1" s="65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s="1" customFormat="1" ht="39" customHeight="1">
      <c r="A2" s="72" t="s">
        <v>1</v>
      </c>
      <c r="B2" s="74" t="s">
        <v>110</v>
      </c>
      <c r="C2" s="74" t="s">
        <v>106</v>
      </c>
      <c r="D2" s="74" t="s">
        <v>111</v>
      </c>
      <c r="E2" s="76" t="s">
        <v>2</v>
      </c>
      <c r="F2" s="67" t="s">
        <v>3</v>
      </c>
      <c r="G2" s="68"/>
      <c r="H2" s="68"/>
      <c r="I2" s="68"/>
      <c r="J2" s="68"/>
      <c r="K2" s="69"/>
      <c r="L2" s="70" t="s">
        <v>4</v>
      </c>
      <c r="M2" s="71"/>
      <c r="N2" s="71"/>
      <c r="O2" s="71"/>
      <c r="P2" s="71"/>
      <c r="Q2" s="71"/>
      <c r="R2" s="71"/>
      <c r="S2" s="71"/>
      <c r="T2" s="71"/>
    </row>
    <row r="3" spans="1:20" s="2" customFormat="1" ht="45.75" customHeight="1">
      <c r="A3" s="73"/>
      <c r="B3" s="75"/>
      <c r="C3" s="75"/>
      <c r="D3" s="75"/>
      <c r="E3" s="76"/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14" t="s">
        <v>112</v>
      </c>
      <c r="M3" s="14" t="s">
        <v>11</v>
      </c>
      <c r="N3" s="14" t="s">
        <v>6</v>
      </c>
      <c r="O3" s="15" t="s">
        <v>12</v>
      </c>
      <c r="P3" s="14" t="s">
        <v>7</v>
      </c>
      <c r="Q3" s="14" t="s">
        <v>8</v>
      </c>
      <c r="R3" s="14" t="s">
        <v>9</v>
      </c>
      <c r="S3" s="15" t="s">
        <v>13</v>
      </c>
      <c r="T3" s="14" t="s">
        <v>14</v>
      </c>
    </row>
    <row r="4" spans="1:20" s="3" customFormat="1" ht="35.25" customHeight="1">
      <c r="A4" s="91">
        <v>1</v>
      </c>
      <c r="B4" s="94" t="s">
        <v>113</v>
      </c>
      <c r="C4" s="88" t="s">
        <v>121</v>
      </c>
      <c r="D4" s="89"/>
      <c r="E4" s="9"/>
      <c r="F4" s="10"/>
      <c r="G4" s="11"/>
      <c r="H4" s="12"/>
      <c r="I4" s="16"/>
      <c r="J4" s="11"/>
      <c r="K4" s="44"/>
      <c r="L4" s="45" t="s">
        <v>114</v>
      </c>
      <c r="M4" s="11">
        <v>42905</v>
      </c>
      <c r="N4" s="11">
        <v>42909</v>
      </c>
      <c r="O4" s="42">
        <f>IF(OR(M4="",N4=""),"",NETWORKDAYS(M4,N4))</f>
        <v>5</v>
      </c>
      <c r="P4" s="11">
        <v>42905</v>
      </c>
      <c r="Q4" s="11">
        <v>42909</v>
      </c>
      <c r="R4" s="11" t="s">
        <v>116</v>
      </c>
      <c r="S4" s="18">
        <f>IF(OR(Q4="",P4=""),"",NETWORKDAYS(P4,Q4))</f>
        <v>5</v>
      </c>
      <c r="T4" s="17"/>
    </row>
    <row r="5" spans="1:20" s="3" customFormat="1" ht="35.25" customHeight="1">
      <c r="A5" s="92"/>
      <c r="B5" s="95"/>
      <c r="C5" s="88" t="s">
        <v>122</v>
      </c>
      <c r="D5" s="89"/>
      <c r="E5" s="9"/>
      <c r="F5" s="10"/>
      <c r="G5" s="11"/>
      <c r="H5" s="12"/>
      <c r="I5" s="16"/>
      <c r="J5" s="11"/>
      <c r="K5" s="44"/>
      <c r="L5" s="45" t="s">
        <v>115</v>
      </c>
      <c r="M5" s="11">
        <v>42905</v>
      </c>
      <c r="N5" s="11">
        <v>42916</v>
      </c>
      <c r="O5" s="42">
        <v>30</v>
      </c>
      <c r="P5" s="11">
        <v>42905</v>
      </c>
      <c r="Q5" s="11">
        <v>42916</v>
      </c>
      <c r="R5" s="11" t="s">
        <v>116</v>
      </c>
      <c r="S5" s="18">
        <v>30</v>
      </c>
      <c r="T5" s="17"/>
    </row>
    <row r="6" spans="1:20" s="3" customFormat="1" ht="18" customHeight="1">
      <c r="A6" s="91">
        <v>2</v>
      </c>
      <c r="B6" s="94" t="s">
        <v>117</v>
      </c>
      <c r="C6" s="40" t="s">
        <v>54</v>
      </c>
      <c r="D6" s="40" t="s">
        <v>54</v>
      </c>
      <c r="E6" s="9"/>
      <c r="F6" s="10"/>
      <c r="G6" s="11"/>
      <c r="H6" s="12"/>
      <c r="I6" s="16"/>
      <c r="J6" s="11"/>
      <c r="K6" s="44"/>
      <c r="L6" s="45" t="s">
        <v>97</v>
      </c>
      <c r="M6" s="11">
        <v>42948</v>
      </c>
      <c r="N6" s="11">
        <v>42949</v>
      </c>
      <c r="O6" s="42">
        <f>IF(OR(M6="",N6=""),"",NETWORKDAYS(M6,N6))</f>
        <v>2</v>
      </c>
      <c r="P6" s="11">
        <v>42940</v>
      </c>
      <c r="Q6" s="11">
        <v>42941</v>
      </c>
      <c r="R6" s="11" t="s">
        <v>116</v>
      </c>
      <c r="S6" s="21">
        <v>2</v>
      </c>
      <c r="T6" s="17"/>
    </row>
    <row r="7" spans="1:20" s="3" customFormat="1" ht="13.5" customHeight="1">
      <c r="A7" s="93"/>
      <c r="B7" s="96"/>
      <c r="C7" s="79" t="s">
        <v>55</v>
      </c>
      <c r="D7" s="50" t="s">
        <v>78</v>
      </c>
      <c r="E7" s="9"/>
      <c r="F7" s="10"/>
      <c r="G7" s="11"/>
      <c r="H7" s="12"/>
      <c r="I7" s="16"/>
      <c r="J7" s="11"/>
      <c r="K7" s="44"/>
      <c r="L7" s="41" t="s">
        <v>90</v>
      </c>
      <c r="M7" s="11">
        <v>42950</v>
      </c>
      <c r="N7" s="11">
        <v>42955</v>
      </c>
      <c r="O7" s="42">
        <f t="shared" ref="O7:O67" si="0">IF(OR(M7="",N7=""),"",NETWORKDAYS(M7,N7))</f>
        <v>4</v>
      </c>
      <c r="P7" s="11">
        <v>42950</v>
      </c>
      <c r="Q7" s="11">
        <v>42952</v>
      </c>
      <c r="R7" s="11" t="s">
        <v>116</v>
      </c>
      <c r="S7" s="21">
        <v>4</v>
      </c>
      <c r="T7" s="22"/>
    </row>
    <row r="8" spans="1:20" s="3" customFormat="1" ht="13.5" customHeight="1">
      <c r="A8" s="93"/>
      <c r="B8" s="96"/>
      <c r="C8" s="78"/>
      <c r="D8" s="51" t="s">
        <v>79</v>
      </c>
      <c r="E8" s="9"/>
      <c r="F8" s="10"/>
      <c r="G8" s="11"/>
      <c r="H8" s="12"/>
      <c r="I8" s="16"/>
      <c r="J8" s="11"/>
      <c r="K8" s="44"/>
      <c r="L8" s="41" t="s">
        <v>90</v>
      </c>
      <c r="M8" s="11">
        <v>42956</v>
      </c>
      <c r="N8" s="11">
        <v>42958</v>
      </c>
      <c r="O8" s="42">
        <f t="shared" si="0"/>
        <v>3</v>
      </c>
      <c r="P8" s="11">
        <v>42956</v>
      </c>
      <c r="Q8" s="11">
        <v>42958</v>
      </c>
      <c r="R8" s="11" t="s">
        <v>116</v>
      </c>
      <c r="S8" s="21">
        <v>3</v>
      </c>
      <c r="T8" s="22"/>
    </row>
    <row r="9" spans="1:20" s="3" customFormat="1" ht="13.5" customHeight="1">
      <c r="A9" s="93"/>
      <c r="B9" s="96"/>
      <c r="C9" s="78"/>
      <c r="D9" s="51" t="s">
        <v>132</v>
      </c>
      <c r="E9" s="9"/>
      <c r="F9" s="10"/>
      <c r="G9" s="11"/>
      <c r="H9" s="12"/>
      <c r="I9" s="16"/>
      <c r="J9" s="11"/>
      <c r="K9" s="44"/>
      <c r="L9" s="41" t="s">
        <v>90</v>
      </c>
      <c r="M9" s="11">
        <v>42942</v>
      </c>
      <c r="N9" s="11">
        <v>42949</v>
      </c>
      <c r="O9" s="42">
        <f t="shared" si="0"/>
        <v>6</v>
      </c>
      <c r="P9" s="11">
        <v>42942</v>
      </c>
      <c r="Q9" s="11">
        <v>42949</v>
      </c>
      <c r="R9" s="11" t="s">
        <v>116</v>
      </c>
      <c r="S9" s="21">
        <v>6</v>
      </c>
      <c r="T9" s="22"/>
    </row>
    <row r="10" spans="1:20" s="3" customFormat="1" ht="13.5" customHeight="1">
      <c r="A10" s="93"/>
      <c r="B10" s="96"/>
      <c r="C10" s="79" t="s">
        <v>56</v>
      </c>
      <c r="D10" s="50" t="s">
        <v>60</v>
      </c>
      <c r="E10" s="9"/>
      <c r="F10" s="10"/>
      <c r="G10" s="11"/>
      <c r="H10" s="12"/>
      <c r="I10" s="16"/>
      <c r="J10" s="11"/>
      <c r="K10" s="44"/>
      <c r="L10" s="41" t="s">
        <v>88</v>
      </c>
      <c r="M10" s="11">
        <v>42919</v>
      </c>
      <c r="N10" s="11">
        <v>42919</v>
      </c>
      <c r="O10" s="42">
        <f t="shared" si="0"/>
        <v>1</v>
      </c>
      <c r="P10" s="11">
        <v>42919</v>
      </c>
      <c r="Q10" s="11">
        <v>42919</v>
      </c>
      <c r="R10" s="23" t="s">
        <v>108</v>
      </c>
      <c r="S10" s="18">
        <v>1</v>
      </c>
      <c r="T10" s="22"/>
    </row>
    <row r="11" spans="1:20" s="3" customFormat="1" ht="13.5" customHeight="1">
      <c r="A11" s="93"/>
      <c r="B11" s="96"/>
      <c r="C11" s="78"/>
      <c r="D11" s="50" t="s">
        <v>80</v>
      </c>
      <c r="E11" s="9"/>
      <c r="F11" s="10"/>
      <c r="G11" s="11"/>
      <c r="H11" s="12"/>
      <c r="I11" s="16"/>
      <c r="J11" s="11"/>
      <c r="K11" s="44"/>
      <c r="L11" s="41" t="s">
        <v>88</v>
      </c>
      <c r="M11" s="11">
        <v>42920</v>
      </c>
      <c r="N11" s="11">
        <v>42920</v>
      </c>
      <c r="O11" s="42">
        <f t="shared" si="0"/>
        <v>1</v>
      </c>
      <c r="P11" s="11">
        <v>42920</v>
      </c>
      <c r="Q11" s="11">
        <v>42920</v>
      </c>
      <c r="R11" s="23" t="s">
        <v>108</v>
      </c>
      <c r="S11" s="18">
        <v>1</v>
      </c>
      <c r="T11" s="22"/>
    </row>
    <row r="12" spans="1:20" s="3" customFormat="1" ht="13.5" customHeight="1">
      <c r="A12" s="93"/>
      <c r="B12" s="96"/>
      <c r="C12" s="78"/>
      <c r="D12" s="50" t="s">
        <v>58</v>
      </c>
      <c r="E12" s="9"/>
      <c r="F12" s="39"/>
      <c r="G12" s="11"/>
      <c r="H12" s="12"/>
      <c r="I12" s="16"/>
      <c r="J12" s="11"/>
      <c r="K12" s="44"/>
      <c r="L12" s="41" t="s">
        <v>88</v>
      </c>
      <c r="M12" s="11">
        <v>42921</v>
      </c>
      <c r="N12" s="11">
        <v>42923</v>
      </c>
      <c r="O12" s="42">
        <f t="shared" si="0"/>
        <v>3</v>
      </c>
      <c r="P12" s="11">
        <v>42921</v>
      </c>
      <c r="Q12" s="11">
        <v>42923</v>
      </c>
      <c r="R12" s="23" t="s">
        <v>108</v>
      </c>
      <c r="S12" s="18">
        <v>3</v>
      </c>
      <c r="T12" s="22"/>
    </row>
    <row r="13" spans="1:20" s="3" customFormat="1" ht="13.5" customHeight="1">
      <c r="A13" s="93"/>
      <c r="B13" s="96"/>
      <c r="C13" s="78"/>
      <c r="D13" s="50" t="s">
        <v>59</v>
      </c>
      <c r="E13" s="9"/>
      <c r="F13" s="39"/>
      <c r="G13" s="11"/>
      <c r="H13" s="12"/>
      <c r="I13" s="16"/>
      <c r="J13" s="11"/>
      <c r="K13" s="44"/>
      <c r="L13" s="41" t="s">
        <v>88</v>
      </c>
      <c r="M13" s="11">
        <v>42926</v>
      </c>
      <c r="N13" s="11">
        <v>42927</v>
      </c>
      <c r="O13" s="42">
        <f t="shared" si="0"/>
        <v>2</v>
      </c>
      <c r="P13" s="11">
        <v>42926</v>
      </c>
      <c r="Q13" s="11">
        <v>42927</v>
      </c>
      <c r="R13" s="23" t="s">
        <v>108</v>
      </c>
      <c r="S13" s="18">
        <v>2</v>
      </c>
      <c r="T13" s="22"/>
    </row>
    <row r="14" spans="1:20" s="3" customFormat="1" ht="13.5" customHeight="1">
      <c r="A14" s="93"/>
      <c r="B14" s="96"/>
      <c r="C14" s="80"/>
      <c r="D14" s="50" t="s">
        <v>57</v>
      </c>
      <c r="E14" s="9"/>
      <c r="F14" s="39"/>
      <c r="G14" s="11"/>
      <c r="H14" s="12"/>
      <c r="I14" s="16"/>
      <c r="J14" s="11"/>
      <c r="K14" s="44"/>
      <c r="L14" s="41" t="s">
        <v>88</v>
      </c>
      <c r="M14" s="11">
        <v>42928</v>
      </c>
      <c r="N14" s="11">
        <v>42929</v>
      </c>
      <c r="O14" s="42">
        <f t="shared" si="0"/>
        <v>2</v>
      </c>
      <c r="P14" s="11">
        <v>42928</v>
      </c>
      <c r="Q14" s="11">
        <v>42928</v>
      </c>
      <c r="R14" s="23" t="s">
        <v>108</v>
      </c>
      <c r="S14" s="18">
        <v>2</v>
      </c>
      <c r="T14" s="22"/>
    </row>
    <row r="15" spans="1:20" s="3" customFormat="1" ht="13.5" customHeight="1">
      <c r="A15" s="93"/>
      <c r="B15" s="96"/>
      <c r="C15" s="79" t="s">
        <v>61</v>
      </c>
      <c r="D15" s="50" t="s">
        <v>65</v>
      </c>
      <c r="E15" s="9"/>
      <c r="F15" s="10"/>
      <c r="G15" s="11"/>
      <c r="H15" s="12"/>
      <c r="I15" s="16"/>
      <c r="J15" s="11"/>
      <c r="K15" s="44"/>
      <c r="L15" s="41" t="s">
        <v>88</v>
      </c>
      <c r="M15" s="11">
        <v>42930</v>
      </c>
      <c r="N15" s="11">
        <v>42930</v>
      </c>
      <c r="O15" s="42">
        <f t="shared" si="0"/>
        <v>1</v>
      </c>
      <c r="P15" s="11">
        <v>42929</v>
      </c>
      <c r="Q15" s="11">
        <v>42929</v>
      </c>
      <c r="R15" s="23" t="s">
        <v>108</v>
      </c>
      <c r="S15" s="18">
        <v>1</v>
      </c>
      <c r="T15" s="22"/>
    </row>
    <row r="16" spans="1:20" s="3" customFormat="1" ht="13.5" customHeight="1">
      <c r="A16" s="93"/>
      <c r="B16" s="96"/>
      <c r="C16" s="78"/>
      <c r="D16" s="50" t="s">
        <v>63</v>
      </c>
      <c r="E16" s="9"/>
      <c r="F16" s="39"/>
      <c r="G16" s="11"/>
      <c r="H16" s="12"/>
      <c r="I16" s="16"/>
      <c r="J16" s="11"/>
      <c r="K16" s="16"/>
      <c r="L16" s="27" t="s">
        <v>44</v>
      </c>
      <c r="M16" s="11">
        <v>42943</v>
      </c>
      <c r="N16" s="11">
        <v>42947</v>
      </c>
      <c r="O16" s="18">
        <f t="shared" si="0"/>
        <v>3</v>
      </c>
      <c r="P16" s="11">
        <v>42943</v>
      </c>
      <c r="Q16" s="11">
        <v>42947</v>
      </c>
      <c r="R16" s="23" t="s">
        <v>108</v>
      </c>
      <c r="S16" s="21">
        <v>3</v>
      </c>
      <c r="T16" s="22"/>
    </row>
    <row r="17" spans="1:20" s="3" customFormat="1" ht="13.5" customHeight="1">
      <c r="A17" s="93"/>
      <c r="B17" s="96"/>
      <c r="C17" s="78"/>
      <c r="D17" s="50" t="s">
        <v>64</v>
      </c>
      <c r="E17" s="9"/>
      <c r="F17" s="39"/>
      <c r="G17" s="11"/>
      <c r="H17" s="12"/>
      <c r="I17" s="16"/>
      <c r="J17" s="11"/>
      <c r="K17" s="16"/>
      <c r="L17" s="27" t="s">
        <v>44</v>
      </c>
      <c r="M17" s="11">
        <v>42948</v>
      </c>
      <c r="N17" s="11">
        <v>42949</v>
      </c>
      <c r="O17" s="18">
        <f t="shared" si="0"/>
        <v>2</v>
      </c>
      <c r="P17" s="11">
        <v>42948</v>
      </c>
      <c r="Q17" s="11">
        <v>42949</v>
      </c>
      <c r="R17" s="23" t="s">
        <v>108</v>
      </c>
      <c r="S17" s="21">
        <v>2</v>
      </c>
      <c r="T17" s="22"/>
    </row>
    <row r="18" spans="1:20" s="3" customFormat="1" ht="13.5" customHeight="1">
      <c r="A18" s="93"/>
      <c r="B18" s="96"/>
      <c r="C18" s="80"/>
      <c r="D18" s="50" t="s">
        <v>62</v>
      </c>
      <c r="E18" s="9"/>
      <c r="F18" s="32"/>
      <c r="G18" s="11"/>
      <c r="H18" s="12"/>
      <c r="I18" s="16"/>
      <c r="J18" s="11"/>
      <c r="K18" s="16"/>
      <c r="L18" s="27" t="s">
        <v>44</v>
      </c>
      <c r="M18" s="11">
        <v>42950</v>
      </c>
      <c r="N18" s="11">
        <v>42954</v>
      </c>
      <c r="O18" s="18">
        <f t="shared" si="0"/>
        <v>3</v>
      </c>
      <c r="P18" s="11">
        <v>42950</v>
      </c>
      <c r="Q18" s="11">
        <v>42951</v>
      </c>
      <c r="R18" s="23" t="s">
        <v>108</v>
      </c>
      <c r="S18" s="21">
        <v>3</v>
      </c>
      <c r="T18" s="22"/>
    </row>
    <row r="19" spans="1:20" s="3" customFormat="1" ht="13.5" customHeight="1">
      <c r="A19" s="93"/>
      <c r="B19" s="96"/>
      <c r="C19" s="79" t="s">
        <v>66</v>
      </c>
      <c r="D19" s="50" t="s">
        <v>67</v>
      </c>
      <c r="E19" s="9"/>
      <c r="F19" s="10"/>
      <c r="G19" s="11"/>
      <c r="H19" s="12"/>
      <c r="I19" s="16"/>
      <c r="J19" s="11"/>
      <c r="K19" s="16"/>
      <c r="L19" s="27" t="s">
        <v>44</v>
      </c>
      <c r="M19" s="11">
        <v>42955</v>
      </c>
      <c r="N19" s="11">
        <v>42957</v>
      </c>
      <c r="O19" s="18">
        <f t="shared" si="0"/>
        <v>3</v>
      </c>
      <c r="P19" s="11">
        <v>42955</v>
      </c>
      <c r="Q19" s="11">
        <v>42957</v>
      </c>
      <c r="R19" s="23" t="s">
        <v>108</v>
      </c>
      <c r="S19" s="21">
        <v>3</v>
      </c>
      <c r="T19" s="22"/>
    </row>
    <row r="20" spans="1:20" s="3" customFormat="1" ht="13.5" customHeight="1">
      <c r="A20" s="93"/>
      <c r="B20" s="96"/>
      <c r="C20" s="78"/>
      <c r="D20" s="50" t="s">
        <v>68</v>
      </c>
      <c r="E20" s="9"/>
      <c r="F20" s="10"/>
      <c r="G20" s="11"/>
      <c r="H20" s="12"/>
      <c r="I20" s="16"/>
      <c r="J20" s="11"/>
      <c r="K20" s="16"/>
      <c r="L20" s="27" t="s">
        <v>44</v>
      </c>
      <c r="M20" s="11">
        <v>42958</v>
      </c>
      <c r="N20" s="11">
        <v>42961</v>
      </c>
      <c r="O20" s="18">
        <f t="shared" si="0"/>
        <v>2</v>
      </c>
      <c r="P20" s="11">
        <v>42958</v>
      </c>
      <c r="Q20" s="11">
        <v>42961</v>
      </c>
      <c r="R20" s="23" t="s">
        <v>108</v>
      </c>
      <c r="S20" s="21">
        <v>2</v>
      </c>
      <c r="T20" s="22"/>
    </row>
    <row r="21" spans="1:20" s="3" customFormat="1" ht="13.5" customHeight="1">
      <c r="A21" s="93"/>
      <c r="B21" s="96"/>
      <c r="C21" s="80"/>
      <c r="D21" s="50" t="s">
        <v>71</v>
      </c>
      <c r="E21" s="9"/>
      <c r="F21" s="32"/>
      <c r="G21" s="11"/>
      <c r="H21" s="12"/>
      <c r="I21" s="16"/>
      <c r="J21" s="11"/>
      <c r="K21" s="16"/>
      <c r="L21" s="28" t="s">
        <v>100</v>
      </c>
      <c r="M21" s="29">
        <v>42962</v>
      </c>
      <c r="N21" s="29">
        <v>42964</v>
      </c>
      <c r="O21" s="18">
        <f t="shared" si="0"/>
        <v>3</v>
      </c>
      <c r="P21" s="29">
        <v>42962</v>
      </c>
      <c r="Q21" s="29">
        <v>42964</v>
      </c>
      <c r="R21" s="23" t="s">
        <v>108</v>
      </c>
      <c r="S21" s="21">
        <v>3</v>
      </c>
      <c r="T21" s="22"/>
    </row>
    <row r="22" spans="1:20" s="3" customFormat="1" ht="13.5" customHeight="1">
      <c r="A22" s="93"/>
      <c r="B22" s="96"/>
      <c r="C22" s="79" t="s">
        <v>69</v>
      </c>
      <c r="D22" s="36" t="s">
        <v>101</v>
      </c>
      <c r="E22" s="35"/>
      <c r="F22" s="36"/>
      <c r="G22" s="11"/>
      <c r="H22" s="12"/>
      <c r="I22" s="11"/>
      <c r="J22" s="11"/>
      <c r="K22" s="11"/>
      <c r="L22" s="41" t="s">
        <v>102</v>
      </c>
      <c r="M22" s="11">
        <v>42919</v>
      </c>
      <c r="N22" s="11">
        <v>42921</v>
      </c>
      <c r="O22" s="42">
        <f t="shared" si="0"/>
        <v>3</v>
      </c>
      <c r="P22" s="11">
        <v>42919</v>
      </c>
      <c r="Q22" s="11">
        <v>42921</v>
      </c>
      <c r="R22" s="23" t="s">
        <v>108</v>
      </c>
      <c r="S22" s="18">
        <v>3</v>
      </c>
      <c r="T22" s="22"/>
    </row>
    <row r="23" spans="1:20" s="3" customFormat="1" ht="13.5" customHeight="1">
      <c r="A23" s="93"/>
      <c r="B23" s="96"/>
      <c r="C23" s="78"/>
      <c r="D23" s="36" t="s">
        <v>103</v>
      </c>
      <c r="E23" s="35"/>
      <c r="F23" s="36"/>
      <c r="G23" s="11"/>
      <c r="H23" s="12"/>
      <c r="I23" s="11"/>
      <c r="J23" s="11"/>
      <c r="K23" s="11"/>
      <c r="L23" s="41" t="s">
        <v>102</v>
      </c>
      <c r="M23" s="11">
        <v>42922</v>
      </c>
      <c r="N23" s="11">
        <v>42926</v>
      </c>
      <c r="O23" s="42">
        <f t="shared" si="0"/>
        <v>3</v>
      </c>
      <c r="P23" s="11">
        <v>42922</v>
      </c>
      <c r="Q23" s="11">
        <v>42926</v>
      </c>
      <c r="R23" s="23" t="s">
        <v>108</v>
      </c>
      <c r="S23" s="18">
        <v>3</v>
      </c>
      <c r="T23" s="22"/>
    </row>
    <row r="24" spans="1:20" s="3" customFormat="1" ht="13.5" customHeight="1">
      <c r="A24" s="93"/>
      <c r="B24" s="96"/>
      <c r="C24" s="78"/>
      <c r="D24" s="36" t="s">
        <v>104</v>
      </c>
      <c r="E24" s="35"/>
      <c r="F24" s="36"/>
      <c r="G24" s="11"/>
      <c r="H24" s="12"/>
      <c r="I24" s="11"/>
      <c r="J24" s="11"/>
      <c r="K24" s="11"/>
      <c r="L24" s="41" t="s">
        <v>102</v>
      </c>
      <c r="M24" s="11">
        <v>42927</v>
      </c>
      <c r="N24" s="11">
        <v>42929</v>
      </c>
      <c r="O24" s="42">
        <f t="shared" si="0"/>
        <v>3</v>
      </c>
      <c r="P24" s="11">
        <v>42927</v>
      </c>
      <c r="Q24" s="11">
        <v>42929</v>
      </c>
      <c r="R24" s="23" t="s">
        <v>108</v>
      </c>
      <c r="S24" s="18">
        <v>3</v>
      </c>
      <c r="T24" s="22"/>
    </row>
    <row r="25" spans="1:20" s="4" customFormat="1" ht="27" customHeight="1">
      <c r="A25" s="93"/>
      <c r="B25" s="96"/>
      <c r="C25" s="80"/>
      <c r="D25" s="34" t="s">
        <v>105</v>
      </c>
      <c r="E25" s="35"/>
      <c r="F25" s="36"/>
      <c r="G25" s="11"/>
      <c r="H25" s="11"/>
      <c r="I25" s="11"/>
      <c r="J25" s="11"/>
      <c r="K25" s="11"/>
      <c r="L25" s="41" t="s">
        <v>102</v>
      </c>
      <c r="M25" s="11">
        <v>42930</v>
      </c>
      <c r="N25" s="11">
        <v>42937</v>
      </c>
      <c r="O25" s="42">
        <f t="shared" si="0"/>
        <v>6</v>
      </c>
      <c r="P25" s="11">
        <v>42930</v>
      </c>
      <c r="Q25" s="11">
        <v>42934</v>
      </c>
      <c r="R25" s="23" t="s">
        <v>108</v>
      </c>
      <c r="S25" s="18">
        <v>6</v>
      </c>
      <c r="T25" s="19" t="s">
        <v>89</v>
      </c>
    </row>
    <row r="26" spans="1:20" s="4" customFormat="1" ht="14.25" customHeight="1">
      <c r="A26" s="93"/>
      <c r="B26" s="96"/>
      <c r="C26" s="77" t="s">
        <v>81</v>
      </c>
      <c r="D26" s="52" t="s">
        <v>83</v>
      </c>
      <c r="E26" s="43"/>
      <c r="F26" s="36"/>
      <c r="G26" s="11"/>
      <c r="H26" s="11"/>
      <c r="I26" s="11"/>
      <c r="J26" s="11"/>
      <c r="K26" s="11"/>
      <c r="L26" s="41" t="s">
        <v>88</v>
      </c>
      <c r="M26" s="11">
        <v>42933</v>
      </c>
      <c r="N26" s="11">
        <v>42941</v>
      </c>
      <c r="O26" s="42">
        <f t="shared" si="0"/>
        <v>7</v>
      </c>
      <c r="P26" s="11">
        <v>42933</v>
      </c>
      <c r="Q26" s="11"/>
      <c r="R26" s="23" t="s">
        <v>133</v>
      </c>
      <c r="S26" s="21">
        <v>5</v>
      </c>
      <c r="T26" s="19" t="s">
        <v>134</v>
      </c>
    </row>
    <row r="27" spans="1:20" s="4" customFormat="1" ht="14.25" customHeight="1">
      <c r="A27" s="93"/>
      <c r="B27" s="96"/>
      <c r="C27" s="78"/>
      <c r="D27" s="52" t="s">
        <v>84</v>
      </c>
      <c r="E27" s="43"/>
      <c r="F27" s="36"/>
      <c r="G27" s="11"/>
      <c r="H27" s="11"/>
      <c r="I27" s="11"/>
      <c r="J27" s="11"/>
      <c r="K27" s="11"/>
      <c r="L27" s="41" t="s">
        <v>88</v>
      </c>
      <c r="M27" s="11">
        <v>42942</v>
      </c>
      <c r="N27" s="11">
        <v>42948</v>
      </c>
      <c r="O27" s="42">
        <f t="shared" si="0"/>
        <v>5</v>
      </c>
      <c r="P27" s="11">
        <v>42941</v>
      </c>
      <c r="Q27" s="11"/>
      <c r="R27" s="23" t="s">
        <v>133</v>
      </c>
      <c r="S27" s="21">
        <v>4</v>
      </c>
      <c r="T27" s="19" t="s">
        <v>134</v>
      </c>
    </row>
    <row r="28" spans="1:20" s="4" customFormat="1" ht="14.25" customHeight="1">
      <c r="A28" s="93"/>
      <c r="B28" s="96"/>
      <c r="C28" s="78"/>
      <c r="D28" s="52" t="s">
        <v>85</v>
      </c>
      <c r="E28" s="43"/>
      <c r="F28" s="36"/>
      <c r="G28" s="11"/>
      <c r="H28" s="11"/>
      <c r="I28" s="11"/>
      <c r="J28" s="11"/>
      <c r="K28" s="11"/>
      <c r="L28" s="41" t="s">
        <v>88</v>
      </c>
      <c r="M28" s="11">
        <v>42949</v>
      </c>
      <c r="N28" s="11">
        <v>42954</v>
      </c>
      <c r="O28" s="42">
        <f t="shared" si="0"/>
        <v>4</v>
      </c>
      <c r="P28" s="11"/>
      <c r="Q28" s="11"/>
      <c r="R28" s="23" t="s">
        <v>133</v>
      </c>
      <c r="S28" s="21">
        <v>3</v>
      </c>
      <c r="T28" s="19" t="s">
        <v>134</v>
      </c>
    </row>
    <row r="29" spans="1:20" s="4" customFormat="1" ht="14.25" customHeight="1">
      <c r="A29" s="93"/>
      <c r="B29" s="96"/>
      <c r="C29" s="78"/>
      <c r="D29" s="52" t="s">
        <v>86</v>
      </c>
      <c r="E29" s="43"/>
      <c r="F29" s="36"/>
      <c r="G29" s="11"/>
      <c r="H29" s="11"/>
      <c r="I29" s="11"/>
      <c r="J29" s="11"/>
      <c r="K29" s="11"/>
      <c r="L29" s="41" t="s">
        <v>88</v>
      </c>
      <c r="M29" s="11">
        <v>42955</v>
      </c>
      <c r="N29" s="11">
        <v>42958</v>
      </c>
      <c r="O29" s="42">
        <f t="shared" si="0"/>
        <v>4</v>
      </c>
      <c r="P29" s="11"/>
      <c r="Q29" s="11"/>
      <c r="R29" s="23" t="s">
        <v>133</v>
      </c>
      <c r="S29" s="21">
        <v>3</v>
      </c>
      <c r="T29" s="19" t="s">
        <v>134</v>
      </c>
    </row>
    <row r="30" spans="1:20" s="4" customFormat="1" ht="14.25" customHeight="1">
      <c r="A30" s="93"/>
      <c r="B30" s="96"/>
      <c r="C30" s="78"/>
      <c r="D30" s="52" t="s">
        <v>87</v>
      </c>
      <c r="E30" s="43"/>
      <c r="F30" s="36"/>
      <c r="G30" s="11"/>
      <c r="H30" s="11"/>
      <c r="I30" s="11"/>
      <c r="J30" s="11"/>
      <c r="K30" s="11"/>
      <c r="L30" s="46" t="s">
        <v>88</v>
      </c>
      <c r="M30" s="29">
        <v>42961</v>
      </c>
      <c r="N30" s="29">
        <v>42964</v>
      </c>
      <c r="O30" s="42">
        <f t="shared" si="0"/>
        <v>4</v>
      </c>
      <c r="P30" s="11"/>
      <c r="Q30" s="11"/>
      <c r="R30" s="23" t="s">
        <v>133</v>
      </c>
      <c r="S30" s="21">
        <v>3</v>
      </c>
      <c r="T30" s="19" t="s">
        <v>134</v>
      </c>
    </row>
    <row r="31" spans="1:20" s="4" customFormat="1" ht="13.5">
      <c r="A31" s="93"/>
      <c r="B31" s="96"/>
      <c r="C31" s="79" t="s">
        <v>70</v>
      </c>
      <c r="D31" s="34" t="s">
        <v>91</v>
      </c>
      <c r="E31" s="35"/>
      <c r="F31" s="36"/>
      <c r="G31" s="11"/>
      <c r="H31" s="11"/>
      <c r="I31" s="11"/>
      <c r="J31" s="11"/>
      <c r="K31" s="11"/>
      <c r="L31" s="37" t="s">
        <v>97</v>
      </c>
      <c r="M31" s="11">
        <v>42950</v>
      </c>
      <c r="N31" s="11">
        <v>42955</v>
      </c>
      <c r="O31" s="42">
        <f t="shared" si="0"/>
        <v>4</v>
      </c>
      <c r="P31" s="11">
        <v>42942</v>
      </c>
      <c r="Q31" s="11">
        <v>42947</v>
      </c>
      <c r="R31" s="11" t="s">
        <v>116</v>
      </c>
      <c r="S31" s="21">
        <v>4</v>
      </c>
      <c r="T31" s="19"/>
    </row>
    <row r="32" spans="1:20" s="4" customFormat="1" ht="13.5">
      <c r="A32" s="93"/>
      <c r="B32" s="96"/>
      <c r="C32" s="78"/>
      <c r="D32" s="34" t="s">
        <v>92</v>
      </c>
      <c r="E32" s="35"/>
      <c r="F32" s="36"/>
      <c r="G32" s="11"/>
      <c r="H32" s="11"/>
      <c r="I32" s="11"/>
      <c r="J32" s="11"/>
      <c r="K32" s="11"/>
      <c r="L32" s="37" t="s">
        <v>97</v>
      </c>
      <c r="M32" s="11">
        <v>42956</v>
      </c>
      <c r="N32" s="11">
        <v>42958</v>
      </c>
      <c r="O32" s="42">
        <f t="shared" si="0"/>
        <v>3</v>
      </c>
      <c r="P32" s="11">
        <v>42948</v>
      </c>
      <c r="Q32" s="11">
        <v>42950</v>
      </c>
      <c r="R32" s="11" t="s">
        <v>116</v>
      </c>
      <c r="S32" s="21">
        <v>3</v>
      </c>
      <c r="T32" s="19"/>
    </row>
    <row r="33" spans="1:20" s="4" customFormat="1" ht="13.5">
      <c r="A33" s="93"/>
      <c r="B33" s="96"/>
      <c r="C33" s="80"/>
      <c r="D33" s="34" t="s">
        <v>93</v>
      </c>
      <c r="E33" s="35"/>
      <c r="F33" s="36"/>
      <c r="G33" s="11"/>
      <c r="H33" s="11"/>
      <c r="I33" s="11"/>
      <c r="J33" s="11"/>
      <c r="K33" s="11"/>
      <c r="L33" s="38" t="s">
        <v>97</v>
      </c>
      <c r="M33" s="29">
        <v>42961</v>
      </c>
      <c r="N33" s="29">
        <v>42963</v>
      </c>
      <c r="O33" s="42">
        <f t="shared" si="0"/>
        <v>3</v>
      </c>
      <c r="P33" s="11">
        <v>42951</v>
      </c>
      <c r="Q33" s="11">
        <v>42955</v>
      </c>
      <c r="R33" s="11" t="s">
        <v>116</v>
      </c>
      <c r="S33" s="21">
        <v>3</v>
      </c>
      <c r="T33" s="19"/>
    </row>
    <row r="34" spans="1:20" s="4" customFormat="1" ht="13.5" customHeight="1">
      <c r="A34" s="93"/>
      <c r="B34" s="96"/>
      <c r="C34" s="79" t="s">
        <v>72</v>
      </c>
      <c r="D34" s="34" t="s">
        <v>94</v>
      </c>
      <c r="E34" s="35"/>
      <c r="F34" s="36"/>
      <c r="G34" s="11"/>
      <c r="H34" s="11"/>
      <c r="I34" s="11"/>
      <c r="J34" s="11"/>
      <c r="K34" s="11"/>
      <c r="L34" s="37" t="s">
        <v>96</v>
      </c>
      <c r="M34" s="11">
        <v>42961</v>
      </c>
      <c r="N34" s="11">
        <v>42962</v>
      </c>
      <c r="O34" s="42">
        <f t="shared" si="0"/>
        <v>2</v>
      </c>
      <c r="P34" s="11">
        <v>42961</v>
      </c>
      <c r="Q34" s="11">
        <v>42962</v>
      </c>
      <c r="R34" s="11" t="s">
        <v>116</v>
      </c>
      <c r="S34" s="21">
        <v>2</v>
      </c>
      <c r="T34" s="19"/>
    </row>
    <row r="35" spans="1:20" s="4" customFormat="1" ht="13.5" customHeight="1">
      <c r="A35" s="93"/>
      <c r="B35" s="96"/>
      <c r="C35" s="80"/>
      <c r="D35" s="34" t="s">
        <v>95</v>
      </c>
      <c r="E35" s="35"/>
      <c r="F35" s="36"/>
      <c r="G35" s="11"/>
      <c r="H35" s="11"/>
      <c r="I35" s="11"/>
      <c r="J35" s="11"/>
      <c r="K35" s="11"/>
      <c r="L35" s="38" t="s">
        <v>96</v>
      </c>
      <c r="M35" s="29">
        <v>42963</v>
      </c>
      <c r="N35" s="29">
        <v>42964</v>
      </c>
      <c r="O35" s="42">
        <f t="shared" si="0"/>
        <v>2</v>
      </c>
      <c r="P35" s="29">
        <v>42963</v>
      </c>
      <c r="Q35" s="29">
        <v>42964</v>
      </c>
      <c r="R35" s="11" t="s">
        <v>116</v>
      </c>
      <c r="S35" s="21">
        <v>2</v>
      </c>
      <c r="T35" s="19"/>
    </row>
    <row r="36" spans="1:20" s="4" customFormat="1" ht="14.25" customHeight="1">
      <c r="A36" s="93"/>
      <c r="B36" s="96"/>
      <c r="C36" s="79" t="s">
        <v>73</v>
      </c>
      <c r="D36" s="53" t="s">
        <v>74</v>
      </c>
      <c r="E36" s="43"/>
      <c r="F36" s="36"/>
      <c r="G36" s="11"/>
      <c r="H36" s="11"/>
      <c r="I36" s="11"/>
      <c r="J36" s="11"/>
      <c r="K36" s="11"/>
      <c r="L36" s="37" t="s">
        <v>42</v>
      </c>
      <c r="M36" s="11">
        <v>42926</v>
      </c>
      <c r="N36" s="11">
        <v>42928</v>
      </c>
      <c r="O36" s="42">
        <f t="shared" si="0"/>
        <v>3</v>
      </c>
      <c r="P36" s="11">
        <v>42926</v>
      </c>
      <c r="Q36" s="11">
        <v>42928</v>
      </c>
      <c r="R36" s="11" t="s">
        <v>116</v>
      </c>
      <c r="S36" s="18">
        <f>IF(OR(Q36="",P36=""),"",NETWORKDAYS(P36,Q36))</f>
        <v>3</v>
      </c>
      <c r="T36" s="19"/>
    </row>
    <row r="37" spans="1:20" s="4" customFormat="1" ht="14.25" customHeight="1">
      <c r="A37" s="93"/>
      <c r="B37" s="96"/>
      <c r="C37" s="78"/>
      <c r="D37" s="53" t="s">
        <v>75</v>
      </c>
      <c r="E37" s="43"/>
      <c r="F37" s="36"/>
      <c r="G37" s="11"/>
      <c r="H37" s="11"/>
      <c r="I37" s="11"/>
      <c r="J37" s="11"/>
      <c r="K37" s="11"/>
      <c r="L37" s="37" t="s">
        <v>42</v>
      </c>
      <c r="M37" s="11">
        <v>42929</v>
      </c>
      <c r="N37" s="11">
        <v>42930</v>
      </c>
      <c r="O37" s="42">
        <f t="shared" si="0"/>
        <v>2</v>
      </c>
      <c r="P37" s="11">
        <v>42929</v>
      </c>
      <c r="Q37" s="11">
        <v>42930</v>
      </c>
      <c r="R37" s="11" t="s">
        <v>116</v>
      </c>
      <c r="S37" s="18">
        <f>IF(OR(Q37="",P37=""),"",NETWORKDAYS(P37,Q37))</f>
        <v>2</v>
      </c>
      <c r="T37" s="19"/>
    </row>
    <row r="38" spans="1:20" s="4" customFormat="1" ht="14.25" customHeight="1">
      <c r="A38" s="93"/>
      <c r="B38" s="96"/>
      <c r="C38" s="78"/>
      <c r="D38" s="53" t="s">
        <v>76</v>
      </c>
      <c r="E38" s="43"/>
      <c r="F38" s="36"/>
      <c r="G38" s="11"/>
      <c r="H38" s="11"/>
      <c r="I38" s="11"/>
      <c r="J38" s="11"/>
      <c r="K38" s="11"/>
      <c r="L38" s="37" t="s">
        <v>42</v>
      </c>
      <c r="M38" s="11">
        <v>42933</v>
      </c>
      <c r="N38" s="11">
        <v>42936</v>
      </c>
      <c r="O38" s="42">
        <f t="shared" si="0"/>
        <v>4</v>
      </c>
      <c r="P38" s="11">
        <v>42933</v>
      </c>
      <c r="Q38" s="11">
        <v>42936</v>
      </c>
      <c r="R38" s="11" t="s">
        <v>116</v>
      </c>
      <c r="S38" s="18">
        <f t="shared" ref="S38:S39" si="1">IF(OR(Q38="",P38=""),"",NETWORKDAYS(P38,Q38))</f>
        <v>4</v>
      </c>
      <c r="T38" s="19"/>
    </row>
    <row r="39" spans="1:20" s="4" customFormat="1" ht="14.25" customHeight="1">
      <c r="A39" s="93"/>
      <c r="B39" s="96"/>
      <c r="C39" s="78"/>
      <c r="D39" s="40" t="s">
        <v>77</v>
      </c>
      <c r="E39" s="9"/>
      <c r="F39" s="10"/>
      <c r="G39" s="11"/>
      <c r="H39" s="11"/>
      <c r="I39" s="11"/>
      <c r="J39" s="11"/>
      <c r="K39" s="11"/>
      <c r="L39" s="23" t="s">
        <v>42</v>
      </c>
      <c r="M39" s="11">
        <v>42937</v>
      </c>
      <c r="N39" s="11">
        <v>42937</v>
      </c>
      <c r="O39" s="18">
        <f t="shared" si="0"/>
        <v>1</v>
      </c>
      <c r="P39" s="11">
        <v>42937</v>
      </c>
      <c r="Q39" s="11">
        <v>42937</v>
      </c>
      <c r="R39" s="11" t="s">
        <v>116</v>
      </c>
      <c r="S39" s="18">
        <f t="shared" si="1"/>
        <v>1</v>
      </c>
      <c r="T39" s="19"/>
    </row>
    <row r="40" spans="1:20" s="4" customFormat="1" ht="13.5" customHeight="1">
      <c r="A40" s="93"/>
      <c r="B40" s="95"/>
      <c r="C40" s="55" t="s">
        <v>82</v>
      </c>
      <c r="D40" s="13"/>
      <c r="E40" s="9"/>
      <c r="F40" s="10"/>
      <c r="G40" s="11"/>
      <c r="H40" s="11"/>
      <c r="I40" s="11"/>
      <c r="J40" s="11"/>
      <c r="K40" s="11"/>
      <c r="L40" s="25" t="s">
        <v>90</v>
      </c>
      <c r="M40" s="33">
        <v>42940</v>
      </c>
      <c r="N40" s="33">
        <v>42942</v>
      </c>
      <c r="O40" s="18">
        <f t="shared" si="0"/>
        <v>3</v>
      </c>
      <c r="P40" s="11">
        <v>42935</v>
      </c>
      <c r="Q40" s="11">
        <v>42937</v>
      </c>
      <c r="R40" s="23" t="s">
        <v>108</v>
      </c>
      <c r="S40" s="18">
        <f>IF(OR(Q40="",P40=""),"",NETWORKDAYS(P40,Q40))</f>
        <v>3</v>
      </c>
      <c r="T40" s="19"/>
    </row>
    <row r="41" spans="1:20" s="4" customFormat="1" ht="13.5" customHeight="1">
      <c r="A41" s="93"/>
      <c r="B41" s="90" t="s">
        <v>118</v>
      </c>
      <c r="C41" s="82" t="s">
        <v>99</v>
      </c>
      <c r="D41" s="8" t="s">
        <v>15</v>
      </c>
      <c r="E41" s="9"/>
      <c r="F41" s="10"/>
      <c r="G41" s="11"/>
      <c r="H41" s="11"/>
      <c r="I41" s="11"/>
      <c r="J41" s="11"/>
      <c r="K41" s="11"/>
      <c r="L41" s="27" t="s">
        <v>44</v>
      </c>
      <c r="M41" s="30">
        <v>42929</v>
      </c>
      <c r="N41" s="30">
        <v>42934</v>
      </c>
      <c r="O41" s="18">
        <f t="shared" si="0"/>
        <v>4</v>
      </c>
      <c r="P41" s="30">
        <v>42929</v>
      </c>
      <c r="Q41" s="30">
        <v>42934</v>
      </c>
      <c r="R41" s="23" t="s">
        <v>108</v>
      </c>
      <c r="S41" s="18">
        <f>IF(OR(Q41="",P41=""),"",NETWORKDAYS(P41,Q41))</f>
        <v>4</v>
      </c>
      <c r="T41" s="19"/>
    </row>
    <row r="42" spans="1:20" s="4" customFormat="1" ht="13.5" customHeight="1">
      <c r="A42" s="93"/>
      <c r="B42" s="90"/>
      <c r="C42" s="83"/>
      <c r="D42" s="8" t="s">
        <v>98</v>
      </c>
      <c r="E42" s="9"/>
      <c r="F42" s="10"/>
      <c r="G42" s="11"/>
      <c r="H42" s="11"/>
      <c r="I42" s="11"/>
      <c r="J42" s="11"/>
      <c r="K42" s="11"/>
      <c r="L42" s="23" t="s">
        <v>42</v>
      </c>
      <c r="M42" s="11">
        <v>42912</v>
      </c>
      <c r="N42" s="11">
        <v>42912</v>
      </c>
      <c r="O42" s="18">
        <f t="shared" si="0"/>
        <v>1</v>
      </c>
      <c r="P42" s="11">
        <v>42912</v>
      </c>
      <c r="Q42" s="11">
        <v>42912</v>
      </c>
      <c r="R42" s="23" t="s">
        <v>108</v>
      </c>
      <c r="S42" s="18">
        <f>IF(OR(Q42="",P42=""),"",NETWORKDAYS(P42,Q42))</f>
        <v>1</v>
      </c>
      <c r="T42" s="19"/>
    </row>
    <row r="43" spans="1:20" s="4" customFormat="1" ht="13.5" customHeight="1">
      <c r="A43" s="93"/>
      <c r="B43" s="90"/>
      <c r="C43" s="84" t="s">
        <v>16</v>
      </c>
      <c r="D43" s="8" t="s">
        <v>17</v>
      </c>
      <c r="E43" s="9"/>
      <c r="F43" s="10"/>
      <c r="G43" s="11"/>
      <c r="H43" s="11"/>
      <c r="I43" s="11"/>
      <c r="J43" s="11"/>
      <c r="K43" s="11"/>
      <c r="L43" s="23" t="s">
        <v>42</v>
      </c>
      <c r="M43" s="11">
        <v>42913</v>
      </c>
      <c r="N43" s="11">
        <v>42919</v>
      </c>
      <c r="O43" s="18">
        <f t="shared" si="0"/>
        <v>5</v>
      </c>
      <c r="P43" s="11">
        <v>42913</v>
      </c>
      <c r="Q43" s="11">
        <v>42919</v>
      </c>
      <c r="R43" s="23" t="s">
        <v>108</v>
      </c>
      <c r="S43" s="18">
        <f>IF(OR(Q43="",P43=""),"",NETWORKDAYS(P43,Q43))</f>
        <v>5</v>
      </c>
      <c r="T43" s="19"/>
    </row>
    <row r="44" spans="1:20" s="4" customFormat="1" ht="13.5" customHeight="1">
      <c r="A44" s="93"/>
      <c r="B44" s="90"/>
      <c r="C44" s="84"/>
      <c r="D44" s="8" t="s">
        <v>18</v>
      </c>
      <c r="E44" s="9"/>
      <c r="F44" s="10"/>
      <c r="G44" s="11"/>
      <c r="H44" s="11"/>
      <c r="I44" s="11"/>
      <c r="J44" s="11"/>
      <c r="K44" s="11"/>
      <c r="L44" s="23" t="s">
        <v>44</v>
      </c>
      <c r="M44" s="11">
        <v>42912</v>
      </c>
      <c r="N44" s="11">
        <v>42913</v>
      </c>
      <c r="O44" s="18">
        <f t="shared" si="0"/>
        <v>2</v>
      </c>
      <c r="P44" s="11">
        <v>42912</v>
      </c>
      <c r="Q44" s="11">
        <v>42913</v>
      </c>
      <c r="R44" s="23" t="s">
        <v>108</v>
      </c>
      <c r="S44" s="18">
        <f t="shared" ref="S44:S45" si="2">IF(OR(Q44="",P44=""),"",NETWORKDAYS(P44,Q44))</f>
        <v>2</v>
      </c>
      <c r="T44" s="19"/>
    </row>
    <row r="45" spans="1:20" s="4" customFormat="1" ht="13.5" customHeight="1">
      <c r="A45" s="93"/>
      <c r="B45" s="90"/>
      <c r="C45" s="85" t="s">
        <v>19</v>
      </c>
      <c r="D45" s="8" t="s">
        <v>19</v>
      </c>
      <c r="E45" s="9"/>
      <c r="F45" s="10"/>
      <c r="G45" s="11"/>
      <c r="H45" s="11"/>
      <c r="I45" s="11"/>
      <c r="J45" s="11"/>
      <c r="K45" s="11"/>
      <c r="L45" s="23" t="s">
        <v>44</v>
      </c>
      <c r="M45" s="11">
        <v>42914</v>
      </c>
      <c r="N45" s="11">
        <v>42914</v>
      </c>
      <c r="O45" s="18">
        <f t="shared" si="0"/>
        <v>1</v>
      </c>
      <c r="P45" s="11">
        <v>42914</v>
      </c>
      <c r="Q45" s="11">
        <v>42914</v>
      </c>
      <c r="R45" s="23" t="s">
        <v>108</v>
      </c>
      <c r="S45" s="18">
        <f t="shared" si="2"/>
        <v>1</v>
      </c>
      <c r="T45" s="19"/>
    </row>
    <row r="46" spans="1:20" s="4" customFormat="1" ht="13.5" customHeight="1">
      <c r="A46" s="93"/>
      <c r="B46" s="90"/>
      <c r="C46" s="86"/>
      <c r="D46" s="8" t="s">
        <v>20</v>
      </c>
      <c r="E46" s="9"/>
      <c r="F46" s="10"/>
      <c r="G46" s="11"/>
      <c r="H46" s="11"/>
      <c r="I46" s="11"/>
      <c r="J46" s="11"/>
      <c r="K46" s="11"/>
      <c r="L46" s="23" t="s">
        <v>42</v>
      </c>
      <c r="M46" s="11">
        <v>42948</v>
      </c>
      <c r="N46" s="11">
        <v>42955</v>
      </c>
      <c r="O46" s="18">
        <f t="shared" si="0"/>
        <v>6</v>
      </c>
      <c r="P46" s="11">
        <v>42947</v>
      </c>
      <c r="Q46" s="11">
        <v>42951</v>
      </c>
      <c r="R46" s="23" t="s">
        <v>108</v>
      </c>
      <c r="S46" s="21">
        <v>6</v>
      </c>
      <c r="T46" s="19"/>
    </row>
    <row r="47" spans="1:20" s="4" customFormat="1" ht="13.5" customHeight="1">
      <c r="A47" s="93"/>
      <c r="B47" s="90"/>
      <c r="C47" s="87"/>
      <c r="D47" s="8" t="s">
        <v>21</v>
      </c>
      <c r="E47" s="9"/>
      <c r="F47" s="10"/>
      <c r="G47" s="11"/>
      <c r="H47" s="11"/>
      <c r="I47" s="11"/>
      <c r="J47" s="11"/>
      <c r="K47" s="11"/>
      <c r="L47" s="28" t="s">
        <v>42</v>
      </c>
      <c r="M47" s="29">
        <v>42956</v>
      </c>
      <c r="N47" s="29">
        <v>42964</v>
      </c>
      <c r="O47" s="18">
        <f t="shared" si="0"/>
        <v>7</v>
      </c>
      <c r="P47" s="29">
        <v>42956</v>
      </c>
      <c r="Q47" s="29">
        <v>42964</v>
      </c>
      <c r="R47" s="23" t="s">
        <v>108</v>
      </c>
      <c r="S47" s="21">
        <v>7</v>
      </c>
      <c r="T47" s="24"/>
    </row>
    <row r="48" spans="1:20" s="4" customFormat="1" ht="13.5" customHeight="1">
      <c r="A48" s="93"/>
      <c r="B48" s="90"/>
      <c r="C48" s="84" t="s">
        <v>22</v>
      </c>
      <c r="D48" s="8" t="s">
        <v>23</v>
      </c>
      <c r="E48" s="9"/>
      <c r="F48" s="10"/>
      <c r="G48" s="11"/>
      <c r="H48" s="11"/>
      <c r="I48" s="11"/>
      <c r="J48" s="11"/>
      <c r="K48" s="11"/>
      <c r="L48" s="23" t="s">
        <v>42</v>
      </c>
      <c r="M48" s="11">
        <v>42920</v>
      </c>
      <c r="N48" s="11">
        <v>42923</v>
      </c>
      <c r="O48" s="18">
        <f t="shared" si="0"/>
        <v>4</v>
      </c>
      <c r="P48" s="11">
        <v>42920</v>
      </c>
      <c r="Q48" s="11">
        <v>42923</v>
      </c>
      <c r="R48" s="23" t="s">
        <v>108</v>
      </c>
      <c r="S48" s="18">
        <f>IF(OR(Q48="",P48=""),"",NETWORKDAYS(P48,Q48))</f>
        <v>4</v>
      </c>
      <c r="T48" s="19"/>
    </row>
    <row r="49" spans="1:20" s="4" customFormat="1" ht="13.5" customHeight="1">
      <c r="A49" s="93"/>
      <c r="B49" s="90"/>
      <c r="C49" s="84"/>
      <c r="D49" s="8" t="s">
        <v>24</v>
      </c>
      <c r="E49" s="9"/>
      <c r="F49" s="10"/>
      <c r="G49" s="11"/>
      <c r="H49" s="11"/>
      <c r="I49" s="11"/>
      <c r="J49" s="11"/>
      <c r="K49" s="11"/>
      <c r="L49" s="23" t="s">
        <v>44</v>
      </c>
      <c r="M49" s="11">
        <v>42919</v>
      </c>
      <c r="N49" s="11">
        <v>42919</v>
      </c>
      <c r="O49" s="18">
        <f t="shared" si="0"/>
        <v>1</v>
      </c>
      <c r="P49" s="11">
        <v>42919</v>
      </c>
      <c r="Q49" s="11">
        <v>42919</v>
      </c>
      <c r="R49" s="23" t="s">
        <v>108</v>
      </c>
      <c r="S49" s="18">
        <f t="shared" ref="S49:S52" si="3">IF(OR(Q49="",P49=""),"",NETWORKDAYS(P49,Q49))</f>
        <v>1</v>
      </c>
      <c r="T49" s="19"/>
    </row>
    <row r="50" spans="1:20" s="4" customFormat="1" ht="13.5" customHeight="1">
      <c r="A50" s="93"/>
      <c r="B50" s="90"/>
      <c r="C50" s="54" t="s">
        <v>52</v>
      </c>
      <c r="D50" s="31" t="s">
        <v>53</v>
      </c>
      <c r="E50" s="9"/>
      <c r="F50" s="10"/>
      <c r="G50" s="11"/>
      <c r="H50" s="11"/>
      <c r="I50" s="11"/>
      <c r="J50" s="11"/>
      <c r="K50" s="11"/>
      <c r="L50" s="23" t="s">
        <v>44</v>
      </c>
      <c r="M50" s="30">
        <v>42935</v>
      </c>
      <c r="N50" s="30">
        <v>42937</v>
      </c>
      <c r="O50" s="18">
        <f t="shared" si="0"/>
        <v>3</v>
      </c>
      <c r="P50" s="30">
        <v>42935</v>
      </c>
      <c r="Q50" s="30">
        <v>42937</v>
      </c>
      <c r="R50" s="23" t="s">
        <v>108</v>
      </c>
      <c r="S50" s="18">
        <f t="shared" si="3"/>
        <v>3</v>
      </c>
      <c r="T50" s="19"/>
    </row>
    <row r="51" spans="1:20" s="4" customFormat="1" ht="13.5" customHeight="1">
      <c r="A51" s="93"/>
      <c r="B51" s="90"/>
      <c r="C51" s="81" t="s">
        <v>25</v>
      </c>
      <c r="D51" s="8" t="s">
        <v>51</v>
      </c>
      <c r="E51" s="9"/>
      <c r="F51" s="10"/>
      <c r="G51" s="11"/>
      <c r="H51" s="11"/>
      <c r="I51" s="11"/>
      <c r="J51" s="11"/>
      <c r="K51" s="11"/>
      <c r="L51" s="23" t="s">
        <v>44</v>
      </c>
      <c r="M51" s="11">
        <v>42920</v>
      </c>
      <c r="N51" s="11">
        <v>42921</v>
      </c>
      <c r="O51" s="18">
        <f t="shared" si="0"/>
        <v>2</v>
      </c>
      <c r="P51" s="11">
        <v>42920</v>
      </c>
      <c r="Q51" s="11">
        <v>42921</v>
      </c>
      <c r="R51" s="23" t="s">
        <v>108</v>
      </c>
      <c r="S51" s="18">
        <f t="shared" si="3"/>
        <v>2</v>
      </c>
      <c r="T51" s="19"/>
    </row>
    <row r="52" spans="1:20" s="4" customFormat="1" ht="13.5" customHeight="1">
      <c r="A52" s="93"/>
      <c r="B52" s="90"/>
      <c r="C52" s="83"/>
      <c r="D52" s="31" t="s">
        <v>26</v>
      </c>
      <c r="E52" s="9"/>
      <c r="F52" s="10"/>
      <c r="G52" s="11"/>
      <c r="H52" s="11"/>
      <c r="I52" s="11"/>
      <c r="J52" s="11"/>
      <c r="K52" s="11"/>
      <c r="L52" s="27" t="s">
        <v>44</v>
      </c>
      <c r="M52" s="30">
        <v>42940</v>
      </c>
      <c r="N52" s="30">
        <v>42942</v>
      </c>
      <c r="O52" s="18">
        <f t="shared" si="0"/>
        <v>3</v>
      </c>
      <c r="P52" s="30">
        <v>42940</v>
      </c>
      <c r="Q52" s="30">
        <v>42942</v>
      </c>
      <c r="R52" s="23" t="s">
        <v>108</v>
      </c>
      <c r="S52" s="18">
        <f t="shared" si="3"/>
        <v>3</v>
      </c>
      <c r="T52" s="19"/>
    </row>
    <row r="53" spans="1:20" s="4" customFormat="1" ht="13.5">
      <c r="A53" s="93"/>
      <c r="B53" s="90"/>
      <c r="C53" s="81" t="s">
        <v>27</v>
      </c>
      <c r="D53" s="8" t="s">
        <v>28</v>
      </c>
      <c r="E53" s="9"/>
      <c r="F53" s="10"/>
      <c r="G53" s="11"/>
      <c r="H53" s="11"/>
      <c r="I53" s="11"/>
      <c r="J53" s="11"/>
      <c r="K53" s="11"/>
      <c r="L53" s="23" t="s">
        <v>97</v>
      </c>
      <c r="M53" s="11">
        <v>42926</v>
      </c>
      <c r="N53" s="11">
        <v>42934</v>
      </c>
      <c r="O53" s="18">
        <f t="shared" si="0"/>
        <v>7</v>
      </c>
      <c r="P53" s="11">
        <v>42926</v>
      </c>
      <c r="Q53" s="11">
        <v>42934</v>
      </c>
      <c r="R53" s="11" t="s">
        <v>116</v>
      </c>
      <c r="S53" s="21">
        <v>7</v>
      </c>
      <c r="T53" s="19"/>
    </row>
    <row r="54" spans="1:20" s="4" customFormat="1" ht="13.5" customHeight="1">
      <c r="A54" s="93"/>
      <c r="B54" s="90"/>
      <c r="C54" s="82"/>
      <c r="D54" s="8" t="s">
        <v>29</v>
      </c>
      <c r="E54" s="9"/>
      <c r="F54" s="10"/>
      <c r="G54" s="11"/>
      <c r="H54" s="11"/>
      <c r="I54" s="11"/>
      <c r="J54" s="11"/>
      <c r="K54" s="11"/>
      <c r="L54" s="23" t="s">
        <v>43</v>
      </c>
      <c r="M54" s="11">
        <v>42916</v>
      </c>
      <c r="N54" s="11">
        <v>42928</v>
      </c>
      <c r="O54" s="18">
        <f t="shared" si="0"/>
        <v>9</v>
      </c>
      <c r="P54" s="11">
        <v>42916</v>
      </c>
      <c r="Q54" s="11">
        <v>42928</v>
      </c>
      <c r="R54" s="11" t="s">
        <v>116</v>
      </c>
      <c r="S54" s="21">
        <v>9</v>
      </c>
      <c r="T54" s="19"/>
    </row>
    <row r="55" spans="1:20" s="4" customFormat="1" ht="13.5" customHeight="1">
      <c r="A55" s="93"/>
      <c r="B55" s="90"/>
      <c r="C55" s="83"/>
      <c r="D55" s="8" t="s">
        <v>30</v>
      </c>
      <c r="E55" s="9"/>
      <c r="F55" s="10"/>
      <c r="G55" s="11"/>
      <c r="H55" s="11"/>
      <c r="I55" s="11"/>
      <c r="J55" s="11"/>
      <c r="K55" s="11"/>
      <c r="L55" s="23" t="s">
        <v>44</v>
      </c>
      <c r="M55" s="11">
        <v>42922</v>
      </c>
      <c r="N55" s="11">
        <v>42928</v>
      </c>
      <c r="O55" s="18">
        <f t="shared" si="0"/>
        <v>5</v>
      </c>
      <c r="P55" s="11">
        <v>42922</v>
      </c>
      <c r="Q55" s="11">
        <v>42928</v>
      </c>
      <c r="R55" s="23" t="s">
        <v>108</v>
      </c>
      <c r="S55" s="18">
        <f>IF(OR(Q55="",P55=""),"",NETWORKDAYS(P55,Q55))</f>
        <v>5</v>
      </c>
      <c r="T55" s="19"/>
    </row>
    <row r="56" spans="1:20" s="4" customFormat="1" ht="13.5" customHeight="1">
      <c r="A56" s="93"/>
      <c r="B56" s="90"/>
      <c r="C56" s="81" t="s">
        <v>31</v>
      </c>
      <c r="D56" s="64" t="s">
        <v>32</v>
      </c>
      <c r="E56" s="9"/>
      <c r="F56" s="10"/>
      <c r="G56" s="11"/>
      <c r="H56" s="11"/>
      <c r="I56" s="11"/>
      <c r="J56" s="11"/>
      <c r="K56" s="11"/>
      <c r="L56" s="46" t="s">
        <v>135</v>
      </c>
      <c r="M56" s="29">
        <v>42961</v>
      </c>
      <c r="N56" s="29">
        <v>42964</v>
      </c>
      <c r="O56" s="18">
        <f t="shared" si="0"/>
        <v>4</v>
      </c>
      <c r="P56" s="29">
        <v>42961</v>
      </c>
      <c r="Q56" s="29">
        <v>42964</v>
      </c>
      <c r="R56" s="23" t="s">
        <v>108</v>
      </c>
      <c r="S56" s="21">
        <v>4</v>
      </c>
      <c r="T56" s="19"/>
    </row>
    <row r="57" spans="1:20" s="4" customFormat="1" ht="13.5" customHeight="1">
      <c r="A57" s="93"/>
      <c r="B57" s="90"/>
      <c r="C57" s="82"/>
      <c r="D57" s="8" t="s">
        <v>33</v>
      </c>
      <c r="E57" s="9"/>
      <c r="F57" s="10"/>
      <c r="G57" s="11"/>
      <c r="H57" s="11"/>
      <c r="I57" s="11"/>
      <c r="J57" s="11"/>
      <c r="K57" s="11"/>
      <c r="L57" s="27" t="s">
        <v>43</v>
      </c>
      <c r="M57" s="30">
        <v>42940</v>
      </c>
      <c r="N57" s="30">
        <v>42949</v>
      </c>
      <c r="O57" s="18">
        <f t="shared" si="0"/>
        <v>8</v>
      </c>
      <c r="P57" s="30">
        <v>42940</v>
      </c>
      <c r="Q57" s="30">
        <v>42949</v>
      </c>
      <c r="R57" s="23" t="s">
        <v>108</v>
      </c>
      <c r="S57" s="21">
        <v>8</v>
      </c>
      <c r="T57" s="19"/>
    </row>
    <row r="58" spans="1:20" s="4" customFormat="1" ht="13.5" customHeight="1">
      <c r="A58" s="93"/>
      <c r="B58" s="90"/>
      <c r="C58" s="83"/>
      <c r="D58" s="56" t="s">
        <v>34</v>
      </c>
      <c r="E58" s="57"/>
      <c r="F58" s="58"/>
      <c r="G58" s="59"/>
      <c r="H58" s="59"/>
      <c r="I58" s="59"/>
      <c r="J58" s="59"/>
      <c r="K58" s="59"/>
      <c r="L58" s="60" t="s">
        <v>42</v>
      </c>
      <c r="M58" s="59">
        <v>42940</v>
      </c>
      <c r="N58" s="59">
        <v>42947</v>
      </c>
      <c r="O58" s="61">
        <v>0</v>
      </c>
      <c r="P58" s="59">
        <v>42940</v>
      </c>
      <c r="Q58" s="59"/>
      <c r="R58" s="62" t="s">
        <v>129</v>
      </c>
      <c r="S58" s="21">
        <v>0</v>
      </c>
      <c r="T58" s="63"/>
    </row>
    <row r="59" spans="1:20" s="4" customFormat="1" ht="13.5" customHeight="1">
      <c r="A59" s="93"/>
      <c r="B59" s="90"/>
      <c r="C59" s="81" t="s">
        <v>35</v>
      </c>
      <c r="D59" s="8" t="s">
        <v>36</v>
      </c>
      <c r="E59" s="9"/>
      <c r="F59" s="10"/>
      <c r="G59" s="11"/>
      <c r="H59" s="11"/>
      <c r="I59" s="11"/>
      <c r="J59" s="11"/>
      <c r="K59" s="11"/>
      <c r="L59" s="23" t="s">
        <v>42</v>
      </c>
      <c r="M59" s="11">
        <v>42906</v>
      </c>
      <c r="N59" s="11">
        <v>42906</v>
      </c>
      <c r="O59" s="18">
        <f t="shared" si="0"/>
        <v>1</v>
      </c>
      <c r="P59" s="11">
        <v>42906</v>
      </c>
      <c r="Q59" s="11">
        <v>42906</v>
      </c>
      <c r="R59" s="23" t="s">
        <v>108</v>
      </c>
      <c r="S59" s="18">
        <f>IF(OR(Q59="",P59=""),"",NETWORKDAYS(P59,Q59))</f>
        <v>1</v>
      </c>
      <c r="T59" s="19"/>
    </row>
    <row r="60" spans="1:20" s="4" customFormat="1" ht="13.5" customHeight="1">
      <c r="A60" s="93"/>
      <c r="B60" s="90"/>
      <c r="C60" s="82"/>
      <c r="D60" s="8" t="s">
        <v>37</v>
      </c>
      <c r="E60" s="9"/>
      <c r="F60" s="10"/>
      <c r="G60" s="11"/>
      <c r="H60" s="11"/>
      <c r="I60" s="11"/>
      <c r="J60" s="11"/>
      <c r="K60" s="11"/>
      <c r="L60" s="23" t="s">
        <v>42</v>
      </c>
      <c r="M60" s="11">
        <v>42907</v>
      </c>
      <c r="N60" s="11">
        <v>42908</v>
      </c>
      <c r="O60" s="18">
        <f t="shared" si="0"/>
        <v>2</v>
      </c>
      <c r="P60" s="11">
        <v>42907</v>
      </c>
      <c r="Q60" s="11">
        <v>42908</v>
      </c>
      <c r="R60" s="23" t="s">
        <v>108</v>
      </c>
      <c r="S60" s="18">
        <f>IF(OR(Q60="",P60=""),"",NETWORKDAYS(P60,Q60))</f>
        <v>2</v>
      </c>
      <c r="T60" s="19"/>
    </row>
    <row r="61" spans="1:20" s="4" customFormat="1" ht="13.5" customHeight="1">
      <c r="A61" s="93"/>
      <c r="B61" s="90"/>
      <c r="C61" s="82"/>
      <c r="D61" s="8" t="s">
        <v>38</v>
      </c>
      <c r="E61" s="9"/>
      <c r="F61" s="10"/>
      <c r="G61" s="11"/>
      <c r="H61" s="11"/>
      <c r="I61" s="11"/>
      <c r="J61" s="11"/>
      <c r="K61" s="11"/>
      <c r="L61" s="23" t="s">
        <v>42</v>
      </c>
      <c r="M61" s="11">
        <v>42909</v>
      </c>
      <c r="N61" s="11">
        <v>42909</v>
      </c>
      <c r="O61" s="18">
        <f t="shared" si="0"/>
        <v>1</v>
      </c>
      <c r="P61" s="11">
        <v>42909</v>
      </c>
      <c r="Q61" s="11">
        <v>42909</v>
      </c>
      <c r="R61" s="23" t="s">
        <v>108</v>
      </c>
      <c r="S61" s="18">
        <f>IF(OR(Q61="",P61=""),"",NETWORKDAYS(P61,Q61))</f>
        <v>1</v>
      </c>
      <c r="T61" s="19"/>
    </row>
    <row r="62" spans="1:20" s="4" customFormat="1" ht="13.5" customHeight="1">
      <c r="A62" s="93"/>
      <c r="B62" s="90"/>
      <c r="C62" s="83"/>
      <c r="D62" s="8" t="s">
        <v>39</v>
      </c>
      <c r="E62" s="9"/>
      <c r="F62" s="10"/>
      <c r="G62" s="11"/>
      <c r="H62" s="11"/>
      <c r="I62" s="11"/>
      <c r="J62" s="11"/>
      <c r="K62" s="11"/>
      <c r="L62" s="23" t="s">
        <v>44</v>
      </c>
      <c r="M62" s="11">
        <v>42915</v>
      </c>
      <c r="N62" s="11">
        <v>42916</v>
      </c>
      <c r="O62" s="18">
        <f t="shared" si="0"/>
        <v>2</v>
      </c>
      <c r="P62" s="11">
        <v>42915</v>
      </c>
      <c r="Q62" s="11">
        <v>42916</v>
      </c>
      <c r="R62" s="23" t="s">
        <v>108</v>
      </c>
      <c r="S62" s="18">
        <f>IF(OR(Q62="",P62=""),"",NETWORKDAYS(P62,Q62))</f>
        <v>2</v>
      </c>
      <c r="T62" s="19"/>
    </row>
    <row r="63" spans="1:20" s="4" customFormat="1" ht="13.5" customHeight="1">
      <c r="A63" s="93"/>
      <c r="B63" s="90"/>
      <c r="C63" s="81" t="s">
        <v>46</v>
      </c>
      <c r="D63" s="8" t="s">
        <v>40</v>
      </c>
      <c r="E63" s="9"/>
      <c r="F63" s="10"/>
      <c r="G63" s="11"/>
      <c r="H63" s="11"/>
      <c r="I63" s="11"/>
      <c r="J63" s="11"/>
      <c r="K63" s="11"/>
      <c r="L63" s="23" t="s">
        <v>43</v>
      </c>
      <c r="M63" s="11">
        <v>42929</v>
      </c>
      <c r="N63" s="11">
        <v>42935</v>
      </c>
      <c r="O63" s="18">
        <f t="shared" si="0"/>
        <v>5</v>
      </c>
      <c r="P63" s="11">
        <v>42929</v>
      </c>
      <c r="Q63" s="20"/>
      <c r="R63" s="11" t="s">
        <v>109</v>
      </c>
      <c r="S63" s="21">
        <v>5</v>
      </c>
      <c r="T63" s="19"/>
    </row>
    <row r="64" spans="1:20" s="4" customFormat="1" ht="13.5" customHeight="1">
      <c r="A64" s="93"/>
      <c r="B64" s="90"/>
      <c r="C64" s="83"/>
      <c r="D64" s="8" t="s">
        <v>41</v>
      </c>
      <c r="E64" s="9"/>
      <c r="F64" s="10"/>
      <c r="G64" s="11"/>
      <c r="H64" s="11"/>
      <c r="I64" s="11"/>
      <c r="J64" s="11"/>
      <c r="K64" s="11"/>
      <c r="L64" s="23" t="s">
        <v>43</v>
      </c>
      <c r="M64" s="11">
        <v>42936</v>
      </c>
      <c r="N64" s="11">
        <v>42937</v>
      </c>
      <c r="O64" s="18">
        <f t="shared" si="0"/>
        <v>2</v>
      </c>
      <c r="P64" s="11">
        <v>42936</v>
      </c>
      <c r="Q64" s="20"/>
      <c r="R64" s="11" t="s">
        <v>109</v>
      </c>
      <c r="S64" s="21">
        <v>1</v>
      </c>
      <c r="T64" s="19"/>
    </row>
    <row r="65" spans="1:20" s="4" customFormat="1" ht="13.5">
      <c r="A65" s="93"/>
      <c r="B65" s="90"/>
      <c r="C65" s="98" t="s">
        <v>45</v>
      </c>
      <c r="D65" s="56" t="s">
        <v>107</v>
      </c>
      <c r="E65" s="57"/>
      <c r="F65" s="58"/>
      <c r="G65" s="11"/>
      <c r="H65" s="11"/>
      <c r="I65" s="59"/>
      <c r="J65" s="59"/>
      <c r="K65" s="59"/>
      <c r="L65" s="60" t="s">
        <v>97</v>
      </c>
      <c r="M65" s="59">
        <v>42935</v>
      </c>
      <c r="N65" s="59">
        <v>42937</v>
      </c>
      <c r="O65" s="61">
        <v>0</v>
      </c>
      <c r="P65" s="59"/>
      <c r="Q65" s="62"/>
      <c r="R65" s="62" t="s">
        <v>129</v>
      </c>
      <c r="S65" s="21"/>
      <c r="T65" s="19" t="s">
        <v>130</v>
      </c>
    </row>
    <row r="66" spans="1:20" s="4" customFormat="1" ht="13.5">
      <c r="A66" s="93"/>
      <c r="B66" s="90"/>
      <c r="C66" s="99"/>
      <c r="D66" s="8" t="s">
        <v>47</v>
      </c>
      <c r="E66" s="9"/>
      <c r="F66" s="10"/>
      <c r="G66" s="11"/>
      <c r="H66" s="11"/>
      <c r="I66" s="11"/>
      <c r="J66" s="11"/>
      <c r="K66" s="11"/>
      <c r="L66" s="23" t="s">
        <v>97</v>
      </c>
      <c r="M66" s="11">
        <v>42940</v>
      </c>
      <c r="N66" s="11">
        <v>42940</v>
      </c>
      <c r="O66" s="18">
        <f t="shared" si="0"/>
        <v>1</v>
      </c>
      <c r="P66" s="11">
        <v>42935</v>
      </c>
      <c r="Q66" s="11">
        <v>42936</v>
      </c>
      <c r="R66" s="11" t="s">
        <v>116</v>
      </c>
      <c r="S66" s="21">
        <v>1</v>
      </c>
      <c r="T66" s="19"/>
    </row>
    <row r="67" spans="1:20" s="4" customFormat="1" ht="13.5">
      <c r="A67" s="93"/>
      <c r="B67" s="90"/>
      <c r="C67" s="99"/>
      <c r="D67" s="8" t="s">
        <v>48</v>
      </c>
      <c r="E67" s="9"/>
      <c r="F67" s="10"/>
      <c r="G67" s="11"/>
      <c r="H67" s="11"/>
      <c r="I67" s="11"/>
      <c r="J67" s="11"/>
      <c r="K67" s="11"/>
      <c r="L67" s="23" t="s">
        <v>97</v>
      </c>
      <c r="M67" s="11">
        <v>42941</v>
      </c>
      <c r="N67" s="11">
        <v>42941</v>
      </c>
      <c r="O67" s="18">
        <f t="shared" si="0"/>
        <v>1</v>
      </c>
      <c r="P67" s="11">
        <v>42937</v>
      </c>
      <c r="Q67" s="11">
        <v>42937</v>
      </c>
      <c r="R67" s="11" t="s">
        <v>116</v>
      </c>
      <c r="S67" s="21">
        <v>1</v>
      </c>
      <c r="T67" s="19"/>
    </row>
    <row r="68" spans="1:20" s="4" customFormat="1" ht="13.5">
      <c r="A68" s="93"/>
      <c r="B68" s="90"/>
      <c r="C68" s="99"/>
      <c r="D68" s="56" t="s">
        <v>49</v>
      </c>
      <c r="E68" s="57"/>
      <c r="F68" s="58"/>
      <c r="G68" s="11"/>
      <c r="H68" s="11"/>
      <c r="I68" s="59"/>
      <c r="J68" s="59"/>
      <c r="K68" s="59"/>
      <c r="L68" s="60" t="s">
        <v>97</v>
      </c>
      <c r="M68" s="59">
        <v>42942</v>
      </c>
      <c r="N68" s="59">
        <v>42943</v>
      </c>
      <c r="O68" s="61">
        <v>0</v>
      </c>
      <c r="P68" s="59"/>
      <c r="Q68" s="62"/>
      <c r="R68" s="62" t="s">
        <v>129</v>
      </c>
      <c r="S68" s="21"/>
      <c r="T68" s="19" t="s">
        <v>131</v>
      </c>
    </row>
    <row r="69" spans="1:20" s="4" customFormat="1" ht="13.5">
      <c r="A69" s="93"/>
      <c r="B69" s="90"/>
      <c r="C69" s="99"/>
      <c r="D69" s="56" t="s">
        <v>50</v>
      </c>
      <c r="E69" s="57"/>
      <c r="F69" s="58"/>
      <c r="G69" s="11"/>
      <c r="H69" s="11"/>
      <c r="I69" s="59"/>
      <c r="J69" s="59"/>
      <c r="K69" s="59"/>
      <c r="L69" s="60" t="s">
        <v>97</v>
      </c>
      <c r="M69" s="59">
        <v>42944</v>
      </c>
      <c r="N69" s="59">
        <v>42947</v>
      </c>
      <c r="O69" s="61">
        <v>0</v>
      </c>
      <c r="P69" s="59"/>
      <c r="Q69" s="62"/>
      <c r="R69" s="62" t="s">
        <v>129</v>
      </c>
      <c r="S69" s="21"/>
      <c r="T69" s="19" t="s">
        <v>131</v>
      </c>
    </row>
    <row r="70" spans="1:20" s="4" customFormat="1" ht="13.5">
      <c r="A70" s="93"/>
      <c r="B70" s="90"/>
      <c r="C70" s="97" t="s">
        <v>136</v>
      </c>
      <c r="D70" s="56"/>
      <c r="E70" s="57"/>
      <c r="F70" s="58"/>
      <c r="G70" s="11"/>
      <c r="H70" s="11"/>
      <c r="I70" s="59"/>
      <c r="J70" s="59"/>
      <c r="K70" s="59"/>
      <c r="L70" s="60" t="s">
        <v>137</v>
      </c>
      <c r="M70" s="59">
        <v>42965</v>
      </c>
      <c r="N70" s="59">
        <v>42972</v>
      </c>
      <c r="O70" s="61">
        <v>10</v>
      </c>
      <c r="P70" s="59"/>
      <c r="Q70" s="62"/>
      <c r="R70" s="62"/>
      <c r="S70" s="21"/>
      <c r="T70" s="19"/>
    </row>
    <row r="71" spans="1:20" s="4" customFormat="1" ht="13.5">
      <c r="A71" s="93"/>
      <c r="B71" s="90"/>
      <c r="C71" s="97"/>
      <c r="D71" s="56"/>
      <c r="E71" s="57"/>
      <c r="F71" s="58"/>
      <c r="G71" s="11"/>
      <c r="H71" s="11"/>
      <c r="I71" s="59"/>
      <c r="J71" s="59"/>
      <c r="K71" s="59"/>
      <c r="L71" s="60"/>
      <c r="M71" s="59"/>
      <c r="N71" s="59"/>
      <c r="O71" s="61"/>
      <c r="P71" s="59"/>
      <c r="Q71" s="62"/>
      <c r="R71" s="62"/>
      <c r="S71" s="21"/>
      <c r="T71" s="19"/>
    </row>
    <row r="72" spans="1:20" s="4" customFormat="1" ht="19.5" customHeight="1">
      <c r="A72" s="91">
        <v>3</v>
      </c>
      <c r="B72" s="90" t="s">
        <v>119</v>
      </c>
      <c r="C72" s="88" t="s">
        <v>123</v>
      </c>
      <c r="D72" s="89"/>
      <c r="E72" s="9"/>
      <c r="F72" s="10"/>
      <c r="G72" s="11"/>
      <c r="H72" s="12"/>
      <c r="I72" s="16"/>
      <c r="J72" s="11"/>
      <c r="K72" s="44"/>
      <c r="L72" s="45"/>
      <c r="M72" s="11">
        <v>42926</v>
      </c>
      <c r="N72" s="11">
        <v>42930</v>
      </c>
      <c r="O72" s="42">
        <f>IF(OR(M72="",N72=""),"",NETWORKDAYS(M72,N72))</f>
        <v>5</v>
      </c>
      <c r="P72" s="11"/>
      <c r="Q72" s="11"/>
      <c r="R72" s="11"/>
      <c r="S72" s="18"/>
      <c r="T72" s="19"/>
    </row>
    <row r="73" spans="1:20" s="4" customFormat="1" ht="19.5" customHeight="1">
      <c r="A73" s="92"/>
      <c r="B73" s="90"/>
      <c r="C73" s="88" t="s">
        <v>120</v>
      </c>
      <c r="D73" s="89"/>
      <c r="E73" s="9"/>
      <c r="F73" s="10"/>
      <c r="G73" s="11"/>
      <c r="H73" s="12"/>
      <c r="I73" s="16"/>
      <c r="J73" s="11"/>
      <c r="K73" s="44"/>
      <c r="L73" s="45"/>
      <c r="M73" s="11">
        <v>42933</v>
      </c>
      <c r="N73" s="11">
        <v>42978</v>
      </c>
      <c r="O73" s="42">
        <f>IF(OR(M73="",N73=""),"",NETWORKDAYS(M73,N73))*2</f>
        <v>68</v>
      </c>
      <c r="P73" s="11"/>
      <c r="Q73" s="11"/>
      <c r="R73" s="11"/>
      <c r="S73" s="18"/>
      <c r="T73" s="19"/>
    </row>
    <row r="74" spans="1:20" s="4" customFormat="1" ht="27" customHeight="1">
      <c r="A74" s="48">
        <v>4</v>
      </c>
      <c r="B74" s="47" t="s">
        <v>126</v>
      </c>
      <c r="C74" s="88" t="s">
        <v>124</v>
      </c>
      <c r="D74" s="89"/>
      <c r="E74" s="9"/>
      <c r="F74" s="10"/>
      <c r="G74" s="11"/>
      <c r="H74" s="11"/>
      <c r="I74" s="11"/>
      <c r="J74" s="11"/>
      <c r="K74" s="11"/>
      <c r="L74" s="23" t="s">
        <v>128</v>
      </c>
      <c r="M74" s="11">
        <v>42979</v>
      </c>
      <c r="N74" s="11">
        <v>42993</v>
      </c>
      <c r="O74" s="42">
        <f>IF(OR(M74="",N74=""),"",NETWORKDAYS(M74,N74))*7</f>
        <v>77</v>
      </c>
      <c r="P74" s="11"/>
      <c r="Q74" s="20"/>
      <c r="R74" s="23"/>
      <c r="S74" s="21"/>
      <c r="T74" s="19"/>
    </row>
    <row r="75" spans="1:20" s="4" customFormat="1" ht="27" customHeight="1">
      <c r="A75" s="48">
        <v>5</v>
      </c>
      <c r="B75" s="47" t="s">
        <v>127</v>
      </c>
      <c r="C75" s="88" t="s">
        <v>125</v>
      </c>
      <c r="D75" s="89"/>
      <c r="E75" s="9"/>
      <c r="F75" s="10"/>
      <c r="G75" s="11"/>
      <c r="H75" s="11"/>
      <c r="I75" s="11"/>
      <c r="J75" s="11"/>
      <c r="K75" s="11"/>
      <c r="L75" s="23" t="s">
        <v>128</v>
      </c>
      <c r="M75" s="11">
        <v>42993</v>
      </c>
      <c r="N75" s="11">
        <v>43009</v>
      </c>
      <c r="O75" s="42">
        <f>IF(OR(M75="",N75=""),"",NETWORKDAYS(M75,N75))*7</f>
        <v>77</v>
      </c>
      <c r="P75" s="11"/>
      <c r="Q75" s="20"/>
      <c r="R75" s="23"/>
      <c r="S75" s="21"/>
      <c r="T75" s="19"/>
    </row>
  </sheetData>
  <autoFilter ref="A3:T75">
    <filterColumn colId="11"/>
  </autoFilter>
  <mergeCells count="40">
    <mergeCell ref="C65:C69"/>
    <mergeCell ref="C75:D75"/>
    <mergeCell ref="B72:B73"/>
    <mergeCell ref="A4:A5"/>
    <mergeCell ref="A6:A71"/>
    <mergeCell ref="A72:A73"/>
    <mergeCell ref="C72:D72"/>
    <mergeCell ref="C73:D73"/>
    <mergeCell ref="C74:D74"/>
    <mergeCell ref="B4:B5"/>
    <mergeCell ref="C4:D4"/>
    <mergeCell ref="C5:D5"/>
    <mergeCell ref="B6:B40"/>
    <mergeCell ref="B41:B71"/>
    <mergeCell ref="C63:C64"/>
    <mergeCell ref="C43:C44"/>
    <mergeCell ref="C45:C47"/>
    <mergeCell ref="C41:C42"/>
    <mergeCell ref="C31:C33"/>
    <mergeCell ref="C34:C35"/>
    <mergeCell ref="C36:C39"/>
    <mergeCell ref="C59:C62"/>
    <mergeCell ref="C56:C58"/>
    <mergeCell ref="C53:C55"/>
    <mergeCell ref="C51:C52"/>
    <mergeCell ref="C48:C49"/>
    <mergeCell ref="C26:C30"/>
    <mergeCell ref="C7:C9"/>
    <mergeCell ref="C10:C14"/>
    <mergeCell ref="C15:C18"/>
    <mergeCell ref="C19:C21"/>
    <mergeCell ref="C22:C25"/>
    <mergeCell ref="A1:T1"/>
    <mergeCell ref="F2:K2"/>
    <mergeCell ref="L2:T2"/>
    <mergeCell ref="A2:A3"/>
    <mergeCell ref="D2:D3"/>
    <mergeCell ref="E2:E3"/>
    <mergeCell ref="B2:B3"/>
    <mergeCell ref="C2:C3"/>
  </mergeCells>
  <phoneticPr fontId="41" type="noConversion"/>
  <dataValidations count="1">
    <dataValidation type="list" allowBlank="1" showInputMessage="1" showErrorMessage="1" sqref="E4:E75">
      <formula1>"高,中,低"</formula1>
    </dataValidation>
  </dataValidations>
  <pageMargins left="0.69930555555555596" right="0.69930555555555596" top="0.75" bottom="0.75" header="0.3" footer="0.3"/>
  <pageSetup paperSize="9" scale="40" orientation="portrait" r:id="rId1"/>
  <headerFooter>
    <oddFooter>&amp;L河南省863软件孵化器有限公司&amp;R第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项目进度计划</vt:lpstr>
      <vt:lpstr>项目进度计划!Print_Area</vt:lpstr>
    </vt:vector>
  </TitlesOfParts>
  <Company>Asiainfo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wlm</dc:creator>
  <cp:lastModifiedBy>zy</cp:lastModifiedBy>
  <cp:lastPrinted>2016-12-29T02:11:00Z</cp:lastPrinted>
  <dcterms:created xsi:type="dcterms:W3CDTF">2011-02-15T08:54:00Z</dcterms:created>
  <dcterms:modified xsi:type="dcterms:W3CDTF">2017-08-18T03:13:08Z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WorkbookGuid">
    <vt:lpwstr>830f243d-8dd7-48aa-a52c-9359ab965c51</vt:lpwstr>
  </property>
</Properties>
</file>