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09C6CCE5-EF8B-488C-9354-AF3D1FE20663}" xr6:coauthVersionLast="47" xr6:coauthVersionMax="47" xr10:uidLastSave="{00000000-0000-0000-0000-000000000000}"/>
  <bookViews>
    <workbookView xWindow="-110" yWindow="-110" windowWidth="25820" windowHeight="14020" activeTab="5" xr2:uid="{00000000-000D-0000-FFFF-FFFF00000000}"/>
  </bookViews>
  <sheets>
    <sheet name="Тепловикация" sheetId="2" r:id="rId1"/>
    <sheet name="Турбина" sheetId="5" r:id="rId2"/>
    <sheet name="Турбоустановка с теплофикацией" sheetId="4" r:id="rId3"/>
    <sheet name="Sheet1" sheetId="1" r:id="rId4"/>
    <sheet name="Лист1" sheetId="3" r:id="rId5"/>
    <sheet name="Конденсатор" sheetId="6" r:id="rId6"/>
  </sheets>
  <externalReferences>
    <externalReference r:id="rId7"/>
  </externalReferences>
  <calcPr calcId="18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5" l="1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B61" i="5" l="1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Z41" i="5"/>
  <c r="X42" i="5"/>
  <c r="Y42" i="5"/>
  <c r="X39" i="5"/>
  <c r="Y49" i="5"/>
  <c r="P38" i="5"/>
  <c r="P48" i="5"/>
  <c r="Q38" i="5"/>
  <c r="Q48" i="5"/>
  <c r="R38" i="5"/>
  <c r="R48" i="5"/>
  <c r="S39" i="5"/>
  <c r="S49" i="5"/>
  <c r="T39" i="5"/>
  <c r="T49" i="5"/>
  <c r="U38" i="5"/>
  <c r="U48" i="5"/>
  <c r="W38" i="5"/>
  <c r="W48" i="5"/>
  <c r="O45" i="5"/>
  <c r="O39" i="5"/>
  <c r="I46" i="5"/>
  <c r="M39" i="5"/>
  <c r="I44" i="5"/>
  <c r="M49" i="5"/>
  <c r="L46" i="5"/>
  <c r="I41" i="5"/>
  <c r="M50" i="5"/>
  <c r="N46" i="5"/>
  <c r="N45" i="5"/>
  <c r="K39" i="5"/>
  <c r="K50" i="5"/>
  <c r="I50" i="5"/>
  <c r="Y38" i="5"/>
  <c r="R47" i="5"/>
  <c r="W36" i="5"/>
  <c r="N39" i="5"/>
  <c r="M44" i="5"/>
  <c r="Y45" i="5"/>
  <c r="Z45" i="5"/>
  <c r="X46" i="5"/>
  <c r="Z42" i="5"/>
  <c r="X36" i="5"/>
  <c r="P39" i="5"/>
  <c r="P49" i="5"/>
  <c r="Q39" i="5"/>
  <c r="Q49" i="5"/>
  <c r="R39" i="5"/>
  <c r="R49" i="5"/>
  <c r="S41" i="5"/>
  <c r="S50" i="5"/>
  <c r="T41" i="5"/>
  <c r="T50" i="5"/>
  <c r="U39" i="5"/>
  <c r="U49" i="5"/>
  <c r="W39" i="5"/>
  <c r="W49" i="5"/>
  <c r="O32" i="5"/>
  <c r="O38" i="5"/>
  <c r="J47" i="5"/>
  <c r="N41" i="5"/>
  <c r="J45" i="5"/>
  <c r="K32" i="5"/>
  <c r="M47" i="5"/>
  <c r="J42" i="5"/>
  <c r="M32" i="5"/>
  <c r="L49" i="5"/>
  <c r="I48" i="5"/>
  <c r="L41" i="5"/>
  <c r="M38" i="5"/>
  <c r="I36" i="5"/>
  <c r="Z38" i="5"/>
  <c r="R36" i="5"/>
  <c r="U47" i="5"/>
  <c r="L50" i="5"/>
  <c r="J38" i="5"/>
  <c r="O47" i="5"/>
  <c r="X48" i="5"/>
  <c r="Y48" i="5"/>
  <c r="Z48" i="5"/>
  <c r="Y46" i="5"/>
  <c r="Y44" i="5"/>
  <c r="P41" i="5"/>
  <c r="P50" i="5"/>
  <c r="Q41" i="5"/>
  <c r="Q50" i="5"/>
  <c r="R41" i="5"/>
  <c r="R50" i="5"/>
  <c r="S42" i="5"/>
  <c r="V36" i="5"/>
  <c r="T42" i="5"/>
  <c r="V34" i="5"/>
  <c r="U41" i="5"/>
  <c r="U50" i="5"/>
  <c r="W41" i="5"/>
  <c r="W50" i="5"/>
  <c r="O44" i="5"/>
  <c r="I34" i="5"/>
  <c r="K48" i="5"/>
  <c r="I45" i="5"/>
  <c r="K46" i="5"/>
  <c r="L34" i="5"/>
  <c r="N48" i="5"/>
  <c r="K44" i="5"/>
  <c r="N34" i="5"/>
  <c r="N32" i="5"/>
  <c r="J49" i="5"/>
  <c r="M42" i="5"/>
  <c r="N44" i="5"/>
  <c r="L44" i="5"/>
  <c r="P47" i="5"/>
  <c r="S48" i="5"/>
  <c r="O36" i="5"/>
  <c r="N36" i="5"/>
  <c r="X32" i="5"/>
  <c r="Z50" i="5"/>
  <c r="Z39" i="5"/>
  <c r="X49" i="5"/>
  <c r="Z47" i="5"/>
  <c r="Y36" i="5"/>
  <c r="P42" i="5"/>
  <c r="V39" i="5"/>
  <c r="Q42" i="5"/>
  <c r="V41" i="5"/>
  <c r="R42" i="5"/>
  <c r="V42" i="5"/>
  <c r="S44" i="5"/>
  <c r="V46" i="5"/>
  <c r="T44" i="5"/>
  <c r="V44" i="5"/>
  <c r="U42" i="5"/>
  <c r="V32" i="5"/>
  <c r="W42" i="5"/>
  <c r="V38" i="5"/>
  <c r="O42" i="5"/>
  <c r="J36" i="5"/>
  <c r="N50" i="5"/>
  <c r="J32" i="5"/>
  <c r="L47" i="5"/>
  <c r="M36" i="5"/>
  <c r="K49" i="5"/>
  <c r="L45" i="5"/>
  <c r="I39" i="5"/>
  <c r="I38" i="5"/>
  <c r="J44" i="5"/>
  <c r="P36" i="5"/>
  <c r="T38" i="5"/>
  <c r="N42" i="5"/>
  <c r="Z36" i="5"/>
  <c r="X41" i="5"/>
  <c r="Z49" i="5"/>
  <c r="X47" i="5"/>
  <c r="Z34" i="5"/>
  <c r="X50" i="5"/>
  <c r="P44" i="5"/>
  <c r="V48" i="5"/>
  <c r="Q44" i="5"/>
  <c r="V49" i="5"/>
  <c r="R44" i="5"/>
  <c r="S32" i="5"/>
  <c r="S45" i="5"/>
  <c r="T32" i="5"/>
  <c r="T45" i="5"/>
  <c r="V50" i="5"/>
  <c r="U44" i="5"/>
  <c r="V47" i="5"/>
  <c r="W44" i="5"/>
  <c r="V45" i="5"/>
  <c r="O48" i="5"/>
  <c r="K38" i="5"/>
  <c r="I32" i="5"/>
  <c r="K34" i="5"/>
  <c r="M48" i="5"/>
  <c r="N38" i="5"/>
  <c r="K47" i="5"/>
  <c r="M46" i="5"/>
  <c r="J41" i="5"/>
  <c r="J39" i="5"/>
  <c r="J48" i="5"/>
  <c r="I47" i="5"/>
  <c r="K36" i="5"/>
  <c r="L42" i="5"/>
  <c r="X38" i="5"/>
  <c r="Q36" i="5"/>
  <c r="T48" i="5"/>
  <c r="O49" i="5"/>
  <c r="J50" i="5"/>
  <c r="Y41" i="5"/>
  <c r="Y50" i="5"/>
  <c r="Y47" i="5"/>
  <c r="Z44" i="5"/>
  <c r="Y39" i="5"/>
  <c r="P32" i="5"/>
  <c r="P45" i="5"/>
  <c r="Q32" i="5"/>
  <c r="Q45" i="5"/>
  <c r="R32" i="5"/>
  <c r="R45" i="5"/>
  <c r="S34" i="5"/>
  <c r="S46" i="5"/>
  <c r="T34" i="5"/>
  <c r="T46" i="5"/>
  <c r="U32" i="5"/>
  <c r="U45" i="5"/>
  <c r="W32" i="5"/>
  <c r="W45" i="5"/>
  <c r="O46" i="5"/>
  <c r="O50" i="5"/>
  <c r="L39" i="5"/>
  <c r="J34" i="5"/>
  <c r="L36" i="5"/>
  <c r="N49" i="5"/>
  <c r="I42" i="5"/>
  <c r="L32" i="5"/>
  <c r="N47" i="5"/>
  <c r="K42" i="5"/>
  <c r="K41" i="5"/>
  <c r="J46" i="5"/>
  <c r="L48" i="5"/>
  <c r="I49" i="5"/>
  <c r="C47" i="5"/>
  <c r="Y34" i="5"/>
  <c r="Q47" i="5"/>
  <c r="U36" i="5"/>
  <c r="L38" i="5"/>
  <c r="M45" i="5"/>
  <c r="Y32" i="5"/>
  <c r="Z32" i="5"/>
  <c r="X34" i="5"/>
  <c r="X45" i="5"/>
  <c r="X44" i="5"/>
  <c r="P34" i="5"/>
  <c r="P46" i="5"/>
  <c r="Q34" i="5"/>
  <c r="Q46" i="5"/>
  <c r="R34" i="5"/>
  <c r="R46" i="5"/>
  <c r="S36" i="5"/>
  <c r="S47" i="5"/>
  <c r="T36" i="5"/>
  <c r="T47" i="5"/>
  <c r="U34" i="5"/>
  <c r="U46" i="5"/>
  <c r="W34" i="5"/>
  <c r="W46" i="5"/>
  <c r="O34" i="5"/>
  <c r="O41" i="5"/>
  <c r="M41" i="5"/>
  <c r="M34" i="5"/>
  <c r="Z46" i="5"/>
  <c r="S38" i="5"/>
  <c r="W47" i="5"/>
  <c r="K45" i="5"/>
  <c r="Z55" i="5" l="1"/>
  <c r="Z61" i="5" s="1"/>
  <c r="X55" i="5"/>
  <c r="X61" i="5" s="1"/>
  <c r="Y55" i="5"/>
  <c r="Y61" i="5" s="1"/>
  <c r="W55" i="5"/>
  <c r="W61" i="5" s="1"/>
  <c r="V55" i="5"/>
  <c r="V61" i="5" s="1"/>
  <c r="U55" i="5"/>
  <c r="U61" i="5" s="1"/>
  <c r="T55" i="5"/>
  <c r="T61" i="5" s="1"/>
  <c r="S55" i="5"/>
  <c r="S61" i="5" s="1"/>
  <c r="R55" i="5"/>
  <c r="R61" i="5" s="1"/>
  <c r="Q55" i="5"/>
  <c r="Q61" i="5" s="1"/>
  <c r="P55" i="5"/>
  <c r="P61" i="5" s="1"/>
  <c r="O55" i="5"/>
  <c r="O61" i="5" s="1"/>
  <c r="I55" i="5"/>
  <c r="I61" i="5" s="1"/>
  <c r="N55" i="5"/>
  <c r="N61" i="5" s="1"/>
  <c r="K55" i="5"/>
  <c r="K61" i="5" s="1"/>
  <c r="M55" i="5"/>
  <c r="M61" i="5" s="1"/>
  <c r="L55" i="5"/>
  <c r="L61" i="5" s="1"/>
  <c r="J55" i="5"/>
  <c r="J61" i="5" s="1"/>
  <c r="C55" i="5"/>
  <c r="C61" i="5" s="1"/>
  <c r="T52" i="5"/>
  <c r="J52" i="5"/>
  <c r="Q52" i="5"/>
  <c r="V52" i="5"/>
  <c r="L52" i="5"/>
  <c r="P52" i="5"/>
  <c r="Z52" i="5"/>
  <c r="S52" i="5"/>
  <c r="N52" i="5"/>
  <c r="Y52" i="5"/>
  <c r="X52" i="5"/>
  <c r="U52" i="5"/>
  <c r="K52" i="5"/>
  <c r="M52" i="5"/>
  <c r="R52" i="5"/>
  <c r="O52" i="5"/>
  <c r="W52" i="5"/>
  <c r="I52" i="5"/>
  <c r="Y53" i="5" l="1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H30" i="5" l="1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G48" i="5"/>
  <c r="N31" i="2"/>
  <c r="I32" i="2"/>
  <c r="G50" i="5"/>
  <c r="G47" i="5"/>
  <c r="E48" i="5"/>
  <c r="E45" i="5"/>
  <c r="E44" i="5"/>
  <c r="G41" i="5"/>
  <c r="D39" i="5"/>
  <c r="F38" i="5"/>
  <c r="H36" i="5"/>
  <c r="D32" i="5"/>
  <c r="O32" i="2"/>
  <c r="R29" i="2"/>
  <c r="H29" i="2"/>
  <c r="F31" i="2"/>
  <c r="L32" i="2"/>
  <c r="I31" i="2"/>
  <c r="G27" i="4"/>
  <c r="L29" i="2"/>
  <c r="H48" i="5"/>
  <c r="F42" i="5"/>
  <c r="E34" i="5"/>
  <c r="F28" i="4"/>
  <c r="K32" i="2"/>
  <c r="Q31" i="2"/>
  <c r="F47" i="5"/>
  <c r="G42" i="5"/>
  <c r="G34" i="5"/>
  <c r="M32" i="2"/>
  <c r="D49" i="5"/>
  <c r="D47" i="5"/>
  <c r="E50" i="5"/>
  <c r="F45" i="5"/>
  <c r="F44" i="5"/>
  <c r="H41" i="5"/>
  <c r="E39" i="5"/>
  <c r="G38" i="5"/>
  <c r="C36" i="5"/>
  <c r="E32" i="5"/>
  <c r="G32" i="2"/>
  <c r="G28" i="4"/>
  <c r="R31" i="2"/>
  <c r="O29" i="2"/>
  <c r="D32" i="2"/>
  <c r="D28" i="4"/>
  <c r="J29" i="2"/>
  <c r="D29" i="2"/>
  <c r="D50" i="5"/>
  <c r="H44" i="5"/>
  <c r="C38" i="5"/>
  <c r="G32" i="5"/>
  <c r="N32" i="2"/>
  <c r="E31" i="2"/>
  <c r="K29" i="2"/>
  <c r="F49" i="5"/>
  <c r="H42" i="5"/>
  <c r="E36" i="5"/>
  <c r="O31" i="2"/>
  <c r="L31" i="2"/>
  <c r="D48" i="5"/>
  <c r="H49" i="5"/>
  <c r="E46" i="5"/>
  <c r="G45" i="5"/>
  <c r="G44" i="5"/>
  <c r="D42" i="5"/>
  <c r="F39" i="5"/>
  <c r="H38" i="5"/>
  <c r="D34" i="5"/>
  <c r="F32" i="5"/>
  <c r="P31" i="2"/>
  <c r="E27" i="4"/>
  <c r="H32" i="2"/>
  <c r="G29" i="2"/>
  <c r="M31" i="2"/>
  <c r="S32" i="2"/>
  <c r="C28" i="4"/>
  <c r="H27" i="4"/>
  <c r="C48" i="5"/>
  <c r="G46" i="5"/>
  <c r="H45" i="5"/>
  <c r="G39" i="5"/>
  <c r="H31" i="2"/>
  <c r="E29" i="2"/>
  <c r="R32" i="2"/>
  <c r="C50" i="5"/>
  <c r="C45" i="5"/>
  <c r="C39" i="5"/>
  <c r="I29" i="2"/>
  <c r="F29" i="2"/>
  <c r="C49" i="5"/>
  <c r="H47" i="5"/>
  <c r="H50" i="5"/>
  <c r="F46" i="5"/>
  <c r="D45" i="5"/>
  <c r="E41" i="5"/>
  <c r="D41" i="5"/>
  <c r="H39" i="5"/>
  <c r="D36" i="5"/>
  <c r="F34" i="5"/>
  <c r="H32" i="5"/>
  <c r="Q29" i="2"/>
  <c r="F32" i="2"/>
  <c r="D27" i="4"/>
  <c r="J31" i="2"/>
  <c r="N29" i="2"/>
  <c r="C32" i="2"/>
  <c r="J32" i="2"/>
  <c r="H46" i="5"/>
  <c r="C32" i="5"/>
  <c r="P32" i="2"/>
  <c r="S31" i="2"/>
  <c r="G49" i="5"/>
  <c r="F48" i="5"/>
  <c r="E47" i="5"/>
  <c r="D46" i="5"/>
  <c r="C44" i="5"/>
  <c r="E42" i="5"/>
  <c r="C42" i="5"/>
  <c r="D38" i="5"/>
  <c r="F36" i="5"/>
  <c r="H34" i="5"/>
  <c r="H28" i="4"/>
  <c r="Q32" i="2"/>
  <c r="G31" i="2"/>
  <c r="E32" i="2"/>
  <c r="E28" i="4"/>
  <c r="M29" i="2"/>
  <c r="D31" i="2"/>
  <c r="K31" i="2"/>
  <c r="F50" i="5"/>
  <c r="E49" i="5"/>
  <c r="C46" i="5"/>
  <c r="D44" i="5"/>
  <c r="F41" i="5"/>
  <c r="C41" i="5"/>
  <c r="E38" i="5"/>
  <c r="G36" i="5"/>
  <c r="C34" i="5"/>
  <c r="F27" i="4"/>
  <c r="C29" i="2"/>
  <c r="P29" i="2"/>
  <c r="C27" i="4"/>
  <c r="S29" i="2"/>
  <c r="C31" i="2"/>
  <c r="E55" i="5" l="1"/>
  <c r="E61" i="5" s="1"/>
  <c r="F55" i="5"/>
  <c r="F61" i="5" s="1"/>
  <c r="D55" i="5"/>
  <c r="D61" i="5" s="1"/>
  <c r="G55" i="5"/>
  <c r="G61" i="5" s="1"/>
  <c r="H55" i="5"/>
  <c r="H61" i="5" s="1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C52" i="5"/>
  <c r="H52" i="5"/>
  <c r="F52" i="5"/>
  <c r="G52" i="5"/>
  <c r="E52" i="5"/>
  <c r="D52" i="5"/>
  <c r="D53" i="5" l="1"/>
  <c r="D62" i="5" s="1"/>
  <c r="E53" i="5"/>
  <c r="E62" i="5" s="1"/>
  <c r="G53" i="5"/>
  <c r="G62" i="5" s="1"/>
  <c r="F53" i="5"/>
  <c r="F62" i="5" s="1"/>
  <c r="H53" i="5"/>
  <c r="H62" i="5" s="1"/>
  <c r="C53" i="5"/>
  <c r="C62" i="5" s="1"/>
  <c r="E23" i="2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<sst xmlns="http://schemas.openxmlformats.org/spreadsheetml/2006/main" count="210" uniqueCount="93">
  <si>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</si>
  <si>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</si>
  <si>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</si>
  <si>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</si>
  <si>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</si>
  <si>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</si>
  <si>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</si>
  <si>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</si>
  <si>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</si>
  <si>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</si>
  <si>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</si>
  <si>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</si>
  <si>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</si>
  <si>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</si>
  <si>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</si>
  <si>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</si>
  <si>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</si>
  <si>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</si>
  <si>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</si>
  <si>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</si>
  <si>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</si>
  <si>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</si>
  <si>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</si>
  <si>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</si>
  <si>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</si>
  <si>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</si>
  <si>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</si>
  <si>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</si>
  <si>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</si>
  <si>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</si>
  <si>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</si>
  <si>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</si>
  <si>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</si>
  <si>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</si>
  <si>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</si>
  <si>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</si>
  <si>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</si>
  <si>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</si>
  <si>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</si>
  <si>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</si>
  <si>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</si>
  <si>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</si>
  <si>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</si>
  <si>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</si>
  <si>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</si>
  <si>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</si>
  <si>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</si>
  <si>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</si>
  <si>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</si>
  <si>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</si>
  <si>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</si>
  <si>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</si>
  <si>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</si>
  <si>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</si>
  <si>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</si>
  <si>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</si>
  <si>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</si>
  <si>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</si>
  <si>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</si>
  <si>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</si>
  <si>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</si>
  <si>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</si>
  <si>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</si>
  <si>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</si>
  <si>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</si>
  <si>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</si>
  <si>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</si>
  <si>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</si>
  <si>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</si>
  <si>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</si>
  <si>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</si>
  <si>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</si>
  <si>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</si>
  <si>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</si>
  <si>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</si>
  <si>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</si>
  <si>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</si>
  <si>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</si>
  <si>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</si>
  <si>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</si>
  <si>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</si>
  <si>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</si>
  <si>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</si>
  <si>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</si>
  <si>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</si>
  <si>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</si>
  <si>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</si>
  <si>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</si>
  <si>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</si>
  <si>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</si>
  <si>
    <t>тепл</t>
  </si>
  <si>
    <t>конд</t>
  </si>
  <si>
    <t>темпа на входе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</si>
</sst>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9</xdr:row>
      <xdr:rowOff>76200</xdr:rowOff>
    </xdr:from>
    <xdr:to>
      <xdr:col>25</xdr:col>
      <xdr:colOff>169507</xdr:colOff>
      <xdr:row>70</xdr:row>
      <xdr:rowOff>150803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3B3DD-8108-6CA1-98B9-88A3AD4E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1733550"/>
          <a:ext cx="8830907" cy="113077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36"/>
  <sheetViews>
    <sheetView zoomScale="115" zoomScaleNormal="115" workbookViewId="0">
      <pane xSplit="2" ySplit="2" topLeftCell="I18" activePane="bottomRight" state="frozen"/>
      <selection pane="topRight" activeCell="C1" sqref="C1"/>
      <selection pane="bottomLeft" activeCell="A3" sqref="A3"/>
      <selection pane="bottomRight" activeCell="I31" sqref="I31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workbookViewId="0">
      <pane xSplit="2" ySplit="2" topLeftCell="C50" activePane="bottomRight" state="frozen"/>
      <selection pane="topRight" activeCell="C1" sqref="C1"/>
      <selection pane="bottomLeft" activeCell="A3" sqref="A3"/>
      <selection pane="bottomRight" activeCell="K76" sqref="K76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 t="shared" ref="C67:Z67" si="32">C4+C8</f>
        <v>52.54</v>
      </c>
      <c r="D67">
        <f t="shared" si="32"/>
        <v>53.71</v>
      </c>
      <c r="E67">
        <f t="shared" si="32"/>
        <v>55.54</v>
      </c>
      <c r="F67">
        <f t="shared" si="32"/>
        <v>55.36</v>
      </c>
      <c r="G67">
        <f t="shared" si="32"/>
        <v>53.34</v>
      </c>
      <c r="H67">
        <f t="shared" si="32"/>
        <v>50.45</v>
      </c>
      <c r="I67">
        <f t="shared" si="32"/>
        <v>64.489999999999995</v>
      </c>
      <c r="J67">
        <f t="shared" si="32"/>
        <v>65.87</v>
      </c>
      <c r="K67">
        <f t="shared" si="32"/>
        <v>68.069999999999993</v>
      </c>
      <c r="L67">
        <f t="shared" si="32"/>
        <v>67.489999999999995</v>
      </c>
      <c r="M67">
        <f t="shared" si="32"/>
        <v>65.150000000000006</v>
      </c>
      <c r="N67">
        <f t="shared" si="32"/>
        <v>61.77</v>
      </c>
      <c r="O67">
        <f t="shared" si="32"/>
        <v>77.02</v>
      </c>
      <c r="P67">
        <f t="shared" si="32"/>
        <v>76.78</v>
      </c>
      <c r="Q67">
        <f t="shared" si="32"/>
        <v>78.47</v>
      </c>
      <c r="R67">
        <f t="shared" si="32"/>
        <v>79.64</v>
      </c>
      <c r="S67">
        <f t="shared" si="32"/>
        <v>80.92</v>
      </c>
      <c r="T67">
        <f t="shared" si="32"/>
        <v>79.930000000000007</v>
      </c>
      <c r="U67">
        <f t="shared" si="32"/>
        <v>79.830000000000013</v>
      </c>
      <c r="V67">
        <f t="shared" si="32"/>
        <v>78.16</v>
      </c>
      <c r="W67">
        <f t="shared" si="32"/>
        <v>77.12</v>
      </c>
      <c r="X67">
        <f t="shared" si="32"/>
        <v>77.16</v>
      </c>
      <c r="Y67">
        <f t="shared" si="32"/>
        <v>73.240000000000009</v>
      </c>
      <c r="Z67">
        <f t="shared" si="32"/>
        <v>73.23</v>
      </c>
    </row>
    <row r="68" spans="2:26" x14ac:dyDescent="0.35">
      <c r="B68" t="s">
        <v>88</v>
      </c>
      <c r="C68">
        <f>C28</f>
        <v>52.3</v>
      </c>
      <c r="D68">
        <f t="shared" ref="D68:Z68" si="33">D28</f>
        <v>53.5</v>
      </c>
      <c r="E68">
        <f t="shared" si="33"/>
        <v>55.33</v>
      </c>
      <c r="F68">
        <f t="shared" si="33"/>
        <v>55.17</v>
      </c>
      <c r="G68">
        <f t="shared" si="33"/>
        <v>53.14</v>
      </c>
      <c r="H68">
        <f t="shared" si="33"/>
        <v>50.25</v>
      </c>
      <c r="I68">
        <f t="shared" si="33"/>
        <v>64.25</v>
      </c>
      <c r="J68">
        <f t="shared" si="33"/>
        <v>65.61</v>
      </c>
      <c r="K68">
        <f t="shared" si="33"/>
        <v>67.81</v>
      </c>
      <c r="L68">
        <f t="shared" si="33"/>
        <v>67.22</v>
      </c>
      <c r="M68">
        <f t="shared" si="33"/>
        <v>64.89</v>
      </c>
      <c r="N68">
        <f t="shared" si="33"/>
        <v>61.55</v>
      </c>
      <c r="O68">
        <f t="shared" si="33"/>
        <v>76.73</v>
      </c>
      <c r="P68">
        <f t="shared" si="33"/>
        <v>76.489999999999995</v>
      </c>
      <c r="Q68">
        <f t="shared" si="33"/>
        <v>78.17</v>
      </c>
      <c r="R68">
        <f t="shared" si="33"/>
        <v>79.33</v>
      </c>
      <c r="S68">
        <f t="shared" si="33"/>
        <v>80.61</v>
      </c>
      <c r="T68">
        <f t="shared" si="33"/>
        <v>79.62</v>
      </c>
      <c r="U68">
        <f t="shared" si="33"/>
        <v>79.52</v>
      </c>
      <c r="V68">
        <f t="shared" si="33"/>
        <v>78.16</v>
      </c>
      <c r="W68">
        <f t="shared" si="33"/>
        <v>76.819999999999993</v>
      </c>
      <c r="X68">
        <f t="shared" si="33"/>
        <v>76.86</v>
      </c>
      <c r="Y68">
        <f t="shared" si="33"/>
        <v>72.94</v>
      </c>
      <c r="Z68">
        <f t="shared" si="33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4">D67-D68</f>
        <v>0.21000000000000085</v>
      </c>
      <c r="E69">
        <f t="shared" si="34"/>
        <v>0.21000000000000085</v>
      </c>
      <c r="F69">
        <f t="shared" si="34"/>
        <v>0.18999999999999773</v>
      </c>
      <c r="G69">
        <f t="shared" si="34"/>
        <v>0.20000000000000284</v>
      </c>
      <c r="H69">
        <f t="shared" si="34"/>
        <v>0.20000000000000284</v>
      </c>
      <c r="I69">
        <f t="shared" si="34"/>
        <v>0.23999999999999488</v>
      </c>
      <c r="J69">
        <f t="shared" si="34"/>
        <v>0.26000000000000512</v>
      </c>
      <c r="K69">
        <f t="shared" si="34"/>
        <v>0.25999999999999091</v>
      </c>
      <c r="L69">
        <f t="shared" si="34"/>
        <v>0.26999999999999602</v>
      </c>
      <c r="M69">
        <f t="shared" si="34"/>
        <v>0.26000000000000512</v>
      </c>
      <c r="N69">
        <f t="shared" si="34"/>
        <v>0.22000000000000597</v>
      </c>
      <c r="O69">
        <f t="shared" si="34"/>
        <v>0.28999999999999204</v>
      </c>
      <c r="P69">
        <f t="shared" si="34"/>
        <v>0.29000000000000625</v>
      </c>
      <c r="Q69">
        <f t="shared" si="34"/>
        <v>0.29999999999999716</v>
      </c>
      <c r="R69">
        <f t="shared" si="34"/>
        <v>0.31000000000000227</v>
      </c>
      <c r="S69">
        <f t="shared" si="34"/>
        <v>0.31000000000000227</v>
      </c>
      <c r="T69">
        <f t="shared" si="34"/>
        <v>0.31000000000000227</v>
      </c>
      <c r="U69">
        <f t="shared" si="34"/>
        <v>0.31000000000001648</v>
      </c>
      <c r="V69">
        <f t="shared" si="34"/>
        <v>0</v>
      </c>
      <c r="W69">
        <f t="shared" si="34"/>
        <v>0.30000000000001137</v>
      </c>
      <c r="X69">
        <f t="shared" si="34"/>
        <v>0.29999999999999716</v>
      </c>
      <c r="Y69">
        <f t="shared" si="34"/>
        <v>0.30000000000001137</v>
      </c>
      <c r="Z69">
        <f t="shared" si="34"/>
        <v>0.29000000000000625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topLeftCell="A10" zoomScale="85" zoomScaleNormal="85" workbookViewId="0">
      <selection activeCell="C46" sqref="C46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2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BF47-064D-4ADE-AF40-A33E2E57375A}">
  <dimension ref="B3:O18"/>
  <sheetViews>
    <sheetView tabSelected="1" workbookViewId="0">
      <selection activeCell="B4" sqref="B4"/>
    </sheetView>
  </sheetViews>
  <sheetFormatPr defaultRowHeight="14.5" x14ac:dyDescent="0.35"/>
  <sheetData>
    <row r="3" spans="2:15" x14ac:dyDescent="0.35">
      <c r="C3">
        <v>-42</v>
      </c>
      <c r="D3">
        <v>-40</v>
      </c>
      <c r="E3">
        <v>-28</v>
      </c>
      <c r="F3">
        <v>-20</v>
      </c>
      <c r="G3">
        <v>-10.199999999999999</v>
      </c>
      <c r="H3">
        <v>-3.1</v>
      </c>
      <c r="I3">
        <v>-2.5</v>
      </c>
      <c r="J3">
        <v>15</v>
      </c>
      <c r="K3">
        <v>15</v>
      </c>
      <c r="L3">
        <v>15</v>
      </c>
      <c r="M3">
        <v>37</v>
      </c>
      <c r="N3">
        <v>37</v>
      </c>
      <c r="O3" t="s">
        <v>90</v>
      </c>
    </row>
    <row r="4" spans="2:15" x14ac:dyDescent="0.35">
      <c r="B4" t="s">
        <v>92</v>
      </c>
      <c r="C4">
        <v>13</v>
      </c>
      <c r="D4">
        <v>13</v>
      </c>
      <c r="E4">
        <v>16</v>
      </c>
      <c r="F4">
        <v>16</v>
      </c>
      <c r="G4">
        <v>18</v>
      </c>
      <c r="H4">
        <v>20</v>
      </c>
      <c r="I4">
        <v>20</v>
      </c>
      <c r="J4">
        <v>15</v>
      </c>
      <c r="K4">
        <v>20</v>
      </c>
      <c r="L4">
        <v>25</v>
      </c>
      <c r="M4">
        <v>35</v>
      </c>
      <c r="N4">
        <v>40</v>
      </c>
    </row>
    <row r="6" spans="2:15" x14ac:dyDescent="0.35">
      <c r="D6">
        <v>-40</v>
      </c>
      <c r="E6">
        <v>-28</v>
      </c>
      <c r="F6">
        <v>-20</v>
      </c>
      <c r="G6">
        <v>-10.199999999999999</v>
      </c>
      <c r="H6">
        <v>-3.1</v>
      </c>
      <c r="I6">
        <v>-2.5</v>
      </c>
      <c r="J6">
        <v>15</v>
      </c>
      <c r="K6">
        <v>15</v>
      </c>
      <c r="L6">
        <v>37</v>
      </c>
      <c r="M6">
        <v>37</v>
      </c>
      <c r="N6">
        <v>37</v>
      </c>
      <c r="O6" t="s">
        <v>91</v>
      </c>
    </row>
    <row r="7" spans="2:15" x14ac:dyDescent="0.35">
      <c r="B7" t="s">
        <v>92</v>
      </c>
      <c r="D7">
        <v>13</v>
      </c>
      <c r="E7">
        <v>16</v>
      </c>
      <c r="F7">
        <v>16</v>
      </c>
      <c r="G7">
        <v>18</v>
      </c>
      <c r="H7">
        <v>20</v>
      </c>
      <c r="I7">
        <v>20</v>
      </c>
      <c r="J7">
        <v>25</v>
      </c>
      <c r="K7">
        <v>25</v>
      </c>
      <c r="L7">
        <v>35</v>
      </c>
      <c r="M7">
        <v>35</v>
      </c>
      <c r="N7">
        <v>40</v>
      </c>
    </row>
    <row r="11" spans="2:15" x14ac:dyDescent="0.35">
      <c r="C11">
        <v>-40</v>
      </c>
      <c r="D11">
        <v>-28</v>
      </c>
      <c r="E11">
        <v>-10.199999999999999</v>
      </c>
      <c r="F11">
        <v>-3.1</v>
      </c>
      <c r="G11">
        <v>15</v>
      </c>
      <c r="H11">
        <v>37</v>
      </c>
    </row>
    <row r="12" spans="2:15" x14ac:dyDescent="0.35">
      <c r="B12" t="s">
        <v>92</v>
      </c>
      <c r="C12">
        <v>13</v>
      </c>
      <c r="D12">
        <v>16</v>
      </c>
      <c r="E12">
        <v>18</v>
      </c>
      <c r="F12">
        <v>20</v>
      </c>
      <c r="G12">
        <v>25</v>
      </c>
      <c r="H12">
        <v>40</v>
      </c>
      <c r="I12" t="s">
        <v>90</v>
      </c>
    </row>
    <row r="13" spans="2:15" x14ac:dyDescent="0.35">
      <c r="B13" t="s">
        <v>92</v>
      </c>
      <c r="C13">
        <v>13</v>
      </c>
      <c r="D13">
        <v>16</v>
      </c>
      <c r="E13">
        <v>18</v>
      </c>
      <c r="F13">
        <v>20</v>
      </c>
      <c r="G13">
        <v>25</v>
      </c>
      <c r="H13">
        <v>40</v>
      </c>
    </row>
    <row r="16" spans="2:15" x14ac:dyDescent="0.35">
      <c r="C16">
        <v>-40</v>
      </c>
      <c r="D16">
        <v>-28</v>
      </c>
      <c r="E16">
        <v>-10.199999999999999</v>
      </c>
      <c r="F16">
        <v>-3.1</v>
      </c>
      <c r="G16">
        <v>15</v>
      </c>
      <c r="H16">
        <v>37</v>
      </c>
    </row>
    <row r="17" spans="2:9" x14ac:dyDescent="0.35">
      <c r="B17" t="s">
        <v>92</v>
      </c>
      <c r="C17">
        <v>13</v>
      </c>
      <c r="D17">
        <v>16</v>
      </c>
      <c r="E17">
        <v>18</v>
      </c>
      <c r="F17">
        <v>20</v>
      </c>
      <c r="G17">
        <v>25</v>
      </c>
      <c r="H17">
        <v>35</v>
      </c>
      <c r="I17" t="s">
        <v>91</v>
      </c>
    </row>
    <row r="18" spans="2:9" x14ac:dyDescent="0.35">
      <c r="B18" t="s">
        <v>92</v>
      </c>
      <c r="C18">
        <v>13</v>
      </c>
      <c r="D18">
        <v>16</v>
      </c>
      <c r="E18">
        <v>18</v>
      </c>
      <c r="F18">
        <v>20</v>
      </c>
      <c r="G18">
        <v>25</v>
      </c>
      <c r="H18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Тепловикация</vt:lpstr>
      <vt:lpstr>Турбина</vt:lpstr>
      <vt:lpstr>Турбоустановка с теплофикацией</vt:lpstr>
      <vt:lpstr>Sheet1</vt:lpstr>
      <vt:lpstr>Лист1</vt:lpstr>
      <vt:lpstr>Конденсатор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2022-08-23T07:39:08Z</dcterms:modified>
</cp:coreProperties>
</file>