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C9E50017-74FC-4100-8203-F9AE8D03E7EF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" l="1"/>
  <c r="D30" i="2"/>
  <c r="C31" i="2" l="1"/>
  <c r="E29" i="2"/>
  <c r="E31" i="2" s="1"/>
  <c r="E32" i="2" s="1"/>
  <c r="E33" i="2" s="1"/>
  <c r="E34" i="2" s="1"/>
  <c r="E35" i="2" s="1"/>
  <c r="E36" i="2" s="1"/>
  <c r="E37" i="2" s="1"/>
  <c r="D34" i="2"/>
  <c r="C34" i="2"/>
  <c r="D32" i="2"/>
  <c r="D31" i="2"/>
  <c r="D29" i="2"/>
  <c r="D28" i="2"/>
  <c r="D26" i="2" l="1"/>
</calcChain>
</file>

<file path=xl/sharedStrings.xml><?xml version="1.0" encoding="utf-8"?>
<sst xmlns="http://schemas.openxmlformats.org/spreadsheetml/2006/main" count="64" uniqueCount="58">
  <si>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</si>
  <si>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</si>
  <si>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</si>
  <si>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</si>
  <si>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</si>
  <si>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</si>
  <si>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</si>
  <si>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</si>
  <si>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</si>
  <si>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</si>
  <si>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</si>
  <si>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</si>
  <si>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</si>
  <si>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</si>
  <si>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</si>
  <si>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</si>
  <si>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</si>
  <si>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</si>
  <si>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</si>
  <si>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</si>
  <si>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</si>
  <si>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</si>
  <si>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</si>
  <si>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</si>
  <si>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</si>
  <si>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</si>
  <si>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</si>
  <si>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</si>
  <si>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</si>
  <si>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</si>
  <si>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</si>
  <si>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</si>
  <si>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</si>
  <si>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</si>
  <si>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</si>
  <si>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</si>
  <si>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</si>
  <si>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</si>
  <si>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</si>
  <si>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</si>
  <si>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</si>
  <si>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</si>
  <si>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</si>
  <si>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</si>
  <si>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</si>
  <si>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</si>
  <si>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</si>
  <si>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</si>
  <si>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</si>
  <si>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</si>
  <si>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</si>
  <si>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</si>
  <si>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</si>
  <si>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</si>
  <si>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</si>
  <si>
    <t>KOND-KN</t>
  </si>
  <si>
    <t>KN-GPK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</si>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</sst>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D17" sqref="D17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5" t="s">
        <v>57</v>
      </c>
    </row>
    <row r="3" spans="1:18" x14ac:dyDescent="0.35">
      <c r="A3" s="27" t="s">
        <v>42</v>
      </c>
      <c r="B3" s="6">
        <v>542.1</v>
      </c>
      <c r="C3" s="7">
        <v>0.1</v>
      </c>
      <c r="D3" s="7">
        <v>958.86919853128609</v>
      </c>
      <c r="E3" s="8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x14ac:dyDescent="0.35">
      <c r="A4" s="5" t="s">
        <v>0</v>
      </c>
      <c r="B4" s="21">
        <v>542.1</v>
      </c>
      <c r="C4" s="20">
        <v>0.1</v>
      </c>
      <c r="D4" s="7">
        <v>958.86919853128609</v>
      </c>
      <c r="E4" s="22">
        <v>503.8</v>
      </c>
      <c r="F4" s="21">
        <v>0.78029999999999999</v>
      </c>
      <c r="G4" s="20">
        <v>0.1237</v>
      </c>
      <c r="H4" s="20">
        <v>3.0099999999999998E-2</v>
      </c>
      <c r="I4" s="20">
        <v>5.9400000000000001E-2</v>
      </c>
      <c r="J4" s="22">
        <v>6.4999999999999997E-3</v>
      </c>
    </row>
    <row r="5" spans="1:18" x14ac:dyDescent="0.35">
      <c r="A5" s="5" t="s">
        <v>43</v>
      </c>
      <c r="B5" s="6">
        <v>468.05</v>
      </c>
      <c r="C5" s="7">
        <v>0.1</v>
      </c>
      <c r="D5" s="7">
        <v>500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  <c r="K5" s="10"/>
      <c r="L5" s="10"/>
      <c r="M5" s="10"/>
      <c r="N5" s="10"/>
      <c r="O5" s="10"/>
    </row>
    <row r="6" spans="1:18" x14ac:dyDescent="0.35">
      <c r="A6" s="5" t="s">
        <v>44</v>
      </c>
      <c r="B6" s="6">
        <v>309.2</v>
      </c>
      <c r="C6" s="7">
        <v>0.1</v>
      </c>
      <c r="D6" s="7">
        <v>400</v>
      </c>
      <c r="E6" s="8">
        <v>503.8</v>
      </c>
      <c r="F6" s="6">
        <v>0.78029999999999999</v>
      </c>
      <c r="G6" s="7">
        <v>0.1237</v>
      </c>
      <c r="H6" s="7">
        <v>3.0099999999999998E-2</v>
      </c>
      <c r="I6" s="7">
        <v>5.9400000000000001E-2</v>
      </c>
      <c r="J6" s="8">
        <v>6.4999999999999997E-3</v>
      </c>
    </row>
    <row r="7" spans="1:18" s="17" customFormat="1" x14ac:dyDescent="0.35">
      <c r="A7" s="15" t="s">
        <v>45</v>
      </c>
      <c r="B7" s="6">
        <v>235.9</v>
      </c>
      <c r="C7" s="7">
        <v>0.1</v>
      </c>
      <c r="D7" s="7">
        <v>300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s="17" customFormat="1" x14ac:dyDescent="0.35">
      <c r="A8" s="15" t="s">
        <v>46</v>
      </c>
      <c r="B8" s="6">
        <v>233</v>
      </c>
      <c r="C8" s="7">
        <v>0.1</v>
      </c>
      <c r="D8" s="7">
        <v>200</v>
      </c>
      <c r="E8" s="8">
        <v>503.8</v>
      </c>
      <c r="F8" s="16">
        <v>0.78029999999999999</v>
      </c>
      <c r="G8" s="17">
        <v>0.1237</v>
      </c>
      <c r="H8" s="17">
        <v>3.0099999999999998E-2</v>
      </c>
      <c r="I8" s="17">
        <v>5.9400000000000001E-2</v>
      </c>
      <c r="J8" s="18">
        <v>6.4999999999999997E-3</v>
      </c>
    </row>
    <row r="9" spans="1:18" x14ac:dyDescent="0.35">
      <c r="A9" s="5" t="s">
        <v>47</v>
      </c>
      <c r="B9" s="6">
        <v>175.5</v>
      </c>
      <c r="C9" s="7">
        <v>0.1</v>
      </c>
      <c r="D9" s="7">
        <v>100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0" spans="1:18" x14ac:dyDescent="0.35">
      <c r="A10" s="5" t="s">
        <v>48</v>
      </c>
      <c r="B10" s="6">
        <v>106.9</v>
      </c>
      <c r="C10" s="7">
        <v>0.1</v>
      </c>
      <c r="D10" s="7">
        <v>20</v>
      </c>
      <c r="E10" s="8">
        <v>503.8</v>
      </c>
      <c r="F10" s="6">
        <v>0.78029999999999999</v>
      </c>
      <c r="G10" s="7">
        <v>0.1237</v>
      </c>
      <c r="H10" s="7">
        <v>3.0099999999999998E-2</v>
      </c>
      <c r="I10" s="7">
        <v>5.9400000000000001E-2</v>
      </c>
      <c r="J10" s="8">
        <v>6.4999999999999997E-3</v>
      </c>
    </row>
    <row r="15" spans="1:18" ht="14.5" x14ac:dyDescent="0.35">
      <c r="R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7"/>
  <sheetViews>
    <sheetView zoomScale="115" zoomScaleNormal="115" workbookViewId="0">
      <selection activeCell="C42" sqref="C42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7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35">
      <c r="A2" s="28" t="s">
        <v>57</v>
      </c>
    </row>
    <row r="3" spans="1:7" x14ac:dyDescent="0.35">
      <c r="A3" s="26" t="s">
        <v>31</v>
      </c>
      <c r="B3" s="6">
        <v>511.5</v>
      </c>
      <c r="C3" s="20">
        <v>5.7469999999999999</v>
      </c>
      <c r="D3" s="7">
        <v>3423.2099783420958</v>
      </c>
      <c r="E3" s="8">
        <v>63.4</v>
      </c>
    </row>
    <row r="4" spans="1:7" x14ac:dyDescent="0.35">
      <c r="A4" s="14" t="s">
        <v>10</v>
      </c>
      <c r="B4" s="6">
        <v>301.29755574753347</v>
      </c>
      <c r="C4" s="7">
        <v>8.7460000000000004</v>
      </c>
      <c r="D4" s="7">
        <v>2747.1040230157951</v>
      </c>
      <c r="E4" s="8">
        <v>63.4</v>
      </c>
    </row>
    <row r="5" spans="1:7" x14ac:dyDescent="0.35">
      <c r="A5" s="14" t="s">
        <v>11</v>
      </c>
      <c r="B5" s="6">
        <v>298.8</v>
      </c>
      <c r="C5" s="7">
        <v>8.7460000000000004</v>
      </c>
      <c r="D5" s="7">
        <v>1337.9482651031026</v>
      </c>
      <c r="E5" s="8">
        <v>63.4</v>
      </c>
    </row>
    <row r="6" spans="1:7" x14ac:dyDescent="0.35">
      <c r="A6" s="14" t="s">
        <v>12</v>
      </c>
      <c r="B6" s="6">
        <v>166.5</v>
      </c>
      <c r="C6" s="7">
        <v>8.7460000000000004</v>
      </c>
      <c r="D6" s="7">
        <v>708.31984887431838</v>
      </c>
      <c r="E6" s="8">
        <v>63.4</v>
      </c>
    </row>
    <row r="7" spans="1:7" x14ac:dyDescent="0.35">
      <c r="A7" s="14" t="s">
        <v>13</v>
      </c>
      <c r="B7" s="6">
        <v>164.73836143543406</v>
      </c>
      <c r="C7" s="7">
        <v>0.69640000000000002</v>
      </c>
      <c r="D7" s="7">
        <v>696.09556718341082</v>
      </c>
      <c r="E7" s="8">
        <v>63.4</v>
      </c>
    </row>
    <row r="8" spans="1:7" x14ac:dyDescent="0.35">
      <c r="A8" s="26" t="s">
        <v>32</v>
      </c>
      <c r="B8" s="6">
        <v>211.6</v>
      </c>
      <c r="C8" s="20">
        <v>0.45700000000000002</v>
      </c>
      <c r="D8" s="7">
        <v>2871.4818365716997</v>
      </c>
      <c r="E8" s="8">
        <v>14.76</v>
      </c>
    </row>
    <row r="9" spans="1:7" x14ac:dyDescent="0.35">
      <c r="A9" s="14" t="s">
        <v>14</v>
      </c>
      <c r="B9" s="6">
        <v>164.73836143543406</v>
      </c>
      <c r="C9" s="7">
        <v>0.69640000000000002</v>
      </c>
      <c r="D9" s="7">
        <v>2762.534980413358</v>
      </c>
      <c r="E9" s="8">
        <v>14.76</v>
      </c>
    </row>
    <row r="10" spans="1:7" x14ac:dyDescent="0.35">
      <c r="A10" s="14" t="s">
        <v>15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35">
      <c r="A11" s="14" t="s">
        <v>52</v>
      </c>
      <c r="B11" s="6">
        <v>164.6</v>
      </c>
      <c r="C11" s="7">
        <v>0.69640000000000002</v>
      </c>
      <c r="D11" s="7">
        <v>695.4937008073166</v>
      </c>
      <c r="E11" s="8">
        <v>82.91</v>
      </c>
    </row>
    <row r="12" spans="1:7" x14ac:dyDescent="0.35">
      <c r="A12" s="14" t="s">
        <v>50</v>
      </c>
      <c r="B12" s="21">
        <v>60</v>
      </c>
      <c r="C12" s="7">
        <v>0.69640000000000002</v>
      </c>
      <c r="D12" s="7">
        <v>251.74839576328077</v>
      </c>
      <c r="E12" s="8">
        <v>82.19</v>
      </c>
    </row>
    <row r="13" spans="1:7" x14ac:dyDescent="0.35">
      <c r="A13" s="14" t="s">
        <v>51</v>
      </c>
      <c r="B13" s="7">
        <v>44.2</v>
      </c>
      <c r="C13" s="7">
        <v>0.69640000000000002</v>
      </c>
      <c r="D13" s="7">
        <v>185.7</v>
      </c>
      <c r="E13" s="8">
        <v>78.16</v>
      </c>
    </row>
    <row r="14" spans="1:7" x14ac:dyDescent="0.35">
      <c r="A14" s="14" t="s">
        <v>16</v>
      </c>
    </row>
    <row r="15" spans="1:7" x14ac:dyDescent="0.35">
      <c r="A15" s="14" t="s">
        <v>17</v>
      </c>
    </row>
    <row r="16" spans="1:7" x14ac:dyDescent="0.35">
      <c r="A16" s="14" t="s">
        <v>18</v>
      </c>
    </row>
    <row r="17" spans="1:7" x14ac:dyDescent="0.35">
      <c r="A17" s="13" t="s">
        <v>19</v>
      </c>
      <c r="B17" s="23" t="s">
        <v>23</v>
      </c>
      <c r="C17" s="24">
        <v>3.8226901700000003E-2</v>
      </c>
      <c r="D17" s="24"/>
      <c r="E17" s="25" t="s">
        <v>24</v>
      </c>
    </row>
    <row r="18" spans="1:7" x14ac:dyDescent="0.35">
      <c r="A18" s="14" t="s">
        <v>20</v>
      </c>
      <c r="B18" s="23">
        <v>49.839511130751802</v>
      </c>
      <c r="C18" s="24">
        <v>3.8226901700000003E-2</v>
      </c>
      <c r="D18" s="24"/>
      <c r="E18" s="25" t="s">
        <v>24</v>
      </c>
    </row>
    <row r="19" spans="1:7" x14ac:dyDescent="0.35">
      <c r="A19" s="26" t="s">
        <v>49</v>
      </c>
      <c r="B19" s="23">
        <v>69</v>
      </c>
      <c r="C19" s="24">
        <v>1</v>
      </c>
      <c r="D19" s="24"/>
      <c r="E19" s="25">
        <v>784.09999999999991</v>
      </c>
    </row>
    <row r="20" spans="1:7" x14ac:dyDescent="0.35">
      <c r="A20" s="14" t="s">
        <v>21</v>
      </c>
      <c r="B20" s="23">
        <v>46</v>
      </c>
      <c r="C20" s="24">
        <v>1</v>
      </c>
      <c r="D20" s="24"/>
      <c r="E20" s="25">
        <v>100.77673095348899</v>
      </c>
    </row>
    <row r="21" spans="1:7" x14ac:dyDescent="0.35">
      <c r="A21" s="14" t="s">
        <v>22</v>
      </c>
      <c r="B21" s="23">
        <v>64.77</v>
      </c>
      <c r="C21" s="24">
        <v>1</v>
      </c>
      <c r="D21" s="24"/>
      <c r="E21" s="25">
        <v>100.77673095348899</v>
      </c>
    </row>
    <row r="22" spans="1:7" x14ac:dyDescent="0.35">
      <c r="A22" s="14" t="s">
        <v>25</v>
      </c>
      <c r="B22" s="6">
        <v>116.1</v>
      </c>
      <c r="C22" s="7">
        <v>0.13183900000000001</v>
      </c>
      <c r="D22" s="7">
        <v>2685.7068330000002</v>
      </c>
      <c r="E22" s="8">
        <v>43.733333333333299</v>
      </c>
    </row>
    <row r="23" spans="1:7" x14ac:dyDescent="0.35">
      <c r="A23" s="14" t="s">
        <v>26</v>
      </c>
      <c r="B23" s="6">
        <v>106.101586260687</v>
      </c>
      <c r="C23" s="7">
        <v>0.12558656698194401</v>
      </c>
      <c r="D23" s="7">
        <v>444.928681619781</v>
      </c>
      <c r="E23" s="8">
        <v>43.733333333333299</v>
      </c>
    </row>
    <row r="24" spans="1:7" x14ac:dyDescent="0.35">
      <c r="A24" s="14" t="s">
        <v>27</v>
      </c>
      <c r="B24" s="9">
        <v>70.294916839916795</v>
      </c>
      <c r="C24" s="7">
        <v>1</v>
      </c>
      <c r="D24" s="7">
        <v>294.32481680873161</v>
      </c>
      <c r="E24" s="11">
        <v>800</v>
      </c>
    </row>
    <row r="25" spans="1:7" x14ac:dyDescent="0.35">
      <c r="A25" s="14" t="s">
        <v>28</v>
      </c>
      <c r="B25" s="6">
        <v>103.2</v>
      </c>
      <c r="C25" s="7">
        <v>1</v>
      </c>
      <c r="D25" s="7">
        <v>412.67072000000002</v>
      </c>
      <c r="E25" s="8">
        <v>800</v>
      </c>
    </row>
    <row r="26" spans="1:7" x14ac:dyDescent="0.35">
      <c r="A26" s="14" t="s">
        <v>29</v>
      </c>
      <c r="B26" s="6">
        <v>46</v>
      </c>
      <c r="C26" s="7">
        <v>1</v>
      </c>
      <c r="D26" s="24">
        <f>B26*4.187</f>
        <v>192.602</v>
      </c>
      <c r="E26" s="8">
        <v>800</v>
      </c>
    </row>
    <row r="27" spans="1:7" x14ac:dyDescent="0.35">
      <c r="A27" s="26" t="s">
        <v>30</v>
      </c>
      <c r="B27" s="23">
        <v>113.44885655951498</v>
      </c>
      <c r="C27" s="24">
        <v>9.4236E-2</v>
      </c>
      <c r="D27" s="24">
        <v>2639.4924500000002</v>
      </c>
      <c r="E27" s="25">
        <v>32.141666666666602</v>
      </c>
    </row>
    <row r="28" spans="1:7" x14ac:dyDescent="0.35">
      <c r="A28" s="26" t="s">
        <v>33</v>
      </c>
      <c r="B28" s="23">
        <v>492.2</v>
      </c>
      <c r="C28" s="24">
        <v>5.1989999999999998</v>
      </c>
      <c r="D28" s="24" t="e">
        <f ca="1">[1]!PropsSI("H","T",B28+273.15,"P",C28*10^6,"Water")/1000</f>
        <v>#NAME?</v>
      </c>
      <c r="E28" s="25">
        <v>41.97</v>
      </c>
    </row>
    <row r="29" spans="1:7" x14ac:dyDescent="0.35">
      <c r="A29" s="26" t="s">
        <v>34</v>
      </c>
      <c r="B29" s="23">
        <v>210</v>
      </c>
      <c r="C29" s="24">
        <v>0.54900000000000004</v>
      </c>
      <c r="D29" s="24" t="e">
        <f ca="1">[1]!PropsSI("H","T",B29+273.15,"P",C29*10^6,"Water")/1000</f>
        <v>#NAME?</v>
      </c>
      <c r="E29" s="25">
        <f>E28</f>
        <v>41.97</v>
      </c>
    </row>
    <row r="30" spans="1:7" x14ac:dyDescent="0.35">
      <c r="A30" s="26" t="s">
        <v>35</v>
      </c>
      <c r="B30" s="23">
        <v>199.4</v>
      </c>
      <c r="C30" s="24">
        <v>0.4</v>
      </c>
      <c r="D30" s="24" t="e">
        <f ca="1">[1]!PropsSI("H","T",B30+273.15,"P",C30*10^6,"Water")/1000</f>
        <v>#NAME?</v>
      </c>
      <c r="E30" s="25">
        <v>10.57</v>
      </c>
    </row>
    <row r="31" spans="1:7" x14ac:dyDescent="0.35">
      <c r="A31" s="26" t="s">
        <v>40</v>
      </c>
      <c r="B31" s="23">
        <v>78.16</v>
      </c>
      <c r="C31" s="24">
        <f>C30</f>
        <v>0.4</v>
      </c>
      <c r="D31" s="24" t="e">
        <f ca="1">[1]!PropsSI("H","T",B31+273.15,"P",C31*10^6,"Water")/1000</f>
        <v>#NAME?</v>
      </c>
      <c r="E31" s="25">
        <f>E30+E29</f>
        <v>52.54</v>
      </c>
      <c r="G31" s="7" t="s">
        <v>54</v>
      </c>
    </row>
    <row r="32" spans="1:7" x14ac:dyDescent="0.35">
      <c r="A32" s="26" t="s">
        <v>36</v>
      </c>
      <c r="B32" s="23">
        <v>131.4</v>
      </c>
      <c r="C32" s="24">
        <v>0.25419999999999998</v>
      </c>
      <c r="D32" s="24" t="e">
        <f ca="1">[1]!PropsSI("H","T",B32+273.15,"P",C32*10^6,"Water")/1000</f>
        <v>#NAME?</v>
      </c>
      <c r="E32" s="25">
        <f>E31</f>
        <v>52.54</v>
      </c>
    </row>
    <row r="33" spans="1:5" x14ac:dyDescent="0.35">
      <c r="A33" s="26" t="s">
        <v>37</v>
      </c>
      <c r="B33" s="23"/>
      <c r="C33" s="24">
        <v>0.1525</v>
      </c>
      <c r="D33" s="24">
        <v>2686.0161921187068</v>
      </c>
      <c r="E33" s="25">
        <f t="shared" ref="E33:E35" si="0">E32</f>
        <v>52.54</v>
      </c>
    </row>
    <row r="34" spans="1:5" x14ac:dyDescent="0.35">
      <c r="A34" s="26" t="s">
        <v>38</v>
      </c>
      <c r="B34" s="23"/>
      <c r="C34" s="24">
        <f>C33</f>
        <v>0.1525</v>
      </c>
      <c r="D34" s="24">
        <f>D33</f>
        <v>2686.0161921187068</v>
      </c>
      <c r="E34" s="25">
        <f t="shared" si="0"/>
        <v>52.54</v>
      </c>
    </row>
    <row r="35" spans="1:5" x14ac:dyDescent="0.35">
      <c r="A35" s="26" t="s">
        <v>39</v>
      </c>
      <c r="B35" s="23"/>
      <c r="C35" s="24">
        <v>1.6999999999999999E-3</v>
      </c>
      <c r="D35" s="24">
        <v>2341.0014929676963</v>
      </c>
      <c r="E35" s="25">
        <f t="shared" si="0"/>
        <v>52.54</v>
      </c>
    </row>
    <row r="36" spans="1:5" x14ac:dyDescent="0.35">
      <c r="A36" s="13" t="s">
        <v>55</v>
      </c>
      <c r="B36" s="23">
        <v>41.51</v>
      </c>
      <c r="C36" s="24">
        <v>8.0000000000000002E-3</v>
      </c>
      <c r="D36" s="24">
        <v>173.9</v>
      </c>
      <c r="E36" s="25">
        <f>E35</f>
        <v>52.54</v>
      </c>
    </row>
    <row r="37" spans="1:5" x14ac:dyDescent="0.35">
      <c r="A37" s="13" t="s">
        <v>56</v>
      </c>
      <c r="B37" s="23">
        <v>41.51</v>
      </c>
      <c r="C37" s="24">
        <f>C11</f>
        <v>0.69640000000000002</v>
      </c>
      <c r="D37" s="24">
        <v>173.9</v>
      </c>
      <c r="E37" s="25">
        <f>E36</f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2022-08-23T12:30:52Z</dcterms:modified>
</cp:coreProperties>
</file>