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282FBF3C-843B-42AB-9A8E-867974B6F972}" xr6:coauthVersionLast="40" xr6:coauthVersionMax="47" xr10:uidLastSave="{00000000-0000-0000-0000-000000000000}"/>
  <bookViews>
    <workbookView xWindow="-14505" yWindow="-105" windowWidth="14625" windowHeight="25215" activeTab="1" xr2:uid="{00000000-000D-0000-FFFF-FFFF00000000}"/>
  </bookViews>
  <sheets>
    <sheet name="gas" sheetId="1" r:id="rId1"/>
    <sheet name="water" sheetId="2" r:id="rId2"/>
  </sheets>
  <externalReferences>
    <externalReference r:id="rId3"/>
  </externalReferences>
  <calcPr calcId="191029" iterateCount="2000" iterateDelta="0.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2" l="1"/>
  <c r="D29" i="2"/>
  <c r="C30" i="2" l="1"/>
  <c r="E28" i="2"/>
  <c r="E30" i="2" s="1"/>
  <c r="E31" i="2" s="1"/>
  <c r="E32" i="2" s="1"/>
  <c r="E33" i="2" s="1"/>
  <c r="E34" i="2" s="1"/>
  <c r="E35" i="2" s="1"/>
  <c r="E36" i="2" s="1"/>
  <c r="D33" i="2"/>
  <c r="C33" i="2"/>
  <c r="D31" i="2"/>
  <c r="D30" i="2"/>
  <c r="D28" i="2"/>
  <c r="D27" i="2"/>
  <c r="D25" i="2" l="1"/>
</calcChain>
</file>

<file path=xl/sharedStrings.xml><?xml version="1.0" encoding="utf-8"?>
<sst xmlns="http://schemas.openxmlformats.org/spreadsheetml/2006/main" count="62" uniqueCount="57">
  <si>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</si>
  <si>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</si>
  <si>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</si>
  <si>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</si>
  <si>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</si>
  <si>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</si>
  <si>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</si>
  <si>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</si>
  <si>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</si>
  <si>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</si>
  <si>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</si>
  <si>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</si>
  <si>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</si>
  <si>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</si>
  <si>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</si>
  <si>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</si>
  <si>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</si>
  <si>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</si>
  <si>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</si>
  <si>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</si>
  <si>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</si>
  <si>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</si>
  <si>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</si>
  <si>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</si>
  <si>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</si>
  <si>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</si>
  <si>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</si>
  <si>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</si>
  <si>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</si>
  <si>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</si>
  <si>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</si>
  <si>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</si>
  <si>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</si>
  <si>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</si>
  <si>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</si>
  <si>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</si>
  <si>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</si>
  <si>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</si>
  <si>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</si>
  <si>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</si>
  <si>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</si>
  <si>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</si>
  <si>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</si>
  <si>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</si>
  <si>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</si>
  <si>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</si>
  <si>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</si>
  <si>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</si>
  <si>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</si>
  <si>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</si>
  <si>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</si>
  <si>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</si>
  <si>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</si>
  <si>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</si>
  <si>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0,02323321</t>
  </si>
  <si>
    <t>KOND-KN</t>
  </si>
  <si>
    <t>KN-GPK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</si>
</sst>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ladimir/AppData/Roaming/Microsoft/AddIns/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CoolProp"/>
    </sheetNames>
    <definedNames>
      <definedName name="PropsSI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workbookViewId="0">
      <selection activeCell="H23" sqref="H23"/>
    </sheetView>
  </sheetViews>
  <sheetFormatPr defaultColWidth="9.140625" defaultRowHeight="12.75" x14ac:dyDescent="0.25"/>
  <cols>
    <col min="1" max="1" width="14.85546875" style="5" customWidth="1"/>
    <col min="2" max="2" width="9.140625" style="6"/>
    <col min="3" max="4" width="9.140625" style="7"/>
    <col min="5" max="5" width="9.140625" style="8"/>
    <col min="6" max="6" width="9.140625" style="6"/>
    <col min="7" max="9" width="9.140625" style="7"/>
    <col min="10" max="10" width="9.140625" style="8"/>
    <col min="11" max="16384" width="9.140625" style="7"/>
  </cols>
  <sheetData>
    <row r="1" spans="1:18" s="3" customFormat="1" ht="13.5" thickBot="1" x14ac:dyDescent="0.3">
      <c r="A1" s="1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x14ac:dyDescent="0.25">
      <c r="A2" s="27" t="s">
        <v>42</v>
      </c>
      <c r="B2" s="6">
        <v>542.1</v>
      </c>
      <c r="C2" s="7">
        <v>0.1</v>
      </c>
      <c r="D2" s="7">
        <v>958.86919853128609</v>
      </c>
      <c r="E2" s="8">
        <v>503.8</v>
      </c>
      <c r="F2" s="6">
        <v>0.78029999999999999</v>
      </c>
      <c r="G2" s="7">
        <v>0.1237</v>
      </c>
      <c r="H2" s="7">
        <v>3.0099999999999998E-2</v>
      </c>
      <c r="I2" s="7">
        <v>5.9400000000000001E-2</v>
      </c>
      <c r="J2" s="8">
        <v>6.4999999999999997E-3</v>
      </c>
    </row>
    <row r="3" spans="1:18" x14ac:dyDescent="0.25">
      <c r="A3" s="5" t="s">
        <v>0</v>
      </c>
      <c r="B3" s="21">
        <v>542.1</v>
      </c>
      <c r="C3" s="20">
        <v>0.1</v>
      </c>
      <c r="D3" s="7">
        <v>958.86919853128609</v>
      </c>
      <c r="E3" s="22">
        <v>503.8</v>
      </c>
      <c r="F3" s="21">
        <v>0.78029999999999999</v>
      </c>
      <c r="G3" s="20">
        <v>0.1237</v>
      </c>
      <c r="H3" s="20">
        <v>3.0099999999999998E-2</v>
      </c>
      <c r="I3" s="20">
        <v>5.9400000000000001E-2</v>
      </c>
      <c r="J3" s="22">
        <v>6.4999999999999997E-3</v>
      </c>
    </row>
    <row r="4" spans="1:18" x14ac:dyDescent="0.25">
      <c r="A4" s="5" t="s">
        <v>43</v>
      </c>
      <c r="B4" s="6">
        <v>468.05</v>
      </c>
      <c r="C4" s="7">
        <v>0.1</v>
      </c>
      <c r="D4" s="7">
        <v>874.26792911178234</v>
      </c>
      <c r="E4" s="8">
        <v>503.8</v>
      </c>
      <c r="F4" s="6">
        <v>0.78029999999999999</v>
      </c>
      <c r="G4" s="7">
        <v>0.1237</v>
      </c>
      <c r="H4" s="7">
        <v>3.0099999999999998E-2</v>
      </c>
      <c r="I4" s="7">
        <v>5.9400000000000001E-2</v>
      </c>
      <c r="J4" s="8">
        <v>6.4999999999999997E-3</v>
      </c>
      <c r="K4" s="10"/>
      <c r="L4" s="10"/>
      <c r="M4" s="10"/>
      <c r="N4" s="10"/>
      <c r="O4" s="10"/>
    </row>
    <row r="5" spans="1:18" x14ac:dyDescent="0.25">
      <c r="A5" s="5" t="s">
        <v>44</v>
      </c>
      <c r="B5" s="6">
        <v>309.2</v>
      </c>
      <c r="C5" s="7">
        <v>0.1</v>
      </c>
      <c r="D5" s="7">
        <v>697.66595139225319</v>
      </c>
      <c r="E5" s="8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</row>
    <row r="6" spans="1:18" s="17" customFormat="1" x14ac:dyDescent="0.25">
      <c r="A6" s="15" t="s">
        <v>45</v>
      </c>
      <c r="B6" s="6">
        <v>235.9</v>
      </c>
      <c r="C6" s="7">
        <v>0.1</v>
      </c>
      <c r="D6" s="7">
        <v>618.33586643179672</v>
      </c>
      <c r="E6" s="8">
        <v>503.8</v>
      </c>
      <c r="F6" s="16">
        <v>0.78029999999999999</v>
      </c>
      <c r="G6" s="17">
        <v>0.1237</v>
      </c>
      <c r="H6" s="17">
        <v>3.0099999999999998E-2</v>
      </c>
      <c r="I6" s="17">
        <v>5.9400000000000001E-2</v>
      </c>
      <c r="J6" s="18">
        <v>6.4999999999999997E-3</v>
      </c>
    </row>
    <row r="7" spans="1:18" s="17" customFormat="1" x14ac:dyDescent="0.25">
      <c r="A7" s="15" t="s">
        <v>46</v>
      </c>
      <c r="B7" s="6">
        <v>233</v>
      </c>
      <c r="C7" s="7">
        <v>0.1</v>
      </c>
      <c r="D7" s="7">
        <v>615.22281759257271</v>
      </c>
      <c r="E7" s="8">
        <v>503.8</v>
      </c>
      <c r="F7" s="16">
        <v>0.78029999999999999</v>
      </c>
      <c r="G7" s="17">
        <v>0.1237</v>
      </c>
      <c r="H7" s="17">
        <v>3.0099999999999998E-2</v>
      </c>
      <c r="I7" s="17">
        <v>5.9400000000000001E-2</v>
      </c>
      <c r="J7" s="18">
        <v>6.4999999999999997E-3</v>
      </c>
    </row>
    <row r="8" spans="1:18" x14ac:dyDescent="0.25">
      <c r="A8" s="5" t="s">
        <v>47</v>
      </c>
      <c r="B8" s="6">
        <v>175.5</v>
      </c>
      <c r="C8" s="7">
        <v>0.1</v>
      </c>
      <c r="D8" s="7">
        <v>553.86016830512403</v>
      </c>
      <c r="E8" s="8">
        <v>503.8</v>
      </c>
      <c r="F8" s="6">
        <v>0.78029999999999999</v>
      </c>
      <c r="G8" s="7">
        <v>0.1237</v>
      </c>
      <c r="H8" s="7">
        <v>3.0099999999999998E-2</v>
      </c>
      <c r="I8" s="7">
        <v>5.9400000000000001E-2</v>
      </c>
      <c r="J8" s="8">
        <v>6.4999999999999997E-3</v>
      </c>
    </row>
    <row r="9" spans="1:18" x14ac:dyDescent="0.25">
      <c r="A9" s="5" t="s">
        <v>48</v>
      </c>
      <c r="B9" s="6">
        <v>106.9</v>
      </c>
      <c r="C9" s="7">
        <v>0.1</v>
      </c>
      <c r="D9" s="7">
        <v>481.43243266974537</v>
      </c>
      <c r="E9" s="8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4" spans="1:18" ht="15" x14ac:dyDescent="0.25">
      <c r="R1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G36"/>
  <sheetViews>
    <sheetView tabSelected="1" zoomScale="115" zoomScaleNormal="115" workbookViewId="0">
      <selection activeCell="C10" sqref="C10"/>
    </sheetView>
  </sheetViews>
  <sheetFormatPr defaultColWidth="9.140625" defaultRowHeight="12.75" x14ac:dyDescent="0.25"/>
  <cols>
    <col min="1" max="1" width="14.85546875" style="13" customWidth="1"/>
    <col min="2" max="2" width="9.140625" style="6"/>
    <col min="3" max="3" width="9.140625" style="7"/>
    <col min="4" max="4" width="11.42578125" style="7" bestFit="1" customWidth="1"/>
    <col min="5" max="5" width="9.140625" style="8"/>
    <col min="6" max="16384" width="9.140625" style="7"/>
  </cols>
  <sheetData>
    <row r="1" spans="1:7" s="3" customFormat="1" ht="13.5" thickBot="1" x14ac:dyDescent="0.3">
      <c r="A1" s="12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7" x14ac:dyDescent="0.25">
      <c r="A2" s="26" t="s">
        <v>31</v>
      </c>
      <c r="B2" s="6">
        <v>511.5</v>
      </c>
      <c r="C2" s="20">
        <v>8.407</v>
      </c>
      <c r="D2" s="7">
        <v>3423.2099783420958</v>
      </c>
      <c r="E2" s="8">
        <v>63.4</v>
      </c>
    </row>
    <row r="3" spans="1:7" x14ac:dyDescent="0.25">
      <c r="A3" s="14" t="s">
        <v>10</v>
      </c>
    </row>
    <row r="4" spans="1:7" x14ac:dyDescent="0.25">
      <c r="A4" s="14" t="s">
        <v>11</v>
      </c>
      <c r="B4" s="6">
        <v>298.8</v>
      </c>
      <c r="D4" s="7">
        <v>1337.9482651031026</v>
      </c>
      <c r="E4" s="8">
        <v>63.4</v>
      </c>
    </row>
    <row r="5" spans="1:7" x14ac:dyDescent="0.25">
      <c r="A5" s="14" t="s">
        <v>12</v>
      </c>
      <c r="B5" s="6">
        <v>166.5</v>
      </c>
      <c r="D5" s="7">
        <v>708.31984887431838</v>
      </c>
      <c r="E5" s="8">
        <v>63.4</v>
      </c>
    </row>
    <row r="6" spans="1:7" x14ac:dyDescent="0.25">
      <c r="A6" s="14" t="s">
        <v>13</v>
      </c>
      <c r="B6" s="6">
        <v>164.73836143543406</v>
      </c>
      <c r="D6" s="7">
        <v>696.09556718341082</v>
      </c>
      <c r="E6" s="8">
        <v>63.4</v>
      </c>
    </row>
    <row r="7" spans="1:7" x14ac:dyDescent="0.25">
      <c r="A7" s="26" t="s">
        <v>32</v>
      </c>
      <c r="C7" s="20">
        <v>0.69099999999999995</v>
      </c>
    </row>
    <row r="8" spans="1:7" x14ac:dyDescent="0.25">
      <c r="A8" s="14" t="s">
        <v>14</v>
      </c>
    </row>
    <row r="9" spans="1:7" x14ac:dyDescent="0.25">
      <c r="A9" s="14" t="s">
        <v>15</v>
      </c>
      <c r="B9" s="6">
        <v>164.6</v>
      </c>
      <c r="D9" s="7">
        <v>695.4937008073166</v>
      </c>
      <c r="E9" s="8">
        <v>82.91</v>
      </c>
    </row>
    <row r="10" spans="1:7" x14ac:dyDescent="0.25">
      <c r="A10" s="14" t="s">
        <v>52</v>
      </c>
      <c r="B10" s="6">
        <v>164.6</v>
      </c>
      <c r="D10" s="7">
        <v>695.4937008073166</v>
      </c>
      <c r="E10" s="8">
        <v>82.91</v>
      </c>
    </row>
    <row r="11" spans="1:7" x14ac:dyDescent="0.25">
      <c r="A11" s="14" t="s">
        <v>50</v>
      </c>
      <c r="B11" s="21">
        <v>60</v>
      </c>
      <c r="E11" s="8">
        <v>82.19</v>
      </c>
    </row>
    <row r="12" spans="1:7" x14ac:dyDescent="0.25">
      <c r="A12" s="14" t="s">
        <v>51</v>
      </c>
      <c r="B12" s="7">
        <v>44.2</v>
      </c>
      <c r="D12" s="7">
        <v>185.7</v>
      </c>
      <c r="E12" s="8">
        <v>78.16</v>
      </c>
    </row>
    <row r="13" spans="1:7" x14ac:dyDescent="0.25">
      <c r="A13" s="14" t="s">
        <v>16</v>
      </c>
    </row>
    <row r="14" spans="1:7" x14ac:dyDescent="0.25">
      <c r="A14" s="14" t="s">
        <v>17</v>
      </c>
    </row>
    <row r="15" spans="1:7" x14ac:dyDescent="0.25">
      <c r="A15" s="14" t="s">
        <v>18</v>
      </c>
    </row>
    <row r="16" spans="1:7" x14ac:dyDescent="0.25">
      <c r="A16" s="13" t="s">
        <v>19</v>
      </c>
      <c r="B16" s="23" t="s">
        <v>23</v>
      </c>
      <c r="C16" s="24">
        <v>3.8226901700000003E-2</v>
      </c>
      <c r="D16" s="24"/>
      <c r="E16" s="25" t="s">
        <v>24</v>
      </c>
    </row>
    <row r="17" spans="1:7" x14ac:dyDescent="0.25">
      <c r="A17" s="14" t="s">
        <v>20</v>
      </c>
      <c r="B17" s="23">
        <v>49.839511130751802</v>
      </c>
      <c r="C17" s="24">
        <v>3.8226901700000003E-2</v>
      </c>
      <c r="D17" s="24"/>
      <c r="E17" s="25" t="s">
        <v>24</v>
      </c>
    </row>
    <row r="18" spans="1:7" x14ac:dyDescent="0.25">
      <c r="A18" s="26" t="s">
        <v>49</v>
      </c>
      <c r="B18" s="23">
        <v>69</v>
      </c>
      <c r="C18" s="24">
        <v>1</v>
      </c>
      <c r="D18" s="24"/>
      <c r="E18" s="25">
        <v>784.09999999999991</v>
      </c>
    </row>
    <row r="19" spans="1:7" x14ac:dyDescent="0.25">
      <c r="A19" s="14" t="s">
        <v>21</v>
      </c>
      <c r="B19" s="23">
        <v>46</v>
      </c>
      <c r="C19" s="24">
        <v>1</v>
      </c>
      <c r="D19" s="24"/>
      <c r="E19" s="25">
        <v>100.77673095348899</v>
      </c>
    </row>
    <row r="20" spans="1:7" x14ac:dyDescent="0.25">
      <c r="A20" s="14" t="s">
        <v>22</v>
      </c>
      <c r="B20" s="23">
        <v>64.77</v>
      </c>
      <c r="C20" s="24">
        <v>1</v>
      </c>
      <c r="D20" s="24"/>
      <c r="E20" s="25">
        <v>100.77673095348899</v>
      </c>
    </row>
    <row r="21" spans="1:7" x14ac:dyDescent="0.25">
      <c r="A21" s="14" t="s">
        <v>25</v>
      </c>
      <c r="B21" s="6">
        <v>116.1</v>
      </c>
      <c r="C21" s="7">
        <v>0.13183900000000001</v>
      </c>
      <c r="D21" s="7">
        <v>2685.7068330000002</v>
      </c>
      <c r="E21" s="8">
        <v>43.733333333333299</v>
      </c>
    </row>
    <row r="22" spans="1:7" x14ac:dyDescent="0.25">
      <c r="A22" s="14" t="s">
        <v>26</v>
      </c>
      <c r="B22" s="6">
        <v>106.101586260687</v>
      </c>
      <c r="C22" s="7">
        <v>0.12558656698194401</v>
      </c>
      <c r="D22" s="7">
        <v>444.928681619781</v>
      </c>
      <c r="E22" s="8">
        <v>43.733333333333299</v>
      </c>
    </row>
    <row r="23" spans="1:7" x14ac:dyDescent="0.25">
      <c r="A23" s="14" t="s">
        <v>27</v>
      </c>
      <c r="B23" s="9">
        <v>70.294916839916795</v>
      </c>
      <c r="C23" s="7">
        <v>1</v>
      </c>
      <c r="D23" s="7">
        <v>294.32481680873161</v>
      </c>
      <c r="E23" s="11">
        <v>800</v>
      </c>
    </row>
    <row r="24" spans="1:7" x14ac:dyDescent="0.25">
      <c r="A24" s="14" t="s">
        <v>28</v>
      </c>
      <c r="B24" s="6">
        <v>103.2</v>
      </c>
      <c r="C24" s="7">
        <v>1</v>
      </c>
      <c r="D24" s="7">
        <v>412.67072000000002</v>
      </c>
      <c r="E24" s="8">
        <v>800</v>
      </c>
    </row>
    <row r="25" spans="1:7" x14ac:dyDescent="0.25">
      <c r="A25" s="14" t="s">
        <v>29</v>
      </c>
      <c r="B25" s="6">
        <v>46</v>
      </c>
      <c r="C25" s="7">
        <v>1</v>
      </c>
      <c r="D25" s="24">
        <f>B25*4.187</f>
        <v>192.602</v>
      </c>
      <c r="E25" s="8">
        <v>800</v>
      </c>
    </row>
    <row r="26" spans="1:7" x14ac:dyDescent="0.25">
      <c r="A26" s="26" t="s">
        <v>30</v>
      </c>
      <c r="B26" s="23">
        <v>113.44885655951498</v>
      </c>
      <c r="C26" s="24">
        <v>9.4236E-2</v>
      </c>
      <c r="D26" s="24">
        <v>2639.4924500000002</v>
      </c>
      <c r="E26" s="25">
        <v>32.141666666666602</v>
      </c>
    </row>
    <row r="27" spans="1:7" x14ac:dyDescent="0.25">
      <c r="A27" s="26" t="s">
        <v>33</v>
      </c>
      <c r="B27" s="23">
        <v>492.2</v>
      </c>
      <c r="C27" s="24">
        <v>5.1989999999999998</v>
      </c>
      <c r="D27" s="24" t="e">
        <f ca="1">[1]!PropsSI("H","T",B27+273.15,"P",C27*10^6,"Water")/1000</f>
        <v>#NAME?</v>
      </c>
      <c r="E27" s="25">
        <v>41.97</v>
      </c>
    </row>
    <row r="28" spans="1:7" x14ac:dyDescent="0.25">
      <c r="A28" s="26" t="s">
        <v>34</v>
      </c>
      <c r="B28" s="23">
        <v>210</v>
      </c>
      <c r="C28" s="24">
        <v>0.54900000000000004</v>
      </c>
      <c r="D28" s="24" t="e">
        <f ca="1">[1]!PropsSI("H","T",B28+273.15,"P",C28*10^6,"Water")/1000</f>
        <v>#NAME?</v>
      </c>
      <c r="E28" s="25">
        <f>E27</f>
        <v>41.97</v>
      </c>
    </row>
    <row r="29" spans="1:7" x14ac:dyDescent="0.25">
      <c r="A29" s="26" t="s">
        <v>35</v>
      </c>
      <c r="B29" s="23">
        <v>199.4</v>
      </c>
      <c r="C29" s="24">
        <v>0.4</v>
      </c>
      <c r="D29" s="24" t="e">
        <f ca="1">[1]!PropsSI("H","T",B29+273.15,"P",C29*10^6,"Water")/1000</f>
        <v>#NAME?</v>
      </c>
      <c r="E29" s="25">
        <v>10.57</v>
      </c>
    </row>
    <row r="30" spans="1:7" x14ac:dyDescent="0.25">
      <c r="A30" s="26" t="s">
        <v>40</v>
      </c>
      <c r="B30" s="23">
        <v>78.16</v>
      </c>
      <c r="C30" s="24">
        <f>C29</f>
        <v>0.4</v>
      </c>
      <c r="D30" s="24" t="e">
        <f ca="1">[1]!PropsSI("H","T",B30+273.15,"P",C30*10^6,"Water")/1000</f>
        <v>#NAME?</v>
      </c>
      <c r="E30" s="25">
        <f>E29+E28</f>
        <v>52.54</v>
      </c>
      <c r="G30" s="7" t="s">
        <v>54</v>
      </c>
    </row>
    <row r="31" spans="1:7" x14ac:dyDescent="0.25">
      <c r="A31" s="26" t="s">
        <v>36</v>
      </c>
      <c r="B31" s="23">
        <v>131.4</v>
      </c>
      <c r="C31" s="24">
        <v>0.25419999999999998</v>
      </c>
      <c r="D31" s="24" t="e">
        <f ca="1">[1]!PropsSI("H","T",B31+273.15,"P",C31*10^6,"Water")/1000</f>
        <v>#NAME?</v>
      </c>
      <c r="E31" s="25">
        <f>E30</f>
        <v>52.54</v>
      </c>
    </row>
    <row r="32" spans="1:7" x14ac:dyDescent="0.25">
      <c r="A32" s="26" t="s">
        <v>37</v>
      </c>
      <c r="B32" s="23"/>
      <c r="C32" s="24">
        <v>0.1525</v>
      </c>
      <c r="D32" s="24">
        <v>2686.0161921187068</v>
      </c>
      <c r="E32" s="25">
        <f t="shared" ref="E32:E34" si="0">E31</f>
        <v>52.54</v>
      </c>
    </row>
    <row r="33" spans="1:5" x14ac:dyDescent="0.25">
      <c r="A33" s="26" t="s">
        <v>38</v>
      </c>
      <c r="B33" s="23"/>
      <c r="C33" s="24">
        <f>C32</f>
        <v>0.1525</v>
      </c>
      <c r="D33" s="24">
        <f>D32</f>
        <v>2686.0161921187068</v>
      </c>
      <c r="E33" s="25">
        <f t="shared" si="0"/>
        <v>52.54</v>
      </c>
    </row>
    <row r="34" spans="1:5" x14ac:dyDescent="0.25">
      <c r="A34" s="26" t="s">
        <v>39</v>
      </c>
      <c r="B34" s="23"/>
      <c r="C34" s="24">
        <v>1.6999999999999999E-3</v>
      </c>
      <c r="D34" s="24">
        <v>2341.0014929676963</v>
      </c>
      <c r="E34" s="25">
        <f t="shared" si="0"/>
        <v>52.54</v>
      </c>
    </row>
    <row r="35" spans="1:5" x14ac:dyDescent="0.25">
      <c r="A35" s="13" t="s">
        <v>55</v>
      </c>
      <c r="B35" s="23">
        <v>41.51</v>
      </c>
      <c r="C35" s="24">
        <v>8.0000000000000002E-3</v>
      </c>
      <c r="D35" s="24">
        <v>173.9</v>
      </c>
      <c r="E35" s="25">
        <f>E34</f>
        <v>52.54</v>
      </c>
    </row>
    <row r="36" spans="1:5" x14ac:dyDescent="0.25">
      <c r="A36" s="13" t="s">
        <v>56</v>
      </c>
      <c r="B36" s="23">
        <v>41.51</v>
      </c>
      <c r="C36" s="24">
        <f>C10</f>
        <v>0</v>
      </c>
      <c r="D36" s="24">
        <v>173.9</v>
      </c>
      <c r="E36" s="25">
        <f>E35</f>
        <v>52.54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2022-08-23T10:53:35Z</dcterms:modified>
</cp:coreProperties>
</file>