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3CA64C0-CDA4-4D3C-8FF5-829FFE83DB77}" xr6:coauthVersionLast="40" xr6:coauthVersionMax="47" xr10:uidLastSave="{00000000-0000-0000-0000-000000000000}"/>
  <bookViews>
    <workbookView xWindow="-14505" yWindow="-105" windowWidth="14625" windowHeight="2521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F30" i="2"/>
  <c r="D5" i="1"/>
  <c r="D30" i="2"/>
  <c r="B6" i="2"/>
  <c r="D4" i="1"/>
  <c r="F29" i="2"/>
  <c r="D5" i="2"/>
  <c r="D3" i="1"/>
  <c r="D29" i="2"/>
  <c r="D4" i="2"/>
  <c r="B8" i="2"/>
  <c r="F28" i="2"/>
  <c r="D2" i="2"/>
  <c r="D7" i="1"/>
  <c r="D28" i="2"/>
  <c r="B3" i="2"/>
  <c r="D9" i="1"/>
  <c r="D26" i="2"/>
  <c r="D9" i="2"/>
  <c r="D11" i="2"/>
  <c r="D10" i="1"/>
  <c r="D8" i="2"/>
  <c r="D8" i="1"/>
  <c r="D6" i="1"/>
  <c r="D7" i="2"/>
  <c r="C35" i="2" l="1"/>
  <c r="D6" i="2"/>
  <c r="D3" i="2"/>
  <c r="C12" i="2" l="1"/>
  <c r="C32" i="2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9" i="2"/>
  <c r="E12" i="2" s="1"/>
</calcChain>
</file>

<file path=xl/sharedStrings.xml><?xml version="1.0" encoding="utf-8"?>
<sst xmlns="http://schemas.openxmlformats.org/spreadsheetml/2006/main" count="59" uniqueCount="54">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</sst>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D2" sqref="D2"/>
    </sheetView>
  </sheetViews>
  <sheetFormatPr defaultColWidth="9.140625"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6" width="9.140625" style="9"/>
    <col min="7" max="9" width="9.140625" style="10"/>
    <col min="10" max="10" width="9.140625" style="11"/>
    <col min="11" max="14" width="9.140625" style="10"/>
    <col min="15" max="16384" width="9.140625" style="17"/>
  </cols>
  <sheetData>
    <row r="1" spans="1:16" ht="13.5" thickBot="1" x14ac:dyDescent="0.2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2">
      <c r="A2" s="12" t="s">
        <v>45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2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2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2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2">
      <c r="D10" s="10" t="e">
        <f>[1]!PropsSI("H","P",C10*10^6,"T",B10+273.15,"REFPROP::"&amp;[1]!MixtureString($F$1:$J$1,F10:J10))/1000</f>
        <v>#VALUE!</v>
      </c>
    </row>
    <row r="12" spans="1:16" x14ac:dyDescent="0.2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topLeftCell="A16" zoomScale="145" zoomScaleNormal="145" workbookViewId="0">
      <selection activeCell="E36" sqref="E36"/>
    </sheetView>
  </sheetViews>
  <sheetFormatPr defaultColWidth="9.140625"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3"/>
    <col min="7" max="7" width="9.85546875" style="3" bestFit="1" customWidth="1"/>
    <col min="8" max="9" width="9.140625" style="3"/>
    <col min="10" max="16384" width="9.140625" style="1"/>
  </cols>
  <sheetData>
    <row r="1" spans="1:9" s="19" customFormat="1" ht="13.5" thickBot="1" x14ac:dyDescent="0.2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44</v>
      </c>
      <c r="G1" s="10"/>
      <c r="H1" s="10"/>
      <c r="I1" s="10"/>
    </row>
    <row r="2" spans="1:9" s="15" customFormat="1" x14ac:dyDescent="0.2">
      <c r="A2" s="14" t="s">
        <v>35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2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2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2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10"/>
      <c r="G5" s="10"/>
      <c r="H5" s="10"/>
      <c r="I5" s="10"/>
    </row>
    <row r="6" spans="1:9" s="15" customFormat="1" x14ac:dyDescent="0.2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2">
      <c r="A7" s="14" t="s">
        <v>34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2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2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2">
      <c r="A10" s="14" t="s">
        <v>51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2">
      <c r="A11" s="14" t="s">
        <v>49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2">
      <c r="A12" s="14" t="s">
        <v>50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2">
      <c r="A13" s="5" t="s">
        <v>47</v>
      </c>
      <c r="B13" s="9"/>
      <c r="C13" s="10"/>
      <c r="D13" s="10"/>
      <c r="E13" s="11"/>
      <c r="F13" s="10"/>
      <c r="G13" s="10"/>
      <c r="H13" s="10"/>
      <c r="I13" s="10"/>
    </row>
    <row r="14" spans="1:9" s="15" customFormat="1" x14ac:dyDescent="0.2">
      <c r="A14" s="5" t="s">
        <v>48</v>
      </c>
      <c r="B14" s="9"/>
      <c r="C14" s="10"/>
      <c r="D14" s="10"/>
      <c r="E14" s="11"/>
      <c r="F14" s="10"/>
      <c r="G14" s="10"/>
      <c r="H14" s="10"/>
      <c r="I14" s="10"/>
    </row>
    <row r="15" spans="1:9" s="15" customFormat="1" x14ac:dyDescent="0.2">
      <c r="A15" s="22" t="s">
        <v>22</v>
      </c>
      <c r="B15" s="9" t="s">
        <v>27</v>
      </c>
      <c r="C15" s="10">
        <v>3.8226901700000003E-2</v>
      </c>
      <c r="D15" s="10"/>
      <c r="E15" s="11" t="s">
        <v>26</v>
      </c>
      <c r="F15" s="10"/>
      <c r="G15" s="10"/>
      <c r="H15" s="10"/>
      <c r="I15" s="10"/>
    </row>
    <row r="16" spans="1:9" s="15" customFormat="1" ht="15" x14ac:dyDescent="0.2">
      <c r="A16" s="5" t="s">
        <v>23</v>
      </c>
      <c r="B16" s="9">
        <v>49.839511130751802</v>
      </c>
      <c r="C16" s="10">
        <v>3.8226901700000003E-2</v>
      </c>
      <c r="D16" s="10"/>
      <c r="E16" s="11" t="s">
        <v>26</v>
      </c>
      <c r="F16" s="10"/>
      <c r="G16" s="10"/>
      <c r="H16" s="27"/>
      <c r="I16" s="10"/>
    </row>
    <row r="17" spans="1:9" s="15" customFormat="1" x14ac:dyDescent="0.2">
      <c r="A17" s="5" t="s">
        <v>46</v>
      </c>
      <c r="B17" s="9">
        <v>46</v>
      </c>
      <c r="C17" s="10">
        <v>1</v>
      </c>
      <c r="D17" s="10"/>
      <c r="E17" s="11">
        <v>800</v>
      </c>
      <c r="F17" s="10"/>
      <c r="G17" s="10"/>
      <c r="H17" s="10"/>
      <c r="I17" s="10"/>
    </row>
    <row r="18" spans="1:9" s="15" customFormat="1" x14ac:dyDescent="0.2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/>
      <c r="I18" s="10"/>
    </row>
    <row r="19" spans="1:9" ht="15" x14ac:dyDescent="0.2">
      <c r="A19" s="5" t="s">
        <v>25</v>
      </c>
      <c r="B19" s="2">
        <v>64.77</v>
      </c>
      <c r="C19" s="3">
        <v>1</v>
      </c>
      <c r="E19" s="11">
        <v>100.77673095348899</v>
      </c>
      <c r="H19" s="27"/>
    </row>
    <row r="20" spans="1:9" x14ac:dyDescent="0.2">
      <c r="A20" s="5" t="s">
        <v>28</v>
      </c>
      <c r="B20" s="2">
        <v>107.6</v>
      </c>
      <c r="C20" s="3">
        <v>0.13219638629678299</v>
      </c>
      <c r="D20" s="3">
        <v>2622.5496464962498</v>
      </c>
      <c r="E20" s="4">
        <v>43.733333333333299</v>
      </c>
    </row>
    <row r="21" spans="1:9" x14ac:dyDescent="0.2">
      <c r="A21" s="5" t="s">
        <v>29</v>
      </c>
      <c r="B21" s="2">
        <v>106.101586260687</v>
      </c>
      <c r="C21" s="3">
        <v>0.12558656698194401</v>
      </c>
      <c r="D21" s="3">
        <v>444.928681619781</v>
      </c>
      <c r="E21" s="4">
        <v>43.733333333333299</v>
      </c>
      <c r="H21" s="10"/>
    </row>
    <row r="22" spans="1:9" x14ac:dyDescent="0.2">
      <c r="A22" s="5" t="s">
        <v>30</v>
      </c>
      <c r="B22" s="2">
        <v>70.294916839916795</v>
      </c>
      <c r="C22" s="3">
        <v>1</v>
      </c>
      <c r="D22" s="3">
        <f>4.187*B22</f>
        <v>294.32481680873161</v>
      </c>
      <c r="E22" s="4">
        <v>800</v>
      </c>
    </row>
    <row r="23" spans="1:9" x14ac:dyDescent="0.2">
      <c r="A23" s="5" t="s">
        <v>31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2">
      <c r="A24" s="5" t="s">
        <v>32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2">
      <c r="A25" s="5" t="s">
        <v>33</v>
      </c>
      <c r="B25" s="2">
        <v>76</v>
      </c>
      <c r="C25" s="3">
        <v>4.0238843925466602E-2</v>
      </c>
      <c r="D25" s="3">
        <v>2464.75601712861</v>
      </c>
      <c r="E25" s="4">
        <v>32.141666666666602</v>
      </c>
    </row>
    <row r="26" spans="1:9" x14ac:dyDescent="0.2">
      <c r="A26" s="5" t="s">
        <v>36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2">
      <c r="A27" s="5" t="s">
        <v>38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2">
      <c r="A28" s="5" t="s">
        <v>37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2">
      <c r="A29" s="5" t="s">
        <v>43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2">
      <c r="A30" s="5" t="s">
        <v>39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9" x14ac:dyDescent="0.2">
      <c r="A31" s="5" t="s">
        <v>40</v>
      </c>
      <c r="C31" s="3">
        <v>0.1525</v>
      </c>
      <c r="D31" s="10">
        <v>2652</v>
      </c>
      <c r="E31" s="4">
        <f t="shared" si="0"/>
        <v>78.16</v>
      </c>
      <c r="F31" s="3">
        <v>7.109</v>
      </c>
    </row>
    <row r="32" spans="1:9" x14ac:dyDescent="0.2">
      <c r="A32" s="5" t="s">
        <v>41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 x14ac:dyDescent="0.2">
      <c r="A33" s="5" t="s">
        <v>42</v>
      </c>
      <c r="B33" s="2">
        <v>41.51</v>
      </c>
      <c r="C33" s="3">
        <v>8.0000000000000002E-3</v>
      </c>
      <c r="D33" s="3">
        <v>2341.2543185335167</v>
      </c>
      <c r="E33" s="4">
        <f t="shared" si="0"/>
        <v>78.16</v>
      </c>
    </row>
    <row r="34" spans="1:9" ht="15" x14ac:dyDescent="0.25">
      <c r="A34" s="5" t="s">
        <v>52</v>
      </c>
      <c r="B34" s="2">
        <v>41.51</v>
      </c>
      <c r="C34" s="3">
        <v>8.0000000000000002E-3</v>
      </c>
      <c r="D34" s="3">
        <v>173.83980037063873</v>
      </c>
      <c r="E34" s="4">
        <f t="shared" si="0"/>
        <v>78.16</v>
      </c>
      <c r="F34"/>
    </row>
    <row r="35" spans="1:9" x14ac:dyDescent="0.2">
      <c r="A35" s="5" t="s">
        <v>53</v>
      </c>
      <c r="B35" s="2">
        <v>41.51</v>
      </c>
      <c r="C35" s="3">
        <f>C9</f>
        <v>0.69640000000000002</v>
      </c>
      <c r="D35" s="3">
        <v>173.83980037063873</v>
      </c>
      <c r="E35" s="4">
        <f t="shared" si="0"/>
        <v>78.16</v>
      </c>
    </row>
    <row r="38" spans="1:9" x14ac:dyDescent="0.2">
      <c r="G38" s="25"/>
    </row>
    <row r="43" spans="1:9" ht="15" x14ac:dyDescent="0.2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2022-08-25T14:19:07Z</dcterms:modified>
</cp:coreProperties>
</file>