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在家办公\其他账务1.23\素店\"/>
    </mc:Choice>
  </mc:AlternateContent>
  <bookViews>
    <workbookView xWindow="-120" yWindow="-120" windowWidth="20520" windowHeight="11160" activeTab="3"/>
  </bookViews>
  <sheets>
    <sheet name="出票明细" sheetId="1" r:id="rId1"/>
    <sheet name="系统退票" sheetId="7" r:id="rId2"/>
    <sheet name="改期明细" sheetId="6" state="hidden" r:id="rId3"/>
    <sheet name="汇总" sheetId="4" r:id="rId4"/>
  </sheets>
  <calcPr calcId="152511"/>
</workbook>
</file>

<file path=xl/calcChain.xml><?xml version="1.0" encoding="utf-8"?>
<calcChain xmlns="http://schemas.openxmlformats.org/spreadsheetml/2006/main">
  <c r="J8" i="4" l="1"/>
  <c r="E14" i="4" l="1"/>
  <c r="E15" i="4" s="1"/>
</calcChain>
</file>

<file path=xl/sharedStrings.xml><?xml version="1.0" encoding="utf-8"?>
<sst xmlns="http://schemas.openxmlformats.org/spreadsheetml/2006/main" count="143" uniqueCount="88">
  <si>
    <t>订单日期</t>
  </si>
  <si>
    <t>订单号</t>
  </si>
  <si>
    <t>订单状态</t>
  </si>
  <si>
    <t>订单来源</t>
  </si>
  <si>
    <t>票号</t>
  </si>
  <si>
    <t>出票时间</t>
  </si>
  <si>
    <t>支付时间</t>
  </si>
  <si>
    <t>乘机人姓名</t>
  </si>
  <si>
    <t>乘机人类型</t>
  </si>
  <si>
    <t>出票渠道</t>
  </si>
  <si>
    <t>成人</t>
  </si>
  <si>
    <t>出票金额</t>
    <phoneticPr fontId="1" type="noConversion"/>
  </si>
  <si>
    <t>退票金额</t>
    <phoneticPr fontId="1" type="noConversion"/>
  </si>
  <si>
    <t>实收金额</t>
    <phoneticPr fontId="1" type="noConversion"/>
  </si>
  <si>
    <t>交易日期</t>
    <phoneticPr fontId="1" type="noConversion"/>
  </si>
  <si>
    <t>本期充值：</t>
    <phoneticPr fontId="1" type="noConversion"/>
  </si>
  <si>
    <t>上期余额：</t>
    <phoneticPr fontId="1" type="noConversion"/>
  </si>
  <si>
    <t>本期扣款：</t>
    <phoneticPr fontId="1" type="noConversion"/>
  </si>
  <si>
    <t>账户余额：</t>
    <phoneticPr fontId="1" type="noConversion"/>
  </si>
  <si>
    <t>退票单状态</t>
  </si>
  <si>
    <t>交易量</t>
    <phoneticPr fontId="1" type="noConversion"/>
  </si>
  <si>
    <t>改期金额</t>
    <phoneticPr fontId="1" type="noConversion"/>
  </si>
  <si>
    <t>改期单申请日期</t>
  </si>
  <si>
    <t>原订单号</t>
  </si>
  <si>
    <t>改期订单号</t>
  </si>
  <si>
    <t>原票号</t>
  </si>
  <si>
    <t>改期票号</t>
  </si>
  <si>
    <t>改期费</t>
  </si>
  <si>
    <t>升舱费</t>
  </si>
  <si>
    <t>实际改期费</t>
  </si>
  <si>
    <t>实际升舱费</t>
  </si>
  <si>
    <t>改期支付时间</t>
  </si>
  <si>
    <t>改期完成时间</t>
  </si>
  <si>
    <t>QUNAR_HUIDARUI_TEHUI</t>
  </si>
  <si>
    <t xml:space="preserve">状态 </t>
  </si>
  <si>
    <t xml:space="preserve">乘客 </t>
  </si>
  <si>
    <t>乘客类型</t>
  </si>
  <si>
    <t>供应单号</t>
  </si>
  <si>
    <t>销售价</t>
  </si>
  <si>
    <t>成本价</t>
  </si>
  <si>
    <t>机建</t>
  </si>
  <si>
    <t>燃油</t>
  </si>
  <si>
    <t>保险名称</t>
  </si>
  <si>
    <t>保险价格</t>
  </si>
  <si>
    <t>保险状态</t>
  </si>
  <si>
    <t>保单号</t>
  </si>
  <si>
    <t/>
  </si>
  <si>
    <t>订单类型</t>
  </si>
  <si>
    <t>预定时间</t>
  </si>
  <si>
    <t>退票单号</t>
  </si>
  <si>
    <t>证件号</t>
  </si>
  <si>
    <t>单人手续费</t>
  </si>
  <si>
    <t>单人退回费用</t>
  </si>
  <si>
    <t>单人实际手续费</t>
  </si>
  <si>
    <t>单人实际退回费</t>
  </si>
  <si>
    <t>退票申请时间</t>
  </si>
  <si>
    <t>退票完成时间</t>
  </si>
  <si>
    <t>已出票</t>
  </si>
  <si>
    <t>素店H5</t>
  </si>
  <si>
    <t>正常订单</t>
  </si>
  <si>
    <t>颜美云</t>
  </si>
  <si>
    <t>4.01-4.07</t>
    <phoneticPr fontId="1" type="noConversion"/>
  </si>
  <si>
    <t>213212040512042052</t>
  </si>
  <si>
    <t>2020-04-05 12:12</t>
  </si>
  <si>
    <t>林容</t>
  </si>
  <si>
    <t>784-1487190086</t>
  </si>
  <si>
    <t>gek200405121205433</t>
  </si>
  <si>
    <t>2020-04-05 12:17</t>
  </si>
  <si>
    <t>2020-04-05 12:19</t>
  </si>
  <si>
    <t>朱晓雯</t>
  </si>
  <si>
    <t>784-1487190087</t>
  </si>
  <si>
    <t>213501040729552071</t>
  </si>
  <si>
    <t>2020-04-07 01:29</t>
  </si>
  <si>
    <t>郭贵虎</t>
  </si>
  <si>
    <t>876-2148586603</t>
  </si>
  <si>
    <t>teq200407012956165</t>
  </si>
  <si>
    <t>2020-04-07 01:32</t>
  </si>
  <si>
    <t>2020-04-07 01:38</t>
  </si>
  <si>
    <t>218417032855572089</t>
  </si>
  <si>
    <t>已退票</t>
  </si>
  <si>
    <t>202003311758035m</t>
  </si>
  <si>
    <t>已退款</t>
  </si>
  <si>
    <t>suDianH5</t>
  </si>
  <si>
    <t>332623197503056645</t>
  </si>
  <si>
    <t>876-2148517899</t>
  </si>
  <si>
    <t>teq200328175557297</t>
  </si>
  <si>
    <t>2020-03-31 17:58</t>
  </si>
  <si>
    <t>2020-04-03 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</si>
</sst>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-* #,##0_-;\-* #,##0_-;_-* &quot;-&quot;_-;_-@_-"/>
    <numFmt numFmtId="177" formatCode="#,##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宋体"/>
      <family val="2"/>
      <scheme val="minor"/>
    </font>
    <font>
      <sz val="11"/>
      <name val="宋体"/>
      <charset val="134"/>
    </font>
    <font>
      <sz val="9"/>
      <color rgb="FF000000"/>
      <name val="Microsoft YaHe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 applyFill="0" applyProtection="0"/>
    <xf numFmtId="176" fontId="4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" applyFont="1" applyFill="1" applyBorder="1" applyAlignment="1">
      <alignment horizontal="center"/>
    </xf>
    <xf numFmtId="4" fontId="8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</cellXfs>
  <cellStyles count="6">
    <cellStyle name="常规" xfId="0" builtinId="0"/>
    <cellStyle name="常规 2" xfId="1"/>
    <cellStyle name="常规 3" xfId="2"/>
    <cellStyle name="常规 4" xfId="4"/>
    <cellStyle name="常规 5" xfId="5"/>
    <cellStyle name="千位分隔[0]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D1" workbookViewId="0">
      <selection activeCell="L1" activeCellId="1" sqref="J1:J1048576 L1:L1048576"/>
    </sheetView>
  </sheetViews>
  <sheetFormatPr defaultRowHeight="13.5"/>
  <cols>
    <col min="1" max="1" width="16" bestFit="1" customWidth="1"/>
    <col min="2" max="2" width="20.5" bestFit="1" customWidth="1"/>
    <col min="5" max="5" width="16.125" bestFit="1" customWidth="1"/>
    <col min="6" max="8" width="13.75" bestFit="1" customWidth="1"/>
    <col min="9" max="9" width="13.25" bestFit="1" customWidth="1"/>
    <col min="10" max="10" width="13.75" bestFit="1" customWidth="1"/>
    <col min="11" max="11" width="15" bestFit="1" customWidth="1"/>
    <col min="12" max="12" width="12.5" bestFit="1" customWidth="1"/>
    <col min="14" max="14" width="16" bestFit="1" customWidth="1"/>
    <col min="15" max="15" width="19.5" customWidth="1"/>
  </cols>
  <sheetData>
    <row r="1" spans="1:21" s="1" customFormat="1">
      <c r="A1" s="7" t="s">
        <v>1</v>
      </c>
      <c r="B1" s="7" t="s">
        <v>0</v>
      </c>
      <c r="C1" s="7" t="s">
        <v>34</v>
      </c>
      <c r="D1" s="7" t="s">
        <v>3</v>
      </c>
      <c r="E1" s="7" t="s">
        <v>47</v>
      </c>
      <c r="F1" s="7" t="s">
        <v>35</v>
      </c>
      <c r="G1" s="7" t="s">
        <v>36</v>
      </c>
      <c r="H1" s="7" t="s">
        <v>4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9</v>
      </c>
      <c r="S1" s="7" t="s">
        <v>48</v>
      </c>
      <c r="T1" s="7" t="s">
        <v>6</v>
      </c>
      <c r="U1" s="7" t="s">
        <v>5</v>
      </c>
    </row>
    <row r="2" spans="1:21" ht="40.5">
      <c r="A2" s="11" t="s">
        <v>62</v>
      </c>
      <c r="B2" s="11" t="s">
        <v>63</v>
      </c>
      <c r="C2" s="11" t="s">
        <v>57</v>
      </c>
      <c r="D2" s="11" t="s">
        <v>58</v>
      </c>
      <c r="E2" s="11" t="s">
        <v>59</v>
      </c>
      <c r="F2" s="11" t="s">
        <v>64</v>
      </c>
      <c r="G2" s="11" t="s">
        <v>10</v>
      </c>
      <c r="H2" s="11" t="s">
        <v>65</v>
      </c>
      <c r="I2" s="11" t="s">
        <v>66</v>
      </c>
      <c r="J2" s="12">
        <v>237</v>
      </c>
      <c r="K2" s="12">
        <v>232</v>
      </c>
      <c r="L2" s="12">
        <v>50</v>
      </c>
      <c r="M2" s="12">
        <v>0</v>
      </c>
      <c r="N2" s="11" t="s">
        <v>46</v>
      </c>
      <c r="O2" s="11" t="s">
        <v>46</v>
      </c>
      <c r="P2" s="11" t="s">
        <v>46</v>
      </c>
      <c r="Q2" s="11" t="s">
        <v>46</v>
      </c>
      <c r="R2" s="11" t="s">
        <v>33</v>
      </c>
      <c r="S2" s="11" t="s">
        <v>63</v>
      </c>
      <c r="T2" s="11" t="s">
        <v>67</v>
      </c>
      <c r="U2" s="11" t="s">
        <v>68</v>
      </c>
    </row>
    <row r="3" spans="1:21" ht="40.5">
      <c r="A3" s="11" t="s">
        <v>62</v>
      </c>
      <c r="B3" s="11" t="s">
        <v>63</v>
      </c>
      <c r="C3" s="11" t="s">
        <v>57</v>
      </c>
      <c r="D3" s="11" t="s">
        <v>58</v>
      </c>
      <c r="E3" s="11" t="s">
        <v>59</v>
      </c>
      <c r="F3" s="11" t="s">
        <v>69</v>
      </c>
      <c r="G3" s="11" t="s">
        <v>10</v>
      </c>
      <c r="H3" s="11" t="s">
        <v>70</v>
      </c>
      <c r="I3" s="11" t="s">
        <v>66</v>
      </c>
      <c r="J3" s="12">
        <v>237</v>
      </c>
      <c r="K3" s="12">
        <v>232</v>
      </c>
      <c r="L3" s="12">
        <v>50</v>
      </c>
      <c r="M3" s="12">
        <v>0</v>
      </c>
      <c r="N3" s="11" t="s">
        <v>46</v>
      </c>
      <c r="O3" s="11" t="s">
        <v>46</v>
      </c>
      <c r="P3" s="11" t="s">
        <v>46</v>
      </c>
      <c r="Q3" s="11" t="s">
        <v>46</v>
      </c>
      <c r="R3" s="11" t="s">
        <v>33</v>
      </c>
      <c r="S3" s="11" t="s">
        <v>63</v>
      </c>
      <c r="T3" s="11" t="s">
        <v>67</v>
      </c>
      <c r="U3" s="11" t="s">
        <v>68</v>
      </c>
    </row>
    <row r="4" spans="1:21" ht="40.5">
      <c r="A4" s="11" t="s">
        <v>71</v>
      </c>
      <c r="B4" s="11" t="s">
        <v>72</v>
      </c>
      <c r="C4" s="11" t="s">
        <v>57</v>
      </c>
      <c r="D4" s="11" t="s">
        <v>58</v>
      </c>
      <c r="E4" s="11" t="s">
        <v>59</v>
      </c>
      <c r="F4" s="11" t="s">
        <v>73</v>
      </c>
      <c r="G4" s="11" t="s">
        <v>10</v>
      </c>
      <c r="H4" s="11" t="s">
        <v>74</v>
      </c>
      <c r="I4" s="11" t="s">
        <v>75</v>
      </c>
      <c r="J4" s="12">
        <v>424</v>
      </c>
      <c r="K4" s="12">
        <v>419</v>
      </c>
      <c r="L4" s="12">
        <v>50</v>
      </c>
      <c r="M4" s="12">
        <v>0</v>
      </c>
      <c r="N4" s="11" t="s">
        <v>46</v>
      </c>
      <c r="O4" s="11" t="s">
        <v>46</v>
      </c>
      <c r="P4" s="11" t="s">
        <v>46</v>
      </c>
      <c r="Q4" s="11" t="s">
        <v>46</v>
      </c>
      <c r="R4" s="11" t="s">
        <v>33</v>
      </c>
      <c r="S4" s="11" t="s">
        <v>72</v>
      </c>
      <c r="T4" s="11" t="s">
        <v>76</v>
      </c>
      <c r="U4" s="11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H1" workbookViewId="0">
      <selection activeCell="S2" sqref="S2:T2"/>
    </sheetView>
  </sheetViews>
  <sheetFormatPr defaultColWidth="34.5" defaultRowHeight="12.75" customHeight="1"/>
  <cols>
    <col min="1" max="1" width="20.5" bestFit="1" customWidth="1"/>
    <col min="2" max="2" width="7.125" bestFit="1" customWidth="1"/>
    <col min="3" max="3" width="18.375" bestFit="1" customWidth="1"/>
    <col min="4" max="4" width="11" bestFit="1" customWidth="1"/>
    <col min="5" max="5" width="9.5" bestFit="1" customWidth="1"/>
    <col min="6" max="6" width="6.25" bestFit="1" customWidth="1"/>
    <col min="7" max="7" width="9" bestFit="1" customWidth="1"/>
    <col min="8" max="8" width="20.5" bestFit="1" customWidth="1"/>
    <col min="9" max="9" width="20.75" customWidth="1"/>
    <col min="10" max="10" width="20.5" bestFit="1" customWidth="1"/>
    <col min="11" max="11" width="11.625" bestFit="1" customWidth="1"/>
    <col min="12" max="12" width="9.5" bestFit="1" customWidth="1"/>
    <col min="13" max="13" width="6.5" bestFit="1" customWidth="1"/>
    <col min="14" max="16" width="9.125" bestFit="1" customWidth="1"/>
    <col min="17" max="17" width="7.25" bestFit="1" customWidth="1"/>
    <col min="18" max="18" width="11.125" bestFit="1" customWidth="1"/>
    <col min="19" max="19" width="15.25" bestFit="1" customWidth="1"/>
    <col min="20" max="20" width="22.75" bestFit="1" customWidth="1"/>
    <col min="21" max="21" width="18.375" bestFit="1" customWidth="1"/>
    <col min="22" max="22" width="13" bestFit="1" customWidth="1"/>
  </cols>
  <sheetData>
    <row r="1" spans="1:25" ht="13.5">
      <c r="A1" s="13" t="s">
        <v>23</v>
      </c>
      <c r="B1" s="13" t="s">
        <v>34</v>
      </c>
      <c r="C1" s="13" t="s">
        <v>49</v>
      </c>
      <c r="D1" s="13" t="s">
        <v>19</v>
      </c>
      <c r="E1" s="13" t="s">
        <v>3</v>
      </c>
      <c r="F1" s="13" t="s">
        <v>35</v>
      </c>
      <c r="G1" s="13" t="s">
        <v>36</v>
      </c>
      <c r="H1" s="13" t="s">
        <v>50</v>
      </c>
      <c r="I1" s="13" t="s">
        <v>4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51</v>
      </c>
      <c r="T1" s="13" t="s">
        <v>52</v>
      </c>
      <c r="U1" s="13" t="s">
        <v>53</v>
      </c>
      <c r="V1" s="13" t="s">
        <v>54</v>
      </c>
      <c r="W1" s="13" t="s">
        <v>9</v>
      </c>
      <c r="X1" s="13" t="s">
        <v>55</v>
      </c>
      <c r="Y1" s="13" t="s">
        <v>56</v>
      </c>
    </row>
    <row r="2" spans="1:25" ht="13.5">
      <c r="A2" s="11" t="s">
        <v>78</v>
      </c>
      <c r="B2" s="11" t="s">
        <v>79</v>
      </c>
      <c r="C2" s="11" t="s">
        <v>80</v>
      </c>
      <c r="D2" s="11" t="s">
        <v>81</v>
      </c>
      <c r="E2" s="11" t="s">
        <v>82</v>
      </c>
      <c r="F2" s="11" t="s">
        <v>60</v>
      </c>
      <c r="G2" s="11" t="s">
        <v>10</v>
      </c>
      <c r="H2" s="11" t="s">
        <v>83</v>
      </c>
      <c r="I2" s="11" t="s">
        <v>84</v>
      </c>
      <c r="J2" s="11" t="s">
        <v>85</v>
      </c>
      <c r="K2" s="12">
        <v>607</v>
      </c>
      <c r="L2" s="12">
        <v>602</v>
      </c>
      <c r="M2" s="12">
        <v>50</v>
      </c>
      <c r="N2" s="12">
        <v>0</v>
      </c>
      <c r="O2" s="11" t="s">
        <v>46</v>
      </c>
      <c r="P2" s="11" t="s">
        <v>46</v>
      </c>
      <c r="Q2" s="11" t="s">
        <v>46</v>
      </c>
      <c r="R2" s="11" t="s">
        <v>46</v>
      </c>
      <c r="S2" s="12">
        <v>0</v>
      </c>
      <c r="T2" s="12">
        <v>657</v>
      </c>
      <c r="U2" s="12">
        <v>0</v>
      </c>
      <c r="V2" s="12">
        <v>652</v>
      </c>
      <c r="W2" s="11" t="s">
        <v>33</v>
      </c>
      <c r="X2" s="11" t="s">
        <v>86</v>
      </c>
      <c r="Y2" s="1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F14" sqref="F14"/>
    </sheetView>
  </sheetViews>
  <sheetFormatPr defaultRowHeight="13.5"/>
  <sheetData>
    <row r="1" spans="1:16" s="1" customFormat="1">
      <c r="A1" s="1" t="s">
        <v>22</v>
      </c>
      <c r="B1" s="1" t="s">
        <v>23</v>
      </c>
      <c r="C1" s="1" t="s">
        <v>2</v>
      </c>
      <c r="D1" s="1" t="s">
        <v>24</v>
      </c>
      <c r="E1" s="1" t="s">
        <v>19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7</v>
      </c>
      <c r="P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7"/>
  <sheetViews>
    <sheetView showGridLines="0" tabSelected="1" workbookViewId="0">
      <selection activeCell="I15" sqref="I15"/>
    </sheetView>
  </sheetViews>
  <sheetFormatPr defaultRowHeight="13.5"/>
  <cols>
    <col min="3" max="3" width="17.75" customWidth="1"/>
    <col min="4" max="4" width="9.625" style="3" bestFit="1" customWidth="1"/>
    <col min="5" max="5" width="13.625" style="3" bestFit="1" customWidth="1"/>
    <col min="6" max="7" width="13.625" style="3" customWidth="1"/>
    <col min="8" max="8" width="11.5" style="3" bestFit="1" customWidth="1"/>
    <col min="9" max="9" width="11.625" style="3" bestFit="1" customWidth="1"/>
    <col min="10" max="10" width="11.5" style="3" bestFit="1" customWidth="1"/>
    <col min="11" max="13" width="11.5" bestFit="1" customWidth="1"/>
  </cols>
  <sheetData>
    <row r="7" spans="3:10">
      <c r="C7" s="2" t="s">
        <v>14</v>
      </c>
      <c r="D7" s="2" t="s">
        <v>20</v>
      </c>
      <c r="E7" s="2" t="s">
        <v>11</v>
      </c>
      <c r="F7" s="2" t="s">
        <v>20</v>
      </c>
      <c r="G7" s="2" t="s">
        <v>21</v>
      </c>
      <c r="H7" s="2" t="s">
        <v>20</v>
      </c>
      <c r="I7" s="2" t="s">
        <v>12</v>
      </c>
      <c r="J7" s="2" t="s">
        <v>13</v>
      </c>
    </row>
    <row r="8" spans="3:10">
      <c r="C8" s="6" t="s">
        <v>61</v>
      </c>
      <c r="D8" s="2">
        <v>3</v>
      </c>
      <c r="E8" s="2">
        <v>1048</v>
      </c>
      <c r="F8" s="2">
        <v>0</v>
      </c>
      <c r="G8" s="2">
        <v>0</v>
      </c>
      <c r="H8" s="2">
        <v>1</v>
      </c>
      <c r="I8" s="10">
        <v>657</v>
      </c>
      <c r="J8" s="2">
        <f>E8+G8-I8</f>
        <v>391</v>
      </c>
    </row>
    <row r="12" spans="3:10">
      <c r="D12" s="4" t="s">
        <v>16</v>
      </c>
      <c r="E12" s="2">
        <v>24042</v>
      </c>
      <c r="F12" s="5"/>
      <c r="G12" s="5"/>
    </row>
    <row r="13" spans="3:10">
      <c r="D13" s="4" t="s">
        <v>15</v>
      </c>
      <c r="E13" s="2">
        <v>0</v>
      </c>
      <c r="F13" s="5"/>
      <c r="G13" s="5"/>
    </row>
    <row r="14" spans="3:10">
      <c r="D14" s="4" t="s">
        <v>17</v>
      </c>
      <c r="E14" s="2">
        <f>J8</f>
        <v>391</v>
      </c>
      <c r="F14" s="5"/>
      <c r="G14" s="5"/>
    </row>
    <row r="15" spans="3:10">
      <c r="D15" s="4" t="s">
        <v>18</v>
      </c>
      <c r="E15" s="2">
        <f>E12+E13-E14</f>
        <v>23651</v>
      </c>
      <c r="F15" s="5"/>
      <c r="G15" s="5"/>
    </row>
    <row r="16" spans="3:10" ht="14.25">
      <c r="E16" s="8"/>
    </row>
    <row r="17" spans="5:5">
      <c r="E17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出票明细</vt:lpstr>
      <vt:lpstr>系统退票</vt:lpstr>
      <vt:lpstr>改期明细</vt:lpstr>
      <vt:lpstr>汇总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2019-11-13T02:17:24Z</dcterms:created>
  <dcterms:modified xsi:type="dcterms:W3CDTF">2020-04-08T06:37:44Z</dcterms:modified>
</cp:coreProperties>
</file>