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20" windowHeight="7760" activeTab="1"/>
  </bookViews>
  <sheets>
    <sheet name="Income" sheetId="1" r:id="rId1"/>
    <sheet name="Expenditur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/>
  <c r="E7"/>
  <c r="K6"/>
  <c r="E6"/>
  <c r="K5"/>
  <c r="E5"/>
  <c r="K4"/>
  <c r="E4"/>
  <c r="K3"/>
  <c r="K8" s="1"/>
  <c r="E3"/>
  <c r="E8" s="1"/>
  <c r="G8" i="1"/>
  <c r="G10" s="1"/>
  <c r="B11" s="1"/>
  <c r="B12" s="1"/>
  <c r="C8"/>
  <c r="C10" s="1"/>
  <c r="E9" i="2" s="1"/>
  <c r="K9" l="1"/>
</calcChain>
</file>

<file path=xl/sharedStrings.xml><?xml version="1.0" encoding="utf-8"?>
<sst xmlns="http://schemas.openxmlformats.org/spreadsheetml/2006/main" count="47" uniqueCount="28">
  <si>
    <t>S/N</t>
  </si>
  <si>
    <t>Description</t>
  </si>
  <si>
    <t>Salary</t>
  </si>
  <si>
    <t>Freelance works</t>
  </si>
  <si>
    <t>Others</t>
  </si>
  <si>
    <t>Amount ($)</t>
  </si>
  <si>
    <t>Grand Total</t>
  </si>
  <si>
    <t>Budget</t>
  </si>
  <si>
    <t>Item</t>
  </si>
  <si>
    <t>Qty</t>
  </si>
  <si>
    <t>Price</t>
  </si>
  <si>
    <t>Subtotal</t>
  </si>
  <si>
    <t>Rentals</t>
  </si>
  <si>
    <t>Bills</t>
  </si>
  <si>
    <t>Groceries</t>
  </si>
  <si>
    <t>School</t>
  </si>
  <si>
    <t>Miscelaneous</t>
  </si>
  <si>
    <t xml:space="preserve">Projected Monthly Income </t>
  </si>
  <si>
    <t>Expected annual income:</t>
  </si>
  <si>
    <t>Grand Total:</t>
  </si>
  <si>
    <t>Actual Income</t>
  </si>
  <si>
    <t>Actual Expenditure</t>
  </si>
  <si>
    <t>Actual annual income:</t>
  </si>
  <si>
    <t>Income variance:</t>
  </si>
  <si>
    <t>Expected Annual savings:</t>
  </si>
  <si>
    <t>Actual Annual savings:</t>
  </si>
  <si>
    <t>Comments:</t>
  </si>
  <si>
    <t>Personal Finance System [Income]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</si>
</sst>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0" borderId="1" xfId="1" applyFont="1" applyBorder="1"/>
    <xf numFmtId="164" fontId="2" fillId="0" borderId="1" xfId="1" applyFont="1" applyBorder="1"/>
    <xf numFmtId="0" fontId="0" fillId="0" borderId="2" xfId="0" applyBorder="1"/>
    <xf numFmtId="0" fontId="2" fillId="0" borderId="2" xfId="0" applyFont="1" applyBorder="1"/>
    <xf numFmtId="164" fontId="0" fillId="0" borderId="2" xfId="1" applyFont="1" applyBorder="1"/>
    <xf numFmtId="0" fontId="2" fillId="0" borderId="1" xfId="0" applyFont="1" applyBorder="1" applyAlignment="1">
      <alignment horizontal="right"/>
    </xf>
    <xf numFmtId="165" fontId="0" fillId="0" borderId="1" xfId="1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64" fontId="4" fillId="0" borderId="0" xfId="0" applyNumberFormat="1" applyFont="1"/>
    <xf numFmtId="164" fontId="5" fillId="0" borderId="2" xfId="0" applyNumberFormat="1" applyFont="1" applyBorder="1"/>
    <xf numFmtId="0" fontId="5" fillId="0" borderId="2" xfId="0" applyFont="1" applyBorder="1"/>
    <xf numFmtId="164" fontId="5" fillId="0" borderId="2" xfId="1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164" fontId="5" fillId="0" borderId="0" xfId="1" applyFont="1" applyBorder="1"/>
    <xf numFmtId="164" fontId="5" fillId="0" borderId="0" xfId="0" applyNumberFormat="1" applyFont="1" applyBorder="1"/>
    <xf numFmtId="0" fontId="6" fillId="0" borderId="0" xfId="0" applyFont="1"/>
    <xf numFmtId="0" fontId="0" fillId="0" borderId="1" xfId="0" applyBorder="1" applyAlignment="1">
      <alignment horizontal="right"/>
    </xf>
    <xf numFmtId="164" fontId="0" fillId="0" borderId="1" xfId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2" fillId="0" borderId="2" xfId="1" applyFont="1" applyBorder="1" applyAlignment="1">
      <alignment horizontal="right"/>
    </xf>
    <xf numFmtId="0" fontId="5" fillId="0" borderId="3" xfId="0" applyFont="1" applyBorder="1"/>
    <xf numFmtId="0" fontId="0" fillId="0" borderId="3" xfId="0" applyBorder="1"/>
    <xf numFmtId="164" fontId="5" fillId="0" borderId="3" xfId="1" applyFont="1" applyBorder="1"/>
    <xf numFmtId="164" fontId="5" fillId="0" borderId="3" xfId="0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Income</a:t>
            </a:r>
          </a:p>
        </c:rich>
      </c:tx>
      <c:spPr>
        <a:noFill/>
        <a:ln>
          <a:noFill/>
        </a:ln>
        <a:effectLst/>
      </c:spPr>
    </c:title>
    <c:view3D>
      <c:rotX val="5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181924094131142"/>
          <c:w val="0.8690475576713339"/>
          <c:h val="0.4757881438594838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Income!$F$5:$F$7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Income!$G$5:$G$7</c:f>
              <c:numCache>
                <c:formatCode>_-* #,##0.00_-;\-* #,##0.00_-;_-* "-"??_-;_-@_-</c:formatCode>
                <c:ptCount val="3"/>
                <c:pt idx="0">
                  <c:v>600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 Income</a:t>
            </a:r>
          </a:p>
        </c:rich>
      </c:tx>
      <c:spPr>
        <a:noFill/>
        <a:ln>
          <a:noFill/>
        </a:ln>
        <a:effectLst/>
      </c:spPr>
    </c:title>
    <c:view3D>
      <c:rotX val="5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Income!$B$5:$B$7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Income!$C$5:$C$7</c:f>
              <c:numCache>
                <c:formatCode>_-* #,##0.00_-;\-* #,##0.00_-;_-* "-"??_-;_-@_-</c:formatCode>
                <c:ptCount val="3"/>
                <c:pt idx="0">
                  <c:v>600</c:v>
                </c:pt>
                <c:pt idx="1">
                  <c:v>250</c:v>
                </c:pt>
                <c:pt idx="2">
                  <c:v>180</c:v>
                </c:pt>
              </c:numCache>
            </c:numRef>
          </c:val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12</xdr:row>
      <xdr:rowOff>9525</xdr:rowOff>
    </xdr:from>
    <xdr:to>
      <xdr:col>6</xdr:col>
      <xdr:colOff>742950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9524</xdr:rowOff>
    </xdr:from>
    <xdr:to>
      <xdr:col>2</xdr:col>
      <xdr:colOff>581025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4"/>
  <sheetViews>
    <sheetView workbookViewId="0">
      <selection activeCell="G10" sqref="E3:G10"/>
    </sheetView>
  </sheetViews>
  <sheetFormatPr defaultRowHeight="14.5"/>
  <cols>
    <col min="1" max="1" width="18.7265625" customWidth="1"/>
    <col min="2" max="2" width="16.1796875" customWidth="1"/>
    <col min="3" max="3" width="11.1796875" bestFit="1" customWidth="1"/>
    <col min="4" max="4" width="10" bestFit="1" customWidth="1"/>
    <col min="5" max="5" width="9.54296875" bestFit="1" customWidth="1"/>
    <col min="6" max="6" width="15.54296875" customWidth="1"/>
    <col min="7" max="7" width="11.26953125" customWidth="1"/>
    <col min="8" max="8" width="16" customWidth="1"/>
    <col min="9" max="9" width="13.26953125" customWidth="1"/>
    <col min="10" max="10" width="9.26953125" bestFit="1" customWidth="1"/>
    <col min="11" max="11" width="9.54296875" bestFit="1" customWidth="1"/>
    <col min="14" max="14" width="9.54296875" bestFit="1" customWidth="1"/>
  </cols>
  <sheetData>
    <row r="1" spans="1:9" ht="18.5">
      <c r="A1" s="25" t="s">
        <v>27</v>
      </c>
    </row>
    <row r="3" spans="1:9">
      <c r="A3" s="1" t="s">
        <v>17</v>
      </c>
      <c r="E3" s="1" t="s">
        <v>20</v>
      </c>
    </row>
    <row r="4" spans="1:9">
      <c r="A4" s="4" t="s">
        <v>0</v>
      </c>
      <c r="B4" s="4" t="s">
        <v>1</v>
      </c>
      <c r="C4" s="4" t="s">
        <v>5</v>
      </c>
      <c r="E4" s="4" t="s">
        <v>0</v>
      </c>
      <c r="F4" s="4" t="s">
        <v>1</v>
      </c>
      <c r="G4" s="4" t="s">
        <v>5</v>
      </c>
    </row>
    <row r="5" spans="1:9">
      <c r="A5" s="5">
        <v>1</v>
      </c>
      <c r="B5" s="5" t="s">
        <v>2</v>
      </c>
      <c r="C5" s="6">
        <v>600</v>
      </c>
      <c r="E5" s="5">
        <v>1</v>
      </c>
      <c r="F5" s="5" t="s">
        <v>2</v>
      </c>
      <c r="G5" s="6">
        <v>600</v>
      </c>
    </row>
    <row r="6" spans="1:9">
      <c r="A6" s="5">
        <v>2</v>
      </c>
      <c r="B6" s="5" t="s">
        <v>3</v>
      </c>
      <c r="C6" s="6">
        <v>250</v>
      </c>
      <c r="E6" s="5">
        <v>2</v>
      </c>
      <c r="F6" s="5" t="s">
        <v>3</v>
      </c>
      <c r="G6" s="6">
        <v>200</v>
      </c>
    </row>
    <row r="7" spans="1:9">
      <c r="A7" s="5">
        <v>3</v>
      </c>
      <c r="B7" s="5" t="s">
        <v>4</v>
      </c>
      <c r="C7" s="6">
        <v>180</v>
      </c>
      <c r="E7" s="5">
        <v>3</v>
      </c>
      <c r="F7" s="5" t="s">
        <v>4</v>
      </c>
      <c r="G7" s="6">
        <v>150</v>
      </c>
    </row>
    <row r="8" spans="1:9">
      <c r="A8" s="4" t="s">
        <v>6</v>
      </c>
      <c r="C8" s="7">
        <f>SUM(C5:C7)</f>
        <v>1030</v>
      </c>
      <c r="E8" s="4" t="s">
        <v>6</v>
      </c>
      <c r="G8" s="7">
        <f>SUM(G5:G7)</f>
        <v>950</v>
      </c>
    </row>
    <row r="9" spans="1:9">
      <c r="A9" s="5"/>
      <c r="B9" s="5"/>
      <c r="C9" s="5"/>
      <c r="E9" s="5"/>
      <c r="F9" s="5"/>
      <c r="G9" s="5"/>
    </row>
    <row r="10" spans="1:9" s="1" customFormat="1" ht="15" thickBot="1">
      <c r="A10" s="18" t="s">
        <v>18</v>
      </c>
      <c r="B10" s="18"/>
      <c r="C10" s="19">
        <f>C8*12</f>
        <v>12360</v>
      </c>
      <c r="E10" s="18" t="s">
        <v>22</v>
      </c>
      <c r="F10" s="18"/>
      <c r="G10" s="17">
        <f>G8*12</f>
        <v>11400</v>
      </c>
    </row>
    <row r="11" spans="1:9" s="1" customFormat="1" ht="15" thickTop="1">
      <c r="A11" s="20" t="s">
        <v>23</v>
      </c>
      <c r="B11" s="16">
        <f>G10-C10</f>
        <v>-960</v>
      </c>
      <c r="C11" s="23"/>
      <c r="E11" s="22"/>
      <c r="F11" s="22"/>
      <c r="G11" s="24"/>
      <c r="H11" s="20"/>
      <c r="I11" s="16"/>
    </row>
    <row r="12" spans="1:9" s="1" customFormat="1">
      <c r="A12" s="22" t="s">
        <v>26</v>
      </c>
      <c r="B12" s="22" t="str">
        <f>IF(B11&lt;0,"You need to work extra hard to meet your income targets","Great job working smart and harder")</f>
        <v>You need to work extra hard to meet your income targets</v>
      </c>
      <c r="C12" s="23"/>
      <c r="E12" s="22"/>
      <c r="F12" s="22"/>
      <c r="G12" s="24"/>
      <c r="H12" s="20"/>
      <c r="I12" s="16"/>
    </row>
    <row r="13" spans="1:9" s="1" customFormat="1">
      <c r="A13" s="22"/>
      <c r="B13" s="22"/>
      <c r="C13" s="23"/>
      <c r="E13" s="22"/>
      <c r="F13" s="22"/>
      <c r="G13" s="24"/>
      <c r="H13" s="20"/>
      <c r="I13" s="16"/>
    </row>
    <row r="20" spans="14:14">
      <c r="N20" s="3"/>
    </row>
    <row r="24" spans="14:14" s="1" customFormat="1"/>
  </sheetData>
  <conditionalFormatting sqref="B12">
    <cfRule type="cellIs" dxfId="1" priority="1" operator="lessThan">
      <formula>$B$11&lt;0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1"/>
  <sheetViews>
    <sheetView tabSelected="1" workbookViewId="0">
      <selection activeCell="B14" sqref="B14"/>
    </sheetView>
  </sheetViews>
  <sheetFormatPr defaultRowHeight="14.5"/>
  <cols>
    <col min="1" max="1" width="10.7265625" customWidth="1"/>
    <col min="2" max="2" width="11.1796875" customWidth="1"/>
    <col min="3" max="3" width="13.453125" customWidth="1"/>
    <col min="5" max="5" width="9.54296875" bestFit="1" customWidth="1"/>
    <col min="7" max="7" width="7.54296875" customWidth="1"/>
    <col min="8" max="8" width="15.7265625" customWidth="1"/>
    <col min="11" max="11" width="12.1796875" customWidth="1"/>
  </cols>
  <sheetData>
    <row r="1" spans="1:11">
      <c r="A1" s="4" t="s">
        <v>7</v>
      </c>
      <c r="B1" s="5"/>
      <c r="C1" s="5"/>
      <c r="D1" s="5"/>
      <c r="E1" s="5"/>
      <c r="G1" s="1" t="s">
        <v>21</v>
      </c>
    </row>
    <row r="2" spans="1:11">
      <c r="A2" s="4" t="s">
        <v>0</v>
      </c>
      <c r="B2" s="4" t="s">
        <v>8</v>
      </c>
      <c r="C2" s="11" t="s">
        <v>9</v>
      </c>
      <c r="D2" s="11" t="s">
        <v>10</v>
      </c>
      <c r="E2" s="11" t="s">
        <v>11</v>
      </c>
      <c r="G2" s="13" t="s">
        <v>0</v>
      </c>
      <c r="H2" s="4" t="s">
        <v>1</v>
      </c>
      <c r="I2" s="11" t="s">
        <v>9</v>
      </c>
      <c r="J2" s="11" t="s">
        <v>10</v>
      </c>
      <c r="K2" s="11" t="s">
        <v>11</v>
      </c>
    </row>
    <row r="3" spans="1:11">
      <c r="A3" s="5">
        <v>1</v>
      </c>
      <c r="B3" s="5" t="s">
        <v>12</v>
      </c>
      <c r="C3" s="12">
        <v>12</v>
      </c>
      <c r="D3" s="6">
        <v>210</v>
      </c>
      <c r="E3" s="6">
        <f>C3*D3</f>
        <v>2520</v>
      </c>
      <c r="F3" s="2"/>
      <c r="G3" s="14">
        <v>1</v>
      </c>
      <c r="H3" s="5" t="s">
        <v>12</v>
      </c>
      <c r="I3" s="26">
        <v>12</v>
      </c>
      <c r="J3" s="27">
        <v>210</v>
      </c>
      <c r="K3" s="27">
        <f>I3*J3</f>
        <v>2520</v>
      </c>
    </row>
    <row r="4" spans="1:11">
      <c r="A4" s="5">
        <v>2</v>
      </c>
      <c r="B4" s="5" t="s">
        <v>13</v>
      </c>
      <c r="C4" s="12">
        <v>12</v>
      </c>
      <c r="D4" s="6">
        <v>100</v>
      </c>
      <c r="E4" s="6">
        <f>C4*D4</f>
        <v>1200</v>
      </c>
      <c r="F4" s="2"/>
      <c r="G4" s="14">
        <v>2</v>
      </c>
      <c r="H4" s="5" t="s">
        <v>13</v>
      </c>
      <c r="I4" s="26">
        <v>12</v>
      </c>
      <c r="J4" s="27">
        <v>145</v>
      </c>
      <c r="K4" s="27">
        <f>I4*J4</f>
        <v>1740</v>
      </c>
    </row>
    <row r="5" spans="1:11">
      <c r="A5" s="5">
        <v>3</v>
      </c>
      <c r="B5" s="5" t="s">
        <v>14</v>
      </c>
      <c r="C5" s="12">
        <v>12</v>
      </c>
      <c r="D5" s="6">
        <v>230</v>
      </c>
      <c r="E5" s="6">
        <f>C5*D5</f>
        <v>2760</v>
      </c>
      <c r="F5" s="2"/>
      <c r="G5" s="14">
        <v>3</v>
      </c>
      <c r="H5" s="5" t="s">
        <v>14</v>
      </c>
      <c r="I5" s="26">
        <v>12</v>
      </c>
      <c r="J5" s="27">
        <v>240</v>
      </c>
      <c r="K5" s="27">
        <f>I5*J5</f>
        <v>2880</v>
      </c>
    </row>
    <row r="6" spans="1:11">
      <c r="A6" s="5">
        <v>4</v>
      </c>
      <c r="B6" s="5" t="s">
        <v>15</v>
      </c>
      <c r="C6" s="12">
        <v>2</v>
      </c>
      <c r="D6" s="6">
        <v>500</v>
      </c>
      <c r="E6" s="6">
        <f>C6*D6</f>
        <v>1000</v>
      </c>
      <c r="F6" s="2"/>
      <c r="G6" s="14">
        <v>4</v>
      </c>
      <c r="H6" s="5" t="s">
        <v>15</v>
      </c>
      <c r="I6" s="26">
        <v>2</v>
      </c>
      <c r="J6" s="27">
        <v>500</v>
      </c>
      <c r="K6" s="27">
        <f>I6*J6</f>
        <v>1000</v>
      </c>
    </row>
    <row r="7" spans="1:11">
      <c r="A7" s="5">
        <v>5</v>
      </c>
      <c r="B7" s="5" t="s">
        <v>16</v>
      </c>
      <c r="C7" s="12">
        <v>6</v>
      </c>
      <c r="D7" s="6">
        <v>133</v>
      </c>
      <c r="E7" s="6">
        <f>C7*D7</f>
        <v>798</v>
      </c>
      <c r="F7" s="2"/>
      <c r="G7" s="14">
        <v>5</v>
      </c>
      <c r="H7" s="5" t="s">
        <v>16</v>
      </c>
      <c r="I7" s="26">
        <v>6</v>
      </c>
      <c r="J7" s="27">
        <v>233</v>
      </c>
      <c r="K7" s="27">
        <f>I7*J7</f>
        <v>1398</v>
      </c>
    </row>
    <row r="8" spans="1:11" ht="15" thickBot="1">
      <c r="A8" s="9" t="s">
        <v>19</v>
      </c>
      <c r="B8" s="8"/>
      <c r="C8" s="8"/>
      <c r="D8" s="8"/>
      <c r="E8" s="10">
        <f>SUM(E3:E7)</f>
        <v>8278</v>
      </c>
      <c r="F8" s="2"/>
      <c r="G8" s="8"/>
      <c r="H8" s="9" t="s">
        <v>19</v>
      </c>
      <c r="I8" s="28"/>
      <c r="J8" s="29"/>
      <c r="K8" s="29">
        <f>SUM(K3:K7)</f>
        <v>9538</v>
      </c>
    </row>
    <row r="9" spans="1:11" ht="15" thickTop="1">
      <c r="A9" s="30" t="s">
        <v>24</v>
      </c>
      <c r="B9" s="31"/>
      <c r="C9" s="31"/>
      <c r="D9" s="31"/>
      <c r="E9" s="32">
        <f>Income!C10-E8</f>
        <v>4082</v>
      </c>
      <c r="G9" s="30" t="s">
        <v>25</v>
      </c>
      <c r="H9" s="31"/>
      <c r="I9" s="31"/>
      <c r="J9" s="31"/>
      <c r="K9" s="33">
        <f>Income!G10-K8</f>
        <v>1862</v>
      </c>
    </row>
    <row r="10" spans="1:11">
      <c r="A10" s="20"/>
      <c r="B10" s="20"/>
      <c r="C10" s="15"/>
      <c r="D10" s="20"/>
      <c r="E10" s="16"/>
      <c r="F10" s="1"/>
      <c r="H10" s="21"/>
      <c r="J10" s="1"/>
      <c r="K10" s="1"/>
    </row>
    <row r="11" spans="1:11">
      <c r="A11" s="21"/>
      <c r="B11" s="1"/>
    </row>
  </sheetData>
  <conditionalFormatting sqref="B11">
    <cfRule type="cellIs" dxfId="0" priority="1" operator="lessThan">
      <formula>$C$23&lt;0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Expenditure</vt:lpstr>
    </vt:vector>
  </TitlesOfParts>
  <Company>Relical Raven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g</cp:lastModifiedBy>
  <dcterms:created xsi:type="dcterms:W3CDTF">2015-02-13T12:14:56Z</dcterms:created>
  <dcterms:modified xsi:type="dcterms:W3CDTF">2022-08-27T17:29:34Z</dcterms:modified>
</cp:coreProperties>
</file>