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8_{71C07A1E-F3E1-4B8E-B612-B937E3594F6A}" xr6:coauthVersionLast="47" xr6:coauthVersionMax="47" xr10:uidLastSave="{00000000-0000-0000-0000-000000000000}"/>
  <bookViews>
    <workbookView xWindow="-120" yWindow="-120" windowWidth="29040" windowHeight="15840" activeTab="4" xr2:uid="{CD1FBC5A-7266-42FD-9285-12EFD0687B01}"/>
  </bookViews>
  <sheets>
    <sheet name="temperatury" sheetId="2" r:id="rId1"/>
    <sheet name="5_1" sheetId="3" r:id="rId2"/>
    <sheet name="5_2" sheetId="4" r:id="rId3"/>
    <sheet name="5_3" sheetId="5" r:id="rId4"/>
    <sheet name="5_4" sheetId="6" r:id="rId5"/>
  </sheets>
  <definedNames>
    <definedName name="ExternalData_1" localSheetId="1" hidden="1">'5_1'!$A$1:$B$93</definedName>
    <definedName name="ExternalData_1" localSheetId="2" hidden="1">'5_2'!$A$1:$B$123</definedName>
    <definedName name="ExternalData_1" localSheetId="0" hidden="1">temperatury!$A$1:$B$93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K4" i="5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5" i="4"/>
  <c r="D95" i="4" s="1"/>
  <c r="G95" i="4" s="1"/>
  <c r="C96" i="4"/>
  <c r="F96" i="4" s="1"/>
  <c r="I96" i="4" s="1"/>
  <c r="C97" i="4"/>
  <c r="E97" i="4" s="1"/>
  <c r="H97" i="4" s="1"/>
  <c r="C98" i="4"/>
  <c r="D98" i="4" s="1"/>
  <c r="G98" i="4" s="1"/>
  <c r="C99" i="4"/>
  <c r="C100" i="4"/>
  <c r="D100" i="4" s="1"/>
  <c r="G100" i="4" s="1"/>
  <c r="C101" i="4"/>
  <c r="D101" i="4" s="1"/>
  <c r="G101" i="4" s="1"/>
  <c r="C102" i="4"/>
  <c r="D102" i="4" s="1"/>
  <c r="G102" i="4" s="1"/>
  <c r="C103" i="4"/>
  <c r="D103" i="4" s="1"/>
  <c r="G103" i="4" s="1"/>
  <c r="C104" i="4"/>
  <c r="E104" i="4" s="1"/>
  <c r="H104" i="4" s="1"/>
  <c r="C105" i="4"/>
  <c r="D105" i="4" s="1"/>
  <c r="G105" i="4" s="1"/>
  <c r="C106" i="4"/>
  <c r="D106" i="4" s="1"/>
  <c r="G106" i="4" s="1"/>
  <c r="C107" i="4"/>
  <c r="E107" i="4" s="1"/>
  <c r="H107" i="4" s="1"/>
  <c r="C108" i="4"/>
  <c r="D108" i="4" s="1"/>
  <c r="G108" i="4" s="1"/>
  <c r="C109" i="4"/>
  <c r="E109" i="4" s="1"/>
  <c r="H109" i="4" s="1"/>
  <c r="C110" i="4"/>
  <c r="D110" i="4" s="1"/>
  <c r="G110" i="4" s="1"/>
  <c r="C111" i="4"/>
  <c r="F111" i="4" s="1"/>
  <c r="I111" i="4" s="1"/>
  <c r="C112" i="4"/>
  <c r="E112" i="4" s="1"/>
  <c r="H112" i="4" s="1"/>
  <c r="C113" i="4"/>
  <c r="D113" i="4" s="1"/>
  <c r="G113" i="4" s="1"/>
  <c r="C114" i="4"/>
  <c r="D114" i="4" s="1"/>
  <c r="G114" i="4" s="1"/>
  <c r="C115" i="4"/>
  <c r="D115" i="4" s="1"/>
  <c r="G115" i="4" s="1"/>
  <c r="C116" i="4"/>
  <c r="D116" i="4" s="1"/>
  <c r="G116" i="4" s="1"/>
  <c r="C117" i="4"/>
  <c r="D117" i="4" s="1"/>
  <c r="G117" i="4" s="1"/>
  <c r="C118" i="4"/>
  <c r="D118" i="4" s="1"/>
  <c r="G118" i="4" s="1"/>
  <c r="C119" i="4"/>
  <c r="E119" i="4" s="1"/>
  <c r="H119" i="4" s="1"/>
  <c r="C120" i="4"/>
  <c r="D120" i="4" s="1"/>
  <c r="G120" i="4" s="1"/>
  <c r="C121" i="4"/>
  <c r="D121" i="4" s="1"/>
  <c r="G121" i="4" s="1"/>
  <c r="C122" i="4"/>
  <c r="D122" i="4" s="1"/>
  <c r="G122" i="4" s="1"/>
  <c r="C123" i="4"/>
  <c r="D123" i="4" s="1"/>
  <c r="G123" i="4" s="1"/>
  <c r="D96" i="4"/>
  <c r="G96" i="4" s="1"/>
  <c r="D97" i="4"/>
  <c r="G97" i="4" s="1"/>
  <c r="D99" i="4"/>
  <c r="G99" i="4" s="1"/>
  <c r="D111" i="4"/>
  <c r="G111" i="4" s="1"/>
  <c r="D119" i="4"/>
  <c r="G119" i="4" s="1"/>
  <c r="E95" i="4"/>
  <c r="H95" i="4" s="1"/>
  <c r="E99" i="4"/>
  <c r="H99" i="4" s="1"/>
  <c r="E108" i="4"/>
  <c r="H108" i="4" s="1"/>
  <c r="E115" i="4"/>
  <c r="H115" i="4" s="1"/>
  <c r="E116" i="4"/>
  <c r="H116" i="4" s="1"/>
  <c r="F99" i="4"/>
  <c r="I99" i="4" s="1"/>
  <c r="F100" i="4"/>
  <c r="I100" i="4" s="1"/>
  <c r="F107" i="4"/>
  <c r="I107" i="4" s="1"/>
  <c r="F108" i="4"/>
  <c r="I108" i="4" s="1"/>
  <c r="F123" i="4"/>
  <c r="I123" i="4" s="1"/>
  <c r="C94" i="4"/>
  <c r="F94" i="4" s="1"/>
  <c r="I94" i="4" s="1"/>
  <c r="J2" i="5"/>
  <c r="I2" i="5"/>
  <c r="H2" i="5"/>
  <c r="G2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5" i="4"/>
  <c r="M5" i="4"/>
  <c r="L5" i="4"/>
  <c r="N4" i="4"/>
  <c r="M4" i="4"/>
  <c r="L4" i="4"/>
  <c r="N3" i="4"/>
  <c r="M3" i="4"/>
  <c r="L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C2" i="4"/>
  <c r="C3" i="4"/>
  <c r="E3" i="4" s="1"/>
  <c r="C4" i="4"/>
  <c r="F4" i="4" s="1"/>
  <c r="C5" i="4"/>
  <c r="F5" i="4" s="1"/>
  <c r="C6" i="4"/>
  <c r="C7" i="4"/>
  <c r="C8" i="4"/>
  <c r="C9" i="4"/>
  <c r="F9" i="4" s="1"/>
  <c r="C10" i="4"/>
  <c r="C11" i="4"/>
  <c r="F11" i="4" s="1"/>
  <c r="C12" i="4"/>
  <c r="C13" i="4"/>
  <c r="F13" i="4" s="1"/>
  <c r="C14" i="4"/>
  <c r="C15" i="4"/>
  <c r="D15" i="4" s="1"/>
  <c r="C16" i="4"/>
  <c r="E16" i="4" s="1"/>
  <c r="C17" i="4"/>
  <c r="F17" i="4" s="1"/>
  <c r="C18" i="4"/>
  <c r="C19" i="4"/>
  <c r="E19" i="4" s="1"/>
  <c r="C20" i="4"/>
  <c r="F20" i="4" s="1"/>
  <c r="C21" i="4"/>
  <c r="F21" i="4" s="1"/>
  <c r="C22" i="4"/>
  <c r="C23" i="4"/>
  <c r="C24" i="4"/>
  <c r="F24" i="4" s="1"/>
  <c r="C25" i="4"/>
  <c r="F25" i="4" s="1"/>
  <c r="C26" i="4"/>
  <c r="C27" i="4"/>
  <c r="F27" i="4" s="1"/>
  <c r="C28" i="4"/>
  <c r="C29" i="4"/>
  <c r="F29" i="4" s="1"/>
  <c r="C30" i="4"/>
  <c r="C31" i="4"/>
  <c r="D31" i="4" s="1"/>
  <c r="C32" i="4"/>
  <c r="E32" i="4" s="1"/>
  <c r="C33" i="4"/>
  <c r="F33" i="4" s="1"/>
  <c r="C34" i="4"/>
  <c r="C35" i="4"/>
  <c r="E35" i="4" s="1"/>
  <c r="C36" i="4"/>
  <c r="F36" i="4" s="1"/>
  <c r="C37" i="4"/>
  <c r="F37" i="4" s="1"/>
  <c r="C38" i="4"/>
  <c r="C39" i="4"/>
  <c r="C40" i="4"/>
  <c r="F40" i="4" s="1"/>
  <c r="C41" i="4"/>
  <c r="F41" i="4" s="1"/>
  <c r="C42" i="4"/>
  <c r="C43" i="4"/>
  <c r="F43" i="4" s="1"/>
  <c r="C44" i="4"/>
  <c r="E44" i="4" s="1"/>
  <c r="C45" i="4"/>
  <c r="F45" i="4" s="1"/>
  <c r="C46" i="4"/>
  <c r="C47" i="4"/>
  <c r="D47" i="4" s="1"/>
  <c r="C48" i="4"/>
  <c r="E48" i="4" s="1"/>
  <c r="C49" i="4"/>
  <c r="F49" i="4" s="1"/>
  <c r="C50" i="4"/>
  <c r="C51" i="4"/>
  <c r="E51" i="4" s="1"/>
  <c r="C52" i="4"/>
  <c r="F52" i="4" s="1"/>
  <c r="C53" i="4"/>
  <c r="F53" i="4" s="1"/>
  <c r="C54" i="4"/>
  <c r="C55" i="4"/>
  <c r="F55" i="4" s="1"/>
  <c r="C56" i="4"/>
  <c r="C57" i="4"/>
  <c r="F57" i="4" s="1"/>
  <c r="C58" i="4"/>
  <c r="C59" i="4"/>
  <c r="F59" i="4" s="1"/>
  <c r="C60" i="4"/>
  <c r="E60" i="4" s="1"/>
  <c r="C61" i="4"/>
  <c r="F61" i="4" s="1"/>
  <c r="C62" i="4"/>
  <c r="C63" i="4"/>
  <c r="E63" i="4" s="1"/>
  <c r="C64" i="4"/>
  <c r="F64" i="4" s="1"/>
  <c r="C65" i="4"/>
  <c r="F65" i="4" s="1"/>
  <c r="C66" i="4"/>
  <c r="E66" i="4" s="1"/>
  <c r="C67" i="4"/>
  <c r="C68" i="4"/>
  <c r="D68" i="4" s="1"/>
  <c r="C69" i="4"/>
  <c r="F69" i="4" s="1"/>
  <c r="C70" i="4"/>
  <c r="E70" i="4" s="1"/>
  <c r="C71" i="4"/>
  <c r="D71" i="4" s="1"/>
  <c r="C72" i="4"/>
  <c r="C73" i="4"/>
  <c r="F73" i="4" s="1"/>
  <c r="C74" i="4"/>
  <c r="C75" i="4"/>
  <c r="F75" i="4" s="1"/>
  <c r="C76" i="4"/>
  <c r="C77" i="4"/>
  <c r="F77" i="4" s="1"/>
  <c r="C78" i="4"/>
  <c r="C79" i="4"/>
  <c r="E79" i="4" s="1"/>
  <c r="C80" i="4"/>
  <c r="F80" i="4" s="1"/>
  <c r="C81" i="4"/>
  <c r="F81" i="4" s="1"/>
  <c r="C82" i="4"/>
  <c r="E82" i="4" s="1"/>
  <c r="C83" i="4"/>
  <c r="C84" i="4"/>
  <c r="D84" i="4" s="1"/>
  <c r="C85" i="4"/>
  <c r="F85" i="4" s="1"/>
  <c r="C86" i="4"/>
  <c r="E86" i="4" s="1"/>
  <c r="C87" i="4"/>
  <c r="D87" i="4" s="1"/>
  <c r="C88" i="4"/>
  <c r="C89" i="4"/>
  <c r="F89" i="4" s="1"/>
  <c r="C90" i="4"/>
  <c r="C91" i="4"/>
  <c r="F91" i="4" s="1"/>
  <c r="C92" i="4"/>
  <c r="C93" i="4"/>
  <c r="F93" i="4" s="1"/>
  <c r="D4" i="3"/>
  <c r="D5" i="3" s="1"/>
  <c r="D6" i="3" s="1"/>
  <c r="D7" i="3" s="1"/>
  <c r="D8" i="3" s="1"/>
  <c r="D9" i="3" s="1"/>
  <c r="D10" i="3" s="1"/>
  <c r="D11" i="3" s="1"/>
  <c r="D12" i="3"/>
  <c r="D13" i="3"/>
  <c r="D14" i="3"/>
  <c r="D15" i="3"/>
  <c r="D16" i="3" s="1"/>
  <c r="D17" i="3" s="1"/>
  <c r="D18" i="3"/>
  <c r="D19" i="3"/>
  <c r="D20" i="3" s="1"/>
  <c r="D21" i="3" s="1"/>
  <c r="D22" i="3" s="1"/>
  <c r="D23" i="3" s="1"/>
  <c r="D24" i="3" s="1"/>
  <c r="D25" i="3" s="1"/>
  <c r="D26" i="3" s="1"/>
  <c r="D27" i="3" s="1"/>
  <c r="D28" i="3" s="1"/>
  <c r="D29" i="3"/>
  <c r="D30" i="3"/>
  <c r="D31" i="3"/>
  <c r="D32" i="3" s="1"/>
  <c r="D33" i="3" s="1"/>
  <c r="D34" i="3" s="1"/>
  <c r="D35" i="3" s="1"/>
  <c r="D36" i="3" s="1"/>
  <c r="D37" i="3"/>
  <c r="D38" i="3"/>
  <c r="D39" i="3"/>
  <c r="D40" i="3"/>
  <c r="D41" i="3" s="1"/>
  <c r="D42" i="3" s="1"/>
  <c r="D43" i="3" s="1"/>
  <c r="D44" i="3" s="1"/>
  <c r="D45" i="3"/>
  <c r="D46" i="3"/>
  <c r="D47" i="3"/>
  <c r="D48" i="3" s="1"/>
  <c r="D49" i="3"/>
  <c r="D50" i="3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/>
  <c r="D65" i="3" s="1"/>
  <c r="D66" i="3" s="1"/>
  <c r="D67" i="3"/>
  <c r="D68" i="3" s="1"/>
  <c r="D69" i="3" s="1"/>
  <c r="D70" i="3" s="1"/>
  <c r="D71" i="3"/>
  <c r="D72" i="3"/>
  <c r="D73" i="3"/>
  <c r="D74" i="3"/>
  <c r="D75" i="3"/>
  <c r="D76" i="3" s="1"/>
  <c r="D77" i="3"/>
  <c r="D78" i="3"/>
  <c r="D79" i="3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J7" i="6" l="1"/>
  <c r="J10" i="6"/>
  <c r="J4" i="6"/>
  <c r="J8" i="6"/>
  <c r="J30" i="6"/>
  <c r="J22" i="6"/>
  <c r="J14" i="6"/>
  <c r="J6" i="6"/>
  <c r="J23" i="6"/>
  <c r="J26" i="6"/>
  <c r="J15" i="6"/>
  <c r="J18" i="6"/>
  <c r="J2" i="6"/>
  <c r="J27" i="6"/>
  <c r="J19" i="6"/>
  <c r="J11" i="6"/>
  <c r="J3" i="6"/>
  <c r="J28" i="6"/>
  <c r="J24" i="6"/>
  <c r="J1" i="6"/>
  <c r="J13" i="6"/>
  <c r="J29" i="6"/>
  <c r="J20" i="6"/>
  <c r="J16" i="6"/>
  <c r="J12" i="6"/>
  <c r="J9" i="6"/>
  <c r="J25" i="6"/>
  <c r="J5" i="6"/>
  <c r="J21" i="6"/>
  <c r="J17" i="6"/>
  <c r="E120" i="4"/>
  <c r="H120" i="4" s="1"/>
  <c r="F120" i="4"/>
  <c r="I120" i="4" s="1"/>
  <c r="F119" i="4"/>
  <c r="I119" i="4" s="1"/>
  <c r="F115" i="4"/>
  <c r="I115" i="4" s="1"/>
  <c r="D112" i="4"/>
  <c r="G112" i="4" s="1"/>
  <c r="F112" i="4"/>
  <c r="I112" i="4" s="1"/>
  <c r="E111" i="4"/>
  <c r="H111" i="4" s="1"/>
  <c r="D104" i="4"/>
  <c r="G104" i="4" s="1"/>
  <c r="F104" i="4"/>
  <c r="I104" i="4" s="1"/>
  <c r="E100" i="4"/>
  <c r="H100" i="4" s="1"/>
  <c r="F113" i="4"/>
  <c r="I113" i="4" s="1"/>
  <c r="F101" i="4"/>
  <c r="I101" i="4" s="1"/>
  <c r="E101" i="4"/>
  <c r="H101" i="4" s="1"/>
  <c r="F116" i="4"/>
  <c r="I116" i="4" s="1"/>
  <c r="F103" i="4"/>
  <c r="I103" i="4" s="1"/>
  <c r="E123" i="4"/>
  <c r="H123" i="4" s="1"/>
  <c r="E103" i="4"/>
  <c r="H103" i="4" s="1"/>
  <c r="E96" i="4"/>
  <c r="H96" i="4" s="1"/>
  <c r="D107" i="4"/>
  <c r="G107" i="4" s="1"/>
  <c r="F117" i="4"/>
  <c r="I117" i="4" s="1"/>
  <c r="E113" i="4"/>
  <c r="H113" i="4" s="1"/>
  <c r="D109" i="4"/>
  <c r="G109" i="4" s="1"/>
  <c r="F97" i="4"/>
  <c r="I97" i="4" s="1"/>
  <c r="E117" i="4"/>
  <c r="H117" i="4" s="1"/>
  <c r="F121" i="4"/>
  <c r="I121" i="4" s="1"/>
  <c r="F105" i="4"/>
  <c r="I105" i="4" s="1"/>
  <c r="E121" i="4"/>
  <c r="H121" i="4" s="1"/>
  <c r="E105" i="4"/>
  <c r="H105" i="4" s="1"/>
  <c r="F109" i="4"/>
  <c r="I109" i="4" s="1"/>
  <c r="F95" i="4"/>
  <c r="I95" i="4" s="1"/>
  <c r="E94" i="4"/>
  <c r="H94" i="4" s="1"/>
  <c r="D94" i="4"/>
  <c r="G94" i="4" s="1"/>
  <c r="F122" i="4"/>
  <c r="I122" i="4" s="1"/>
  <c r="F118" i="4"/>
  <c r="I118" i="4" s="1"/>
  <c r="F114" i="4"/>
  <c r="I114" i="4" s="1"/>
  <c r="F110" i="4"/>
  <c r="I110" i="4" s="1"/>
  <c r="F106" i="4"/>
  <c r="I106" i="4" s="1"/>
  <c r="F102" i="4"/>
  <c r="I102" i="4" s="1"/>
  <c r="F98" i="4"/>
  <c r="I98" i="4" s="1"/>
  <c r="E122" i="4"/>
  <c r="H122" i="4" s="1"/>
  <c r="E118" i="4"/>
  <c r="H118" i="4" s="1"/>
  <c r="E114" i="4"/>
  <c r="H114" i="4" s="1"/>
  <c r="E110" i="4"/>
  <c r="H110" i="4" s="1"/>
  <c r="E106" i="4"/>
  <c r="H106" i="4" s="1"/>
  <c r="E102" i="4"/>
  <c r="H102" i="4" s="1"/>
  <c r="E98" i="4"/>
  <c r="H98" i="4" s="1"/>
  <c r="D13" i="4"/>
  <c r="D41" i="4"/>
  <c r="D65" i="4"/>
  <c r="D85" i="4"/>
  <c r="D20" i="4"/>
  <c r="D45" i="4"/>
  <c r="D73" i="4"/>
  <c r="D21" i="4"/>
  <c r="D52" i="4"/>
  <c r="D77" i="4"/>
  <c r="D9" i="4"/>
  <c r="D33" i="4"/>
  <c r="D53" i="4"/>
  <c r="D4" i="4"/>
  <c r="D25" i="4"/>
  <c r="D36" i="4"/>
  <c r="D57" i="4"/>
  <c r="D79" i="4"/>
  <c r="D89" i="4"/>
  <c r="E75" i="4"/>
  <c r="E64" i="4"/>
  <c r="D63" i="4"/>
  <c r="F63" i="4"/>
  <c r="D5" i="4"/>
  <c r="D17" i="4"/>
  <c r="D29" i="4"/>
  <c r="D37" i="4"/>
  <c r="D49" i="4"/>
  <c r="D61" i="4"/>
  <c r="D69" i="4"/>
  <c r="D81" i="4"/>
  <c r="D93" i="4"/>
  <c r="E71" i="4"/>
  <c r="F79" i="4"/>
  <c r="E88" i="4"/>
  <c r="D88" i="4"/>
  <c r="E72" i="4"/>
  <c r="D72" i="4"/>
  <c r="D56" i="4"/>
  <c r="E56" i="4"/>
  <c r="D40" i="4"/>
  <c r="E40" i="4"/>
  <c r="F28" i="4"/>
  <c r="D28" i="4"/>
  <c r="F12" i="4"/>
  <c r="D12" i="4"/>
  <c r="E12" i="4"/>
  <c r="F88" i="4"/>
  <c r="F72" i="4"/>
  <c r="F56" i="4"/>
  <c r="F83" i="4"/>
  <c r="E83" i="4"/>
  <c r="D83" i="4"/>
  <c r="F67" i="4"/>
  <c r="E67" i="4"/>
  <c r="D67" i="4"/>
  <c r="F51" i="4"/>
  <c r="D51" i="4"/>
  <c r="E47" i="4"/>
  <c r="F47" i="4"/>
  <c r="E39" i="4"/>
  <c r="D39" i="4"/>
  <c r="F39" i="4"/>
  <c r="F35" i="4"/>
  <c r="D35" i="4"/>
  <c r="E31" i="4"/>
  <c r="F31" i="4"/>
  <c r="E23" i="4"/>
  <c r="D23" i="4"/>
  <c r="F23" i="4"/>
  <c r="E15" i="4"/>
  <c r="F15" i="4"/>
  <c r="F7" i="4"/>
  <c r="E7" i="4"/>
  <c r="D7" i="4"/>
  <c r="D16" i="4"/>
  <c r="D32" i="4"/>
  <c r="D48" i="4"/>
  <c r="D64" i="4"/>
  <c r="D80" i="4"/>
  <c r="E91" i="4"/>
  <c r="E80" i="4"/>
  <c r="E59" i="4"/>
  <c r="E43" i="4"/>
  <c r="E27" i="4"/>
  <c r="E11" i="4"/>
  <c r="F87" i="4"/>
  <c r="F71" i="4"/>
  <c r="F92" i="4"/>
  <c r="D92" i="4"/>
  <c r="F84" i="4"/>
  <c r="E84" i="4"/>
  <c r="F76" i="4"/>
  <c r="D76" i="4"/>
  <c r="F68" i="4"/>
  <c r="E68" i="4"/>
  <c r="F60" i="4"/>
  <c r="D60" i="4"/>
  <c r="F44" i="4"/>
  <c r="D44" i="4"/>
  <c r="D24" i="4"/>
  <c r="E24" i="4"/>
  <c r="F8" i="4"/>
  <c r="D8" i="4"/>
  <c r="E8" i="4"/>
  <c r="E92" i="4"/>
  <c r="E28" i="4"/>
  <c r="F32" i="4"/>
  <c r="E55" i="4"/>
  <c r="D55" i="4"/>
  <c r="F19" i="4"/>
  <c r="D19" i="4"/>
  <c r="F3" i="4"/>
  <c r="D3" i="4"/>
  <c r="D11" i="4"/>
  <c r="D27" i="4"/>
  <c r="D43" i="4"/>
  <c r="D59" i="4"/>
  <c r="D75" i="4"/>
  <c r="D91" i="4"/>
  <c r="E87" i="4"/>
  <c r="E76" i="4"/>
  <c r="E52" i="4"/>
  <c r="E36" i="4"/>
  <c r="E20" i="4"/>
  <c r="E4" i="4"/>
  <c r="F48" i="4"/>
  <c r="F16" i="4"/>
  <c r="D90" i="4"/>
  <c r="F90" i="4"/>
  <c r="D86" i="4"/>
  <c r="F86" i="4"/>
  <c r="F82" i="4"/>
  <c r="D82" i="4"/>
  <c r="D78" i="4"/>
  <c r="F78" i="4"/>
  <c r="D74" i="4"/>
  <c r="F74" i="4"/>
  <c r="F70" i="4"/>
  <c r="D70" i="4"/>
  <c r="D66" i="4"/>
  <c r="F66" i="4"/>
  <c r="F62" i="4"/>
  <c r="D62" i="4"/>
  <c r="E58" i="4"/>
  <c r="D58" i="4"/>
  <c r="F58" i="4"/>
  <c r="F54" i="4"/>
  <c r="D54" i="4"/>
  <c r="E54" i="4"/>
  <c r="E50" i="4"/>
  <c r="D50" i="4"/>
  <c r="F50" i="4"/>
  <c r="F46" i="4"/>
  <c r="D46" i="4"/>
  <c r="E46" i="4"/>
  <c r="F42" i="4"/>
  <c r="D42" i="4"/>
  <c r="E42" i="4"/>
  <c r="F38" i="4"/>
  <c r="E38" i="4"/>
  <c r="D38" i="4"/>
  <c r="F34" i="4"/>
  <c r="D34" i="4"/>
  <c r="E34" i="4"/>
  <c r="F30" i="4"/>
  <c r="E30" i="4"/>
  <c r="D30" i="4"/>
  <c r="F26" i="4"/>
  <c r="D26" i="4"/>
  <c r="E26" i="4"/>
  <c r="E22" i="4"/>
  <c r="D22" i="4"/>
  <c r="F22" i="4"/>
  <c r="F18" i="4"/>
  <c r="D18" i="4"/>
  <c r="E18" i="4"/>
  <c r="F14" i="4"/>
  <c r="E14" i="4"/>
  <c r="D14" i="4"/>
  <c r="F10" i="4"/>
  <c r="D10" i="4"/>
  <c r="E10" i="4"/>
  <c r="F6" i="4"/>
  <c r="E6" i="4"/>
  <c r="D6" i="4"/>
  <c r="F2" i="4"/>
  <c r="D2" i="4"/>
  <c r="E2" i="4"/>
  <c r="E90" i="4"/>
  <c r="E74" i="4"/>
  <c r="E78" i="4"/>
  <c r="E62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94D32-D727-426A-BF03-8CE667CB537D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A5B65293-A077-41AB-A7B7-1D107F794D4B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53E5CC94-D5DA-43FE-8661-9612AD58D114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</connections>
</file>

<file path=xl/sharedStrings.xml><?xml version="1.0" encoding="utf-8"?>
<sst xmlns="http://schemas.openxmlformats.org/spreadsheetml/2006/main" count="34" uniqueCount="22">
  <si>
    <t>Column1</t>
  </si>
  <si>
    <t>Column2</t>
  </si>
  <si>
    <t>czy wyższa niż 20C?</t>
  </si>
  <si>
    <t>ciąg</t>
  </si>
  <si>
    <t>współczynnik temperatury</t>
  </si>
  <si>
    <t>hotdogi</t>
  </si>
  <si>
    <t>lody</t>
  </si>
  <si>
    <t>kukurydza</t>
  </si>
  <si>
    <t>ilosc hot</t>
  </si>
  <si>
    <t>ilosc lod</t>
  </si>
  <si>
    <t>ilos kukur</t>
  </si>
  <si>
    <t>hot-dogi</t>
  </si>
  <si>
    <t>czerwiec</t>
  </si>
  <si>
    <t>lipiec</t>
  </si>
  <si>
    <t>sierpień</t>
  </si>
  <si>
    <t>utarg hot</t>
  </si>
  <si>
    <t>utarg lody</t>
  </si>
  <si>
    <t>utarg kukurydza</t>
  </si>
  <si>
    <t>suma</t>
  </si>
  <si>
    <t>łączny utarg</t>
  </si>
  <si>
    <t>pierwsza niższa temperatura</t>
  </si>
  <si>
    <t>&lt;- o 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</si>
</sst>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4" fontId="0" fillId="4" borderId="0" xfId="0" applyNumberFormat="1" applyFill="1"/>
    <xf numFmtId="0" fontId="0" fillId="4" borderId="0" xfId="0" applyFill="1"/>
    <xf numFmtId="0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3" borderId="3" xfId="0" applyNumberFormat="1" applyFont="1" applyFill="1" applyBorder="1"/>
    <xf numFmtId="0" fontId="0" fillId="3" borderId="2" xfId="0" applyNumberFormat="1" applyFont="1" applyFill="1" applyBorder="1"/>
    <xf numFmtId="0" fontId="0" fillId="0" borderId="3" xfId="0" applyNumberFormat="1" applyFont="1" applyBorder="1"/>
    <xf numFmtId="0" fontId="0" fillId="0" borderId="2" xfId="0" applyNumberFormat="1" applyFont="1" applyBorder="1"/>
    <xf numFmtId="0" fontId="1" fillId="2" borderId="0" xfId="0" applyFont="1" applyFill="1" applyBorder="1"/>
    <xf numFmtId="14" fontId="0" fillId="5" borderId="1" xfId="0" applyNumberFormat="1" applyFont="1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0" fontId="0" fillId="5" borderId="2" xfId="0" applyNumberFormat="1" applyFont="1" applyFill="1" applyBorder="1"/>
  </cellXfs>
  <cellStyles count="1"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Przewidywania sprzedażowe produktów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'5_2'!$L$2</c:f>
              <c:strCache>
                <c:ptCount val="1"/>
                <c:pt idx="0">
                  <c:v>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'5_2'!$K$3:$K$5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'5_2'!$L$3:$L$5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3E4-B460-4C9992D0A957}"/>
            </c:ext>
          </c:extLst>
        </c:ser>
        <c:ser>
          <c:idx val="1"/>
          <c:order val="1"/>
          <c:tx>
            <c:strRef>
              <c:f>'5_2'!$M$2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'5_2'!$K$3:$K$5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'5_2'!$M$3:$M$5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3-43E4-B460-4C9992D0A957}"/>
            </c:ext>
          </c:extLst>
        </c:ser>
        <c:ser>
          <c:idx val="2"/>
          <c:order val="2"/>
          <c:tx>
            <c:strRef>
              <c:f>'5_2'!$N$2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'5_2'!$K$3:$K$5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'5_2'!$N$3:$N$5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3-43E4-B460-4C9992D0A9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883456"/>
        <c:axId val="455884176"/>
      </c:barChart>
      <c:catAx>
        <c:axId val="4558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884176"/>
        <c:crosses val="autoZero"/>
        <c:auto val="1"/>
        <c:lblAlgn val="ctr"/>
        <c:lblOffset val="100"/>
        <c:noMultiLvlLbl val="0"/>
      </c:catAx>
      <c:valAx>
        <c:axId val="455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8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14287</xdr:rowOff>
    </xdr:from>
    <xdr:to>
      <xdr:col>17</xdr:col>
      <xdr:colOff>295275</xdr:colOff>
      <xdr:row>22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2522D4-21E5-AFF8-8116-CEC20EFD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C8AA48-B0E9-45E1-9246-DBFAA121BE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88E1A4-E43E-4626-836D-7DA0BB83819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208020-A240-422F-85F9-A628E361B90F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8DE3F-0E9D-458E-989D-B313B2F537BD}" name="temperatury" displayName="temperatury" ref="A1:B93" tableType="queryTable" totalsRowShown="0">
  <autoFilter ref="A1:B93" xr:uid="{8B48DE3F-0E9D-458E-989D-B313B2F537BD}"/>
  <tableColumns count="2">
    <tableColumn id="1" xr3:uid="{D5AD4215-DE8D-4F9C-B2ED-ABCAFCF074BA}" uniqueName="1" name="Column1" queryTableFieldId="1" dataDxfId="12"/>
    <tableColumn id="2" xr3:uid="{BB41340A-1D90-4D2D-9AC1-236CEFD2748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89FAD-9024-4AE6-8BAB-B02A807C8195}" name="temperatury3" displayName="temperatury3" ref="A1:D93" tableType="queryTable" totalsRowShown="0">
  <autoFilter ref="A1:D93" xr:uid="{8B48DE3F-0E9D-458E-989D-B313B2F537BD}"/>
  <tableColumns count="4">
    <tableColumn id="1" xr3:uid="{E4938609-36B6-4CCE-B8FA-343E8A31CC37}" uniqueName="1" name="Column1" queryTableFieldId="1" dataDxfId="11"/>
    <tableColumn id="2" xr3:uid="{BF97110D-EA0F-4384-8A9A-BF37886C5F5F}" uniqueName="2" name="Column2" queryTableFieldId="2"/>
    <tableColumn id="3" xr3:uid="{B4F51464-1C74-4BC0-B8A5-E40F18843C4F}" uniqueName="3" name="czy wyższa niż 20C?" queryTableFieldId="3" dataDxfId="10">
      <calculatedColumnFormula>IF(B2&gt;20,1,0)</calculatedColumnFormula>
    </tableColumn>
    <tableColumn id="4" xr3:uid="{BCADE2B1-C9CA-4037-91C7-CB0D3CEFD44C}" uniqueName="4" name="ciąg" queryTableFieldId="4" dataDxfId="9">
      <calculatedColumnFormula>IF(C2=1,D1+1,0)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37671-8E58-42C8-B46D-0E16DA83A2D0}" name="temperatury4" displayName="temperatury4" ref="A1:I123" tableType="queryTable" totalsRowShown="0">
  <autoFilter ref="A1:I123" xr:uid="{8B48DE3F-0E9D-458E-989D-B313B2F537BD}"/>
  <tableColumns count="9">
    <tableColumn id="1" xr3:uid="{7FB0CB10-4797-4084-8524-A263483CA4A9}" uniqueName="1" name="Column1" queryTableFieldId="1" dataDxfId="7"/>
    <tableColumn id="2" xr3:uid="{77C45B2A-BDD9-49AF-9F4B-69D891F65682}" uniqueName="2" name="Column2" queryTableFieldId="2"/>
    <tableColumn id="3" xr3:uid="{6217160C-32AA-49B7-A80B-BD5F565E3896}" uniqueName="3" name="współczynnik temperatury" queryTableFieldId="3" dataDxfId="6">
      <calculatedColumnFormula>(B2-24)/2</calculatedColumnFormula>
    </tableColumn>
    <tableColumn id="4" xr3:uid="{D12288C3-5CE7-41A5-8C86-B1B20C6AE9DB}" uniqueName="4" name="hotdogi" queryTableFieldId="4" dataDxfId="5">
      <calculatedColumnFormula>90*(1+(1*C2)/13)</calculatedColumnFormula>
    </tableColumn>
    <tableColumn id="5" xr3:uid="{6517057F-4F47-40BD-B677-ACA5F2602419}" uniqueName="5" name="lody" queryTableFieldId="5" dataDxfId="4">
      <calculatedColumnFormula>120*(1+(2*C2)/29)</calculatedColumnFormula>
    </tableColumn>
    <tableColumn id="6" xr3:uid="{F271671E-8071-445D-8C77-8DFA327F59E6}" uniqueName="6" name="kukurydza" queryTableFieldId="6" dataDxfId="3">
      <calculatedColumnFormula>80*(1+(1*C2)/17)</calculatedColumnFormula>
    </tableColumn>
    <tableColumn id="7" xr3:uid="{AAB72CF6-D211-4576-ADB9-2B6FD6F36BD8}" uniqueName="7" name="ilosc hot" queryTableFieldId="7" dataDxfId="2">
      <calculatedColumnFormula>ROUNDDOWN(D2,0)</calculatedColumnFormula>
    </tableColumn>
    <tableColumn id="8" xr3:uid="{8B0637FC-3429-4E8B-8490-1B885515CA4F}" uniqueName="8" name="ilosc lod" queryTableFieldId="8" dataDxfId="1">
      <calculatedColumnFormula>ROUNDDOWN(E2,0)</calculatedColumnFormula>
    </tableColumn>
    <tableColumn id="9" xr3:uid="{D9440379-66FD-4F48-97BD-9DD4995C2F83}" uniqueName="9" name="ilos kukur" queryTableFieldId="9" dataDxfId="0">
      <calculatedColumnFormula>ROUNDDOWN(F2,0)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FC60-0BD7-4A3E-AAF0-07A0AEAC4806}">
  <dimension ref="A1:B93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44713</v>
      </c>
      <c r="B2">
        <v>24</v>
      </c>
    </row>
    <row r="3" spans="1:2" x14ac:dyDescent="0.25">
      <c r="A3" s="1">
        <v>44714</v>
      </c>
      <c r="B3">
        <v>25</v>
      </c>
    </row>
    <row r="4" spans="1:2" x14ac:dyDescent="0.25">
      <c r="A4" s="1">
        <v>44715</v>
      </c>
      <c r="B4">
        <v>27</v>
      </c>
    </row>
    <row r="5" spans="1:2" x14ac:dyDescent="0.25">
      <c r="A5" s="1">
        <v>44716</v>
      </c>
      <c r="B5">
        <v>27</v>
      </c>
    </row>
    <row r="6" spans="1:2" x14ac:dyDescent="0.25">
      <c r="A6" s="1">
        <v>44717</v>
      </c>
      <c r="B6">
        <v>27</v>
      </c>
    </row>
    <row r="7" spans="1:2" x14ac:dyDescent="0.25">
      <c r="A7" s="1">
        <v>44718</v>
      </c>
      <c r="B7">
        <v>22</v>
      </c>
    </row>
    <row r="8" spans="1:2" x14ac:dyDescent="0.25">
      <c r="A8" s="1">
        <v>44719</v>
      </c>
      <c r="B8">
        <v>25</v>
      </c>
    </row>
    <row r="9" spans="1:2" x14ac:dyDescent="0.25">
      <c r="A9" s="1">
        <v>44720</v>
      </c>
      <c r="B9">
        <v>25</v>
      </c>
    </row>
    <row r="10" spans="1:2" x14ac:dyDescent="0.25">
      <c r="A10" s="1">
        <v>44721</v>
      </c>
      <c r="B10">
        <v>21</v>
      </c>
    </row>
    <row r="11" spans="1:2" x14ac:dyDescent="0.25">
      <c r="A11" s="1">
        <v>44722</v>
      </c>
      <c r="B11">
        <v>21</v>
      </c>
    </row>
    <row r="12" spans="1:2" x14ac:dyDescent="0.25">
      <c r="A12" s="1">
        <v>44723</v>
      </c>
      <c r="B12">
        <v>19</v>
      </c>
    </row>
    <row r="13" spans="1:2" x14ac:dyDescent="0.25">
      <c r="A13" s="1">
        <v>44724</v>
      </c>
      <c r="B13">
        <v>19</v>
      </c>
    </row>
    <row r="14" spans="1:2" x14ac:dyDescent="0.25">
      <c r="A14" s="1">
        <v>44725</v>
      </c>
      <c r="B14">
        <v>15</v>
      </c>
    </row>
    <row r="15" spans="1:2" x14ac:dyDescent="0.25">
      <c r="A15" s="1">
        <v>44726</v>
      </c>
      <c r="B15">
        <v>21</v>
      </c>
    </row>
    <row r="16" spans="1:2" x14ac:dyDescent="0.25">
      <c r="A16" s="1">
        <v>44727</v>
      </c>
      <c r="B16">
        <v>23</v>
      </c>
    </row>
    <row r="17" spans="1:2" x14ac:dyDescent="0.25">
      <c r="A17" s="1">
        <v>44728</v>
      </c>
      <c r="B17">
        <v>23</v>
      </c>
    </row>
    <row r="18" spans="1:2" x14ac:dyDescent="0.25">
      <c r="A18" s="1">
        <v>44729</v>
      </c>
      <c r="B18">
        <v>16</v>
      </c>
    </row>
    <row r="19" spans="1:2" x14ac:dyDescent="0.25">
      <c r="A19" s="1">
        <v>44730</v>
      </c>
      <c r="B19">
        <v>21</v>
      </c>
    </row>
    <row r="20" spans="1:2" x14ac:dyDescent="0.25">
      <c r="A20" s="1">
        <v>44731</v>
      </c>
      <c r="B20">
        <v>22</v>
      </c>
    </row>
    <row r="21" spans="1:2" x14ac:dyDescent="0.25">
      <c r="A21" s="1">
        <v>44732</v>
      </c>
      <c r="B21">
        <v>22</v>
      </c>
    </row>
    <row r="22" spans="1:2" x14ac:dyDescent="0.25">
      <c r="A22" s="1">
        <v>44733</v>
      </c>
      <c r="B22">
        <v>22</v>
      </c>
    </row>
    <row r="23" spans="1:2" x14ac:dyDescent="0.25">
      <c r="A23" s="1">
        <v>44734</v>
      </c>
      <c r="B23">
        <v>28</v>
      </c>
    </row>
    <row r="24" spans="1:2" x14ac:dyDescent="0.25">
      <c r="A24" s="1">
        <v>44735</v>
      </c>
      <c r="B24">
        <v>31</v>
      </c>
    </row>
    <row r="25" spans="1:2" x14ac:dyDescent="0.25">
      <c r="A25" s="1">
        <v>44736</v>
      </c>
      <c r="B25">
        <v>33</v>
      </c>
    </row>
    <row r="26" spans="1:2" x14ac:dyDescent="0.25">
      <c r="A26" s="1">
        <v>44737</v>
      </c>
      <c r="B26">
        <v>33</v>
      </c>
    </row>
    <row r="27" spans="1:2" x14ac:dyDescent="0.25">
      <c r="A27" s="1">
        <v>44738</v>
      </c>
      <c r="B27">
        <v>23</v>
      </c>
    </row>
    <row r="28" spans="1:2" x14ac:dyDescent="0.25">
      <c r="A28" s="1">
        <v>44739</v>
      </c>
      <c r="B28">
        <v>23</v>
      </c>
    </row>
    <row r="29" spans="1:2" x14ac:dyDescent="0.25">
      <c r="A29" s="1">
        <v>44740</v>
      </c>
      <c r="B29">
        <v>19</v>
      </c>
    </row>
    <row r="30" spans="1:2" x14ac:dyDescent="0.25">
      <c r="A30" s="1">
        <v>44741</v>
      </c>
      <c r="B30">
        <v>24</v>
      </c>
    </row>
    <row r="31" spans="1:2" x14ac:dyDescent="0.25">
      <c r="A31" s="1">
        <v>44742</v>
      </c>
      <c r="B31">
        <v>25</v>
      </c>
    </row>
    <row r="32" spans="1:2" x14ac:dyDescent="0.25">
      <c r="A32" s="1">
        <v>44743</v>
      </c>
      <c r="B32">
        <v>27</v>
      </c>
    </row>
    <row r="33" spans="1:2" x14ac:dyDescent="0.25">
      <c r="A33" s="1">
        <v>44744</v>
      </c>
      <c r="B33">
        <v>27</v>
      </c>
    </row>
    <row r="34" spans="1:2" x14ac:dyDescent="0.25">
      <c r="A34" s="1">
        <v>44745</v>
      </c>
      <c r="B34">
        <v>21</v>
      </c>
    </row>
    <row r="35" spans="1:2" x14ac:dyDescent="0.25">
      <c r="A35" s="1">
        <v>44746</v>
      </c>
      <c r="B35">
        <v>21</v>
      </c>
    </row>
    <row r="36" spans="1:2" x14ac:dyDescent="0.25">
      <c r="A36" s="1">
        <v>44747</v>
      </c>
      <c r="B36">
        <v>25</v>
      </c>
    </row>
    <row r="37" spans="1:2" x14ac:dyDescent="0.25">
      <c r="A37" s="1">
        <v>44748</v>
      </c>
      <c r="B37">
        <v>19</v>
      </c>
    </row>
    <row r="38" spans="1:2" x14ac:dyDescent="0.25">
      <c r="A38" s="1">
        <v>44749</v>
      </c>
      <c r="B38">
        <v>21</v>
      </c>
    </row>
    <row r="39" spans="1:2" x14ac:dyDescent="0.25">
      <c r="A39" s="1">
        <v>44750</v>
      </c>
      <c r="B39">
        <v>24</v>
      </c>
    </row>
    <row r="40" spans="1:2" x14ac:dyDescent="0.25">
      <c r="A40" s="1">
        <v>44751</v>
      </c>
      <c r="B40">
        <v>19</v>
      </c>
    </row>
    <row r="41" spans="1:2" x14ac:dyDescent="0.25">
      <c r="A41" s="1">
        <v>44752</v>
      </c>
      <c r="B41">
        <v>28</v>
      </c>
    </row>
    <row r="42" spans="1:2" x14ac:dyDescent="0.25">
      <c r="A42" s="1">
        <v>44753</v>
      </c>
      <c r="B42">
        <v>27</v>
      </c>
    </row>
    <row r="43" spans="1:2" x14ac:dyDescent="0.25">
      <c r="A43" s="1">
        <v>44754</v>
      </c>
      <c r="B43">
        <v>24</v>
      </c>
    </row>
    <row r="44" spans="1:2" x14ac:dyDescent="0.25">
      <c r="A44" s="1">
        <v>44755</v>
      </c>
      <c r="B44">
        <v>22</v>
      </c>
    </row>
    <row r="45" spans="1:2" x14ac:dyDescent="0.25">
      <c r="A45" s="1">
        <v>44756</v>
      </c>
      <c r="B45">
        <v>17</v>
      </c>
    </row>
    <row r="46" spans="1:2" x14ac:dyDescent="0.25">
      <c r="A46" s="1">
        <v>44757</v>
      </c>
      <c r="B46">
        <v>18</v>
      </c>
    </row>
    <row r="47" spans="1:2" x14ac:dyDescent="0.25">
      <c r="A47" s="1">
        <v>44758</v>
      </c>
      <c r="B47">
        <v>23</v>
      </c>
    </row>
    <row r="48" spans="1:2" x14ac:dyDescent="0.25">
      <c r="A48" s="1">
        <v>44759</v>
      </c>
      <c r="B48">
        <v>23</v>
      </c>
    </row>
    <row r="49" spans="1:2" x14ac:dyDescent="0.25">
      <c r="A49" s="1">
        <v>44760</v>
      </c>
      <c r="B49">
        <v>19</v>
      </c>
    </row>
    <row r="50" spans="1:2" x14ac:dyDescent="0.25">
      <c r="A50" s="1">
        <v>44761</v>
      </c>
      <c r="B50">
        <v>21</v>
      </c>
    </row>
    <row r="51" spans="1:2" x14ac:dyDescent="0.25">
      <c r="A51" s="1">
        <v>44762</v>
      </c>
      <c r="B51">
        <v>25</v>
      </c>
    </row>
    <row r="52" spans="1:2" x14ac:dyDescent="0.25">
      <c r="A52" s="1">
        <v>44763</v>
      </c>
      <c r="B52">
        <v>28</v>
      </c>
    </row>
    <row r="53" spans="1:2" x14ac:dyDescent="0.25">
      <c r="A53" s="1">
        <v>44764</v>
      </c>
      <c r="B53">
        <v>27</v>
      </c>
    </row>
    <row r="54" spans="1:2" x14ac:dyDescent="0.25">
      <c r="A54" s="1">
        <v>44765</v>
      </c>
      <c r="B54">
        <v>23</v>
      </c>
    </row>
    <row r="55" spans="1:2" x14ac:dyDescent="0.25">
      <c r="A55" s="1">
        <v>44766</v>
      </c>
      <c r="B55">
        <v>26</v>
      </c>
    </row>
    <row r="56" spans="1:2" x14ac:dyDescent="0.25">
      <c r="A56" s="1">
        <v>44767</v>
      </c>
      <c r="B56">
        <v>29</v>
      </c>
    </row>
    <row r="57" spans="1:2" x14ac:dyDescent="0.25">
      <c r="A57" s="1">
        <v>44768</v>
      </c>
      <c r="B57">
        <v>26</v>
      </c>
    </row>
    <row r="58" spans="1:2" x14ac:dyDescent="0.25">
      <c r="A58" s="1">
        <v>44769</v>
      </c>
      <c r="B58">
        <v>27</v>
      </c>
    </row>
    <row r="59" spans="1:2" x14ac:dyDescent="0.25">
      <c r="A59" s="1">
        <v>44770</v>
      </c>
      <c r="B59">
        <v>24</v>
      </c>
    </row>
    <row r="60" spans="1:2" x14ac:dyDescent="0.25">
      <c r="A60" s="1">
        <v>44771</v>
      </c>
      <c r="B60">
        <v>26</v>
      </c>
    </row>
    <row r="61" spans="1:2" x14ac:dyDescent="0.25">
      <c r="A61" s="1">
        <v>44772</v>
      </c>
      <c r="B61">
        <v>25</v>
      </c>
    </row>
    <row r="62" spans="1:2" x14ac:dyDescent="0.25">
      <c r="A62" s="1">
        <v>44773</v>
      </c>
      <c r="B62">
        <v>24</v>
      </c>
    </row>
    <row r="63" spans="1:2" x14ac:dyDescent="0.25">
      <c r="A63" s="1">
        <v>44774</v>
      </c>
      <c r="B63">
        <v>22</v>
      </c>
    </row>
    <row r="64" spans="1:2" x14ac:dyDescent="0.25">
      <c r="A64" s="1">
        <v>44775</v>
      </c>
      <c r="B64">
        <v>19</v>
      </c>
    </row>
    <row r="65" spans="1:2" x14ac:dyDescent="0.25">
      <c r="A65" s="1">
        <v>44776</v>
      </c>
      <c r="B65">
        <v>21</v>
      </c>
    </row>
    <row r="66" spans="1:2" x14ac:dyDescent="0.25">
      <c r="A66" s="1">
        <v>44777</v>
      </c>
      <c r="B66">
        <v>26</v>
      </c>
    </row>
    <row r="67" spans="1:2" x14ac:dyDescent="0.25">
      <c r="A67" s="1">
        <v>44778</v>
      </c>
      <c r="B67">
        <v>19</v>
      </c>
    </row>
    <row r="68" spans="1:2" x14ac:dyDescent="0.25">
      <c r="A68" s="1">
        <v>44779</v>
      </c>
      <c r="B68">
        <v>21</v>
      </c>
    </row>
    <row r="69" spans="1:2" x14ac:dyDescent="0.25">
      <c r="A69" s="1">
        <v>44780</v>
      </c>
      <c r="B69">
        <v>23</v>
      </c>
    </row>
    <row r="70" spans="1:2" x14ac:dyDescent="0.25">
      <c r="A70" s="1">
        <v>44781</v>
      </c>
      <c r="B70">
        <v>27</v>
      </c>
    </row>
    <row r="71" spans="1:2" x14ac:dyDescent="0.25">
      <c r="A71" s="1">
        <v>44782</v>
      </c>
      <c r="B71">
        <v>20</v>
      </c>
    </row>
    <row r="72" spans="1:2" x14ac:dyDescent="0.25">
      <c r="A72" s="1">
        <v>44783</v>
      </c>
      <c r="B72">
        <v>18</v>
      </c>
    </row>
    <row r="73" spans="1:2" x14ac:dyDescent="0.25">
      <c r="A73" s="1">
        <v>44784</v>
      </c>
      <c r="B73">
        <v>17</v>
      </c>
    </row>
    <row r="74" spans="1:2" x14ac:dyDescent="0.25">
      <c r="A74" s="1">
        <v>44785</v>
      </c>
      <c r="B74">
        <v>19</v>
      </c>
    </row>
    <row r="75" spans="1:2" x14ac:dyDescent="0.25">
      <c r="A75" s="1">
        <v>44786</v>
      </c>
      <c r="B75">
        <v>26</v>
      </c>
    </row>
    <row r="76" spans="1:2" x14ac:dyDescent="0.25">
      <c r="A76" s="1">
        <v>44787</v>
      </c>
      <c r="B76">
        <v>21</v>
      </c>
    </row>
    <row r="77" spans="1:2" x14ac:dyDescent="0.25">
      <c r="A77" s="1">
        <v>44788</v>
      </c>
      <c r="B77">
        <v>19</v>
      </c>
    </row>
    <row r="78" spans="1:2" x14ac:dyDescent="0.25">
      <c r="A78" s="1">
        <v>44789</v>
      </c>
      <c r="B78">
        <v>19</v>
      </c>
    </row>
    <row r="79" spans="1:2" x14ac:dyDescent="0.25">
      <c r="A79" s="1">
        <v>44790</v>
      </c>
      <c r="B79">
        <v>21</v>
      </c>
    </row>
    <row r="80" spans="1:2" x14ac:dyDescent="0.25">
      <c r="A80" s="1">
        <v>44791</v>
      </c>
      <c r="B80">
        <v>21</v>
      </c>
    </row>
    <row r="81" spans="1:2" x14ac:dyDescent="0.25">
      <c r="A81" s="1">
        <v>44792</v>
      </c>
      <c r="B81">
        <v>24</v>
      </c>
    </row>
    <row r="82" spans="1:2" x14ac:dyDescent="0.25">
      <c r="A82" s="1">
        <v>44793</v>
      </c>
      <c r="B82">
        <v>26</v>
      </c>
    </row>
    <row r="83" spans="1:2" x14ac:dyDescent="0.25">
      <c r="A83" s="1">
        <v>44794</v>
      </c>
      <c r="B83">
        <v>23</v>
      </c>
    </row>
    <row r="84" spans="1:2" x14ac:dyDescent="0.25">
      <c r="A84" s="1">
        <v>44795</v>
      </c>
      <c r="B84">
        <v>23</v>
      </c>
    </row>
    <row r="85" spans="1:2" x14ac:dyDescent="0.25">
      <c r="A85" s="1">
        <v>44796</v>
      </c>
      <c r="B85">
        <v>24</v>
      </c>
    </row>
    <row r="86" spans="1:2" x14ac:dyDescent="0.25">
      <c r="A86" s="1">
        <v>44797</v>
      </c>
      <c r="B86">
        <v>26</v>
      </c>
    </row>
    <row r="87" spans="1:2" x14ac:dyDescent="0.25">
      <c r="A87" s="1">
        <v>44798</v>
      </c>
      <c r="B87">
        <v>28</v>
      </c>
    </row>
    <row r="88" spans="1:2" x14ac:dyDescent="0.25">
      <c r="A88" s="1">
        <v>44799</v>
      </c>
      <c r="B88">
        <v>32</v>
      </c>
    </row>
    <row r="89" spans="1:2" x14ac:dyDescent="0.25">
      <c r="A89" s="1">
        <v>44800</v>
      </c>
      <c r="B89">
        <v>26</v>
      </c>
    </row>
    <row r="90" spans="1:2" x14ac:dyDescent="0.25">
      <c r="A90" s="1">
        <v>44801</v>
      </c>
      <c r="B90">
        <v>32</v>
      </c>
    </row>
    <row r="91" spans="1:2" x14ac:dyDescent="0.25">
      <c r="A91" s="1">
        <v>44802</v>
      </c>
      <c r="B91">
        <v>23</v>
      </c>
    </row>
    <row r="92" spans="1:2" x14ac:dyDescent="0.25">
      <c r="A92" s="1">
        <v>44803</v>
      </c>
      <c r="B92">
        <v>22</v>
      </c>
    </row>
    <row r="93" spans="1:2" x14ac:dyDescent="0.25">
      <c r="A93" s="1">
        <v>44804</v>
      </c>
      <c r="B93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9B60-DDD5-453D-8417-E4C4E7A357AA}">
  <dimension ref="A1:D93"/>
  <sheetViews>
    <sheetView workbookViewId="0">
      <selection activeCell="F87" sqref="F87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44713</v>
      </c>
      <c r="B2">
        <v>24</v>
      </c>
      <c r="C2">
        <f t="shared" ref="C2:C33" si="0">IF(B2&gt;20,1,0)</f>
        <v>1</v>
      </c>
    </row>
    <row r="3" spans="1:4" x14ac:dyDescent="0.25">
      <c r="A3" s="1">
        <v>44714</v>
      </c>
      <c r="B3">
        <v>25</v>
      </c>
      <c r="C3">
        <f t="shared" si="0"/>
        <v>1</v>
      </c>
      <c r="D3">
        <v>2</v>
      </c>
    </row>
    <row r="4" spans="1:4" x14ac:dyDescent="0.25">
      <c r="A4" s="1">
        <v>44715</v>
      </c>
      <c r="B4">
        <v>27</v>
      </c>
      <c r="C4">
        <f t="shared" si="0"/>
        <v>1</v>
      </c>
      <c r="D4">
        <f t="shared" ref="D4:D33" si="1">IF(C4=1,D3+1,0)</f>
        <v>3</v>
      </c>
    </row>
    <row r="5" spans="1:4" x14ac:dyDescent="0.25">
      <c r="A5" s="1">
        <v>44716</v>
      </c>
      <c r="B5">
        <v>27</v>
      </c>
      <c r="C5">
        <f t="shared" si="0"/>
        <v>1</v>
      </c>
      <c r="D5">
        <f t="shared" si="1"/>
        <v>4</v>
      </c>
    </row>
    <row r="6" spans="1:4" x14ac:dyDescent="0.25">
      <c r="A6" s="1">
        <v>44717</v>
      </c>
      <c r="B6">
        <v>27</v>
      </c>
      <c r="C6">
        <f t="shared" si="0"/>
        <v>1</v>
      </c>
      <c r="D6">
        <f t="shared" si="1"/>
        <v>5</v>
      </c>
    </row>
    <row r="7" spans="1:4" x14ac:dyDescent="0.25">
      <c r="A7" s="1">
        <v>44718</v>
      </c>
      <c r="B7">
        <v>22</v>
      </c>
      <c r="C7">
        <f t="shared" si="0"/>
        <v>1</v>
      </c>
      <c r="D7">
        <f t="shared" si="1"/>
        <v>6</v>
      </c>
    </row>
    <row r="8" spans="1:4" x14ac:dyDescent="0.25">
      <c r="A8" s="1">
        <v>44719</v>
      </c>
      <c r="B8">
        <v>25</v>
      </c>
      <c r="C8">
        <f t="shared" si="0"/>
        <v>1</v>
      </c>
      <c r="D8">
        <f t="shared" si="1"/>
        <v>7</v>
      </c>
    </row>
    <row r="9" spans="1:4" x14ac:dyDescent="0.25">
      <c r="A9" s="1">
        <v>44720</v>
      </c>
      <c r="B9">
        <v>25</v>
      </c>
      <c r="C9">
        <f t="shared" si="0"/>
        <v>1</v>
      </c>
      <c r="D9">
        <f t="shared" si="1"/>
        <v>8</v>
      </c>
    </row>
    <row r="10" spans="1:4" x14ac:dyDescent="0.25">
      <c r="A10" s="1">
        <v>44721</v>
      </c>
      <c r="B10">
        <v>21</v>
      </c>
      <c r="C10">
        <f t="shared" si="0"/>
        <v>1</v>
      </c>
      <c r="D10">
        <f t="shared" si="1"/>
        <v>9</v>
      </c>
    </row>
    <row r="11" spans="1:4" x14ac:dyDescent="0.25">
      <c r="A11" s="1">
        <v>44722</v>
      </c>
      <c r="B11">
        <v>21</v>
      </c>
      <c r="C11">
        <f t="shared" si="0"/>
        <v>1</v>
      </c>
      <c r="D11">
        <f t="shared" si="1"/>
        <v>10</v>
      </c>
    </row>
    <row r="12" spans="1:4" x14ac:dyDescent="0.25">
      <c r="A12" s="1">
        <v>44723</v>
      </c>
      <c r="B12">
        <v>19</v>
      </c>
      <c r="C12">
        <f t="shared" si="0"/>
        <v>0</v>
      </c>
      <c r="D12">
        <f t="shared" si="1"/>
        <v>0</v>
      </c>
    </row>
    <row r="13" spans="1:4" x14ac:dyDescent="0.25">
      <c r="A13" s="1">
        <v>44724</v>
      </c>
      <c r="B13">
        <v>19</v>
      </c>
      <c r="C13">
        <f t="shared" si="0"/>
        <v>0</v>
      </c>
      <c r="D13">
        <f t="shared" si="1"/>
        <v>0</v>
      </c>
    </row>
    <row r="14" spans="1:4" x14ac:dyDescent="0.25">
      <c r="A14" s="1">
        <v>44725</v>
      </c>
      <c r="B14">
        <v>15</v>
      </c>
      <c r="C14">
        <f t="shared" si="0"/>
        <v>0</v>
      </c>
      <c r="D14">
        <f t="shared" si="1"/>
        <v>0</v>
      </c>
    </row>
    <row r="15" spans="1:4" x14ac:dyDescent="0.25">
      <c r="A15" s="1">
        <v>44726</v>
      </c>
      <c r="B15">
        <v>21</v>
      </c>
      <c r="C15">
        <f t="shared" si="0"/>
        <v>1</v>
      </c>
      <c r="D15">
        <f t="shared" si="1"/>
        <v>1</v>
      </c>
    </row>
    <row r="16" spans="1:4" x14ac:dyDescent="0.25">
      <c r="A16" s="1">
        <v>44727</v>
      </c>
      <c r="B16">
        <v>23</v>
      </c>
      <c r="C16">
        <f t="shared" si="0"/>
        <v>1</v>
      </c>
      <c r="D16">
        <f t="shared" si="1"/>
        <v>2</v>
      </c>
    </row>
    <row r="17" spans="1:4" x14ac:dyDescent="0.25">
      <c r="A17" s="1">
        <v>44728</v>
      </c>
      <c r="B17">
        <v>23</v>
      </c>
      <c r="C17">
        <f t="shared" si="0"/>
        <v>1</v>
      </c>
      <c r="D17">
        <f t="shared" si="1"/>
        <v>3</v>
      </c>
    </row>
    <row r="18" spans="1:4" x14ac:dyDescent="0.25">
      <c r="A18" s="1">
        <v>44729</v>
      </c>
      <c r="B18">
        <v>16</v>
      </c>
      <c r="C18">
        <f t="shared" si="0"/>
        <v>0</v>
      </c>
      <c r="D18">
        <f t="shared" si="1"/>
        <v>0</v>
      </c>
    </row>
    <row r="19" spans="1:4" x14ac:dyDescent="0.25">
      <c r="A19" s="1">
        <v>44730</v>
      </c>
      <c r="B19">
        <v>21</v>
      </c>
      <c r="C19">
        <f t="shared" si="0"/>
        <v>1</v>
      </c>
      <c r="D19">
        <f t="shared" si="1"/>
        <v>1</v>
      </c>
    </row>
    <row r="20" spans="1:4" x14ac:dyDescent="0.25">
      <c r="A20" s="1">
        <v>44731</v>
      </c>
      <c r="B20">
        <v>22</v>
      </c>
      <c r="C20">
        <f t="shared" si="0"/>
        <v>1</v>
      </c>
      <c r="D20">
        <f t="shared" si="1"/>
        <v>2</v>
      </c>
    </row>
    <row r="21" spans="1:4" x14ac:dyDescent="0.25">
      <c r="A21" s="1">
        <v>44732</v>
      </c>
      <c r="B21">
        <v>22</v>
      </c>
      <c r="C21">
        <f t="shared" si="0"/>
        <v>1</v>
      </c>
      <c r="D21">
        <f t="shared" si="1"/>
        <v>3</v>
      </c>
    </row>
    <row r="22" spans="1:4" x14ac:dyDescent="0.25">
      <c r="A22" s="1">
        <v>44733</v>
      </c>
      <c r="B22">
        <v>22</v>
      </c>
      <c r="C22">
        <f t="shared" si="0"/>
        <v>1</v>
      </c>
      <c r="D22">
        <f t="shared" si="1"/>
        <v>4</v>
      </c>
    </row>
    <row r="23" spans="1:4" x14ac:dyDescent="0.25">
      <c r="A23" s="1">
        <v>44734</v>
      </c>
      <c r="B23">
        <v>28</v>
      </c>
      <c r="C23">
        <f t="shared" si="0"/>
        <v>1</v>
      </c>
      <c r="D23">
        <f t="shared" si="1"/>
        <v>5</v>
      </c>
    </row>
    <row r="24" spans="1:4" x14ac:dyDescent="0.25">
      <c r="A24" s="1">
        <v>44735</v>
      </c>
      <c r="B24">
        <v>31</v>
      </c>
      <c r="C24">
        <f t="shared" si="0"/>
        <v>1</v>
      </c>
      <c r="D24">
        <f t="shared" si="1"/>
        <v>6</v>
      </c>
    </row>
    <row r="25" spans="1:4" x14ac:dyDescent="0.25">
      <c r="A25" s="1">
        <v>44736</v>
      </c>
      <c r="B25">
        <v>33</v>
      </c>
      <c r="C25">
        <f t="shared" si="0"/>
        <v>1</v>
      </c>
      <c r="D25">
        <f t="shared" si="1"/>
        <v>7</v>
      </c>
    </row>
    <row r="26" spans="1:4" x14ac:dyDescent="0.25">
      <c r="A26" s="1">
        <v>44737</v>
      </c>
      <c r="B26">
        <v>33</v>
      </c>
      <c r="C26">
        <f t="shared" si="0"/>
        <v>1</v>
      </c>
      <c r="D26">
        <f t="shared" si="1"/>
        <v>8</v>
      </c>
    </row>
    <row r="27" spans="1:4" x14ac:dyDescent="0.25">
      <c r="A27" s="1">
        <v>44738</v>
      </c>
      <c r="B27">
        <v>23</v>
      </c>
      <c r="C27">
        <f t="shared" si="0"/>
        <v>1</v>
      </c>
      <c r="D27">
        <f t="shared" si="1"/>
        <v>9</v>
      </c>
    </row>
    <row r="28" spans="1:4" x14ac:dyDescent="0.25">
      <c r="A28" s="1">
        <v>44739</v>
      </c>
      <c r="B28">
        <v>23</v>
      </c>
      <c r="C28">
        <f t="shared" si="0"/>
        <v>1</v>
      </c>
      <c r="D28">
        <f t="shared" si="1"/>
        <v>10</v>
      </c>
    </row>
    <row r="29" spans="1:4" x14ac:dyDescent="0.25">
      <c r="A29" s="1">
        <v>44740</v>
      </c>
      <c r="B29">
        <v>19</v>
      </c>
      <c r="C29">
        <f t="shared" si="0"/>
        <v>0</v>
      </c>
      <c r="D29">
        <f t="shared" si="1"/>
        <v>0</v>
      </c>
    </row>
    <row r="30" spans="1:4" x14ac:dyDescent="0.25">
      <c r="A30" s="1">
        <v>44741</v>
      </c>
      <c r="B30">
        <v>24</v>
      </c>
      <c r="C30">
        <f t="shared" si="0"/>
        <v>1</v>
      </c>
      <c r="D30">
        <f t="shared" si="1"/>
        <v>1</v>
      </c>
    </row>
    <row r="31" spans="1:4" x14ac:dyDescent="0.25">
      <c r="A31" s="1">
        <v>44742</v>
      </c>
      <c r="B31">
        <v>25</v>
      </c>
      <c r="C31">
        <f t="shared" si="0"/>
        <v>1</v>
      </c>
      <c r="D31">
        <f t="shared" si="1"/>
        <v>2</v>
      </c>
    </row>
    <row r="32" spans="1:4" x14ac:dyDescent="0.25">
      <c r="A32" s="1">
        <v>44743</v>
      </c>
      <c r="B32">
        <v>27</v>
      </c>
      <c r="C32">
        <f t="shared" si="0"/>
        <v>1</v>
      </c>
      <c r="D32">
        <f t="shared" si="1"/>
        <v>3</v>
      </c>
    </row>
    <row r="33" spans="1:4" x14ac:dyDescent="0.25">
      <c r="A33" s="1">
        <v>44744</v>
      </c>
      <c r="B33">
        <v>27</v>
      </c>
      <c r="C33">
        <f t="shared" si="0"/>
        <v>1</v>
      </c>
      <c r="D33">
        <f t="shared" si="1"/>
        <v>4</v>
      </c>
    </row>
    <row r="34" spans="1:4" x14ac:dyDescent="0.25">
      <c r="A34" s="1">
        <v>44745</v>
      </c>
      <c r="B34">
        <v>21</v>
      </c>
      <c r="C34">
        <f t="shared" ref="C34:C65" si="2">IF(B34&gt;20,1,0)</f>
        <v>1</v>
      </c>
      <c r="D34">
        <f t="shared" ref="D34:D65" si="3">IF(C34=1,D33+1,0)</f>
        <v>5</v>
      </c>
    </row>
    <row r="35" spans="1:4" x14ac:dyDescent="0.25">
      <c r="A35" s="1">
        <v>44746</v>
      </c>
      <c r="B35">
        <v>21</v>
      </c>
      <c r="C35">
        <f t="shared" si="2"/>
        <v>1</v>
      </c>
      <c r="D35">
        <f t="shared" si="3"/>
        <v>6</v>
      </c>
    </row>
    <row r="36" spans="1:4" x14ac:dyDescent="0.25">
      <c r="A36" s="1">
        <v>44747</v>
      </c>
      <c r="B36">
        <v>25</v>
      </c>
      <c r="C36">
        <f t="shared" si="2"/>
        <v>1</v>
      </c>
      <c r="D36">
        <f t="shared" si="3"/>
        <v>7</v>
      </c>
    </row>
    <row r="37" spans="1:4" x14ac:dyDescent="0.25">
      <c r="A37" s="1">
        <v>44748</v>
      </c>
      <c r="B37">
        <v>19</v>
      </c>
      <c r="C37">
        <f t="shared" si="2"/>
        <v>0</v>
      </c>
      <c r="D37">
        <f t="shared" si="3"/>
        <v>0</v>
      </c>
    </row>
    <row r="38" spans="1:4" x14ac:dyDescent="0.25">
      <c r="A38" s="1">
        <v>44749</v>
      </c>
      <c r="B38">
        <v>21</v>
      </c>
      <c r="C38">
        <f t="shared" si="2"/>
        <v>1</v>
      </c>
      <c r="D38">
        <f t="shared" si="3"/>
        <v>1</v>
      </c>
    </row>
    <row r="39" spans="1:4" x14ac:dyDescent="0.25">
      <c r="A39" s="1">
        <v>44750</v>
      </c>
      <c r="B39">
        <v>24</v>
      </c>
      <c r="C39">
        <f t="shared" si="2"/>
        <v>1</v>
      </c>
      <c r="D39">
        <f t="shared" si="3"/>
        <v>2</v>
      </c>
    </row>
    <row r="40" spans="1:4" x14ac:dyDescent="0.25">
      <c r="A40" s="1">
        <v>44751</v>
      </c>
      <c r="B40">
        <v>19</v>
      </c>
      <c r="C40">
        <f t="shared" si="2"/>
        <v>0</v>
      </c>
      <c r="D40">
        <f t="shared" si="3"/>
        <v>0</v>
      </c>
    </row>
    <row r="41" spans="1:4" x14ac:dyDescent="0.25">
      <c r="A41" s="1">
        <v>44752</v>
      </c>
      <c r="B41">
        <v>28</v>
      </c>
      <c r="C41">
        <f t="shared" si="2"/>
        <v>1</v>
      </c>
      <c r="D41">
        <f t="shared" si="3"/>
        <v>1</v>
      </c>
    </row>
    <row r="42" spans="1:4" x14ac:dyDescent="0.25">
      <c r="A42" s="1">
        <v>44753</v>
      </c>
      <c r="B42">
        <v>27</v>
      </c>
      <c r="C42">
        <f t="shared" si="2"/>
        <v>1</v>
      </c>
      <c r="D42">
        <f t="shared" si="3"/>
        <v>2</v>
      </c>
    </row>
    <row r="43" spans="1:4" x14ac:dyDescent="0.25">
      <c r="A43" s="1">
        <v>44754</v>
      </c>
      <c r="B43">
        <v>24</v>
      </c>
      <c r="C43">
        <f t="shared" si="2"/>
        <v>1</v>
      </c>
      <c r="D43">
        <f t="shared" si="3"/>
        <v>3</v>
      </c>
    </row>
    <row r="44" spans="1:4" x14ac:dyDescent="0.25">
      <c r="A44" s="1">
        <v>44755</v>
      </c>
      <c r="B44">
        <v>22</v>
      </c>
      <c r="C44">
        <f t="shared" si="2"/>
        <v>1</v>
      </c>
      <c r="D44">
        <f t="shared" si="3"/>
        <v>4</v>
      </c>
    </row>
    <row r="45" spans="1:4" x14ac:dyDescent="0.25">
      <c r="A45" s="1">
        <v>44756</v>
      </c>
      <c r="B45">
        <v>17</v>
      </c>
      <c r="C45">
        <f t="shared" si="2"/>
        <v>0</v>
      </c>
      <c r="D45">
        <f t="shared" si="3"/>
        <v>0</v>
      </c>
    </row>
    <row r="46" spans="1:4" x14ac:dyDescent="0.25">
      <c r="A46" s="1">
        <v>44757</v>
      </c>
      <c r="B46">
        <v>18</v>
      </c>
      <c r="C46">
        <f t="shared" si="2"/>
        <v>0</v>
      </c>
      <c r="D46">
        <f t="shared" si="3"/>
        <v>0</v>
      </c>
    </row>
    <row r="47" spans="1:4" x14ac:dyDescent="0.25">
      <c r="A47" s="1">
        <v>44758</v>
      </c>
      <c r="B47">
        <v>23</v>
      </c>
      <c r="C47">
        <f t="shared" si="2"/>
        <v>1</v>
      </c>
      <c r="D47">
        <f t="shared" si="3"/>
        <v>1</v>
      </c>
    </row>
    <row r="48" spans="1:4" x14ac:dyDescent="0.25">
      <c r="A48" s="1">
        <v>44759</v>
      </c>
      <c r="B48">
        <v>23</v>
      </c>
      <c r="C48">
        <f t="shared" si="2"/>
        <v>1</v>
      </c>
      <c r="D48">
        <f t="shared" si="3"/>
        <v>2</v>
      </c>
    </row>
    <row r="49" spans="1:4" x14ac:dyDescent="0.25">
      <c r="A49" s="1">
        <v>44760</v>
      </c>
      <c r="B49">
        <v>19</v>
      </c>
      <c r="C49">
        <f t="shared" si="2"/>
        <v>0</v>
      </c>
      <c r="D49">
        <f t="shared" si="3"/>
        <v>0</v>
      </c>
    </row>
    <row r="50" spans="1:4" x14ac:dyDescent="0.25">
      <c r="A50" s="1">
        <v>44761</v>
      </c>
      <c r="B50">
        <v>21</v>
      </c>
      <c r="C50">
        <f t="shared" si="2"/>
        <v>1</v>
      </c>
      <c r="D50">
        <f t="shared" si="3"/>
        <v>1</v>
      </c>
    </row>
    <row r="51" spans="1:4" x14ac:dyDescent="0.25">
      <c r="A51" s="1">
        <v>44762</v>
      </c>
      <c r="B51">
        <v>25</v>
      </c>
      <c r="C51">
        <f t="shared" si="2"/>
        <v>1</v>
      </c>
      <c r="D51">
        <f t="shared" si="3"/>
        <v>2</v>
      </c>
    </row>
    <row r="52" spans="1:4" x14ac:dyDescent="0.25">
      <c r="A52" s="1">
        <v>44763</v>
      </c>
      <c r="B52">
        <v>28</v>
      </c>
      <c r="C52">
        <f t="shared" si="2"/>
        <v>1</v>
      </c>
      <c r="D52">
        <f t="shared" si="3"/>
        <v>3</v>
      </c>
    </row>
    <row r="53" spans="1:4" x14ac:dyDescent="0.25">
      <c r="A53" s="1">
        <v>44764</v>
      </c>
      <c r="B53">
        <v>27</v>
      </c>
      <c r="C53">
        <f t="shared" si="2"/>
        <v>1</v>
      </c>
      <c r="D53">
        <f t="shared" si="3"/>
        <v>4</v>
      </c>
    </row>
    <row r="54" spans="1:4" x14ac:dyDescent="0.25">
      <c r="A54" s="1">
        <v>44765</v>
      </c>
      <c r="B54">
        <v>23</v>
      </c>
      <c r="C54">
        <f t="shared" si="2"/>
        <v>1</v>
      </c>
      <c r="D54">
        <f t="shared" si="3"/>
        <v>5</v>
      </c>
    </row>
    <row r="55" spans="1:4" x14ac:dyDescent="0.25">
      <c r="A55" s="1">
        <v>44766</v>
      </c>
      <c r="B55">
        <v>26</v>
      </c>
      <c r="C55">
        <f t="shared" si="2"/>
        <v>1</v>
      </c>
      <c r="D55">
        <f t="shared" si="3"/>
        <v>6</v>
      </c>
    </row>
    <row r="56" spans="1:4" x14ac:dyDescent="0.25">
      <c r="A56" s="1">
        <v>44767</v>
      </c>
      <c r="B56">
        <v>29</v>
      </c>
      <c r="C56">
        <f t="shared" si="2"/>
        <v>1</v>
      </c>
      <c r="D56">
        <f t="shared" si="3"/>
        <v>7</v>
      </c>
    </row>
    <row r="57" spans="1:4" x14ac:dyDescent="0.25">
      <c r="A57" s="1">
        <v>44768</v>
      </c>
      <c r="B57">
        <v>26</v>
      </c>
      <c r="C57">
        <f t="shared" si="2"/>
        <v>1</v>
      </c>
      <c r="D57">
        <f t="shared" si="3"/>
        <v>8</v>
      </c>
    </row>
    <row r="58" spans="1:4" x14ac:dyDescent="0.25">
      <c r="A58" s="1">
        <v>44769</v>
      </c>
      <c r="B58">
        <v>27</v>
      </c>
      <c r="C58">
        <f t="shared" si="2"/>
        <v>1</v>
      </c>
      <c r="D58">
        <f t="shared" si="3"/>
        <v>9</v>
      </c>
    </row>
    <row r="59" spans="1:4" x14ac:dyDescent="0.25">
      <c r="A59" s="1">
        <v>44770</v>
      </c>
      <c r="B59">
        <v>24</v>
      </c>
      <c r="C59">
        <f t="shared" si="2"/>
        <v>1</v>
      </c>
      <c r="D59">
        <f t="shared" si="3"/>
        <v>10</v>
      </c>
    </row>
    <row r="60" spans="1:4" x14ac:dyDescent="0.25">
      <c r="A60" s="1">
        <v>44771</v>
      </c>
      <c r="B60">
        <v>26</v>
      </c>
      <c r="C60">
        <f t="shared" si="2"/>
        <v>1</v>
      </c>
      <c r="D60">
        <f t="shared" si="3"/>
        <v>11</v>
      </c>
    </row>
    <row r="61" spans="1:4" x14ac:dyDescent="0.25">
      <c r="A61" s="1">
        <v>44772</v>
      </c>
      <c r="B61">
        <v>25</v>
      </c>
      <c r="C61">
        <f t="shared" si="2"/>
        <v>1</v>
      </c>
      <c r="D61">
        <f t="shared" si="3"/>
        <v>12</v>
      </c>
    </row>
    <row r="62" spans="1:4" x14ac:dyDescent="0.25">
      <c r="A62" s="1">
        <v>44773</v>
      </c>
      <c r="B62">
        <v>24</v>
      </c>
      <c r="C62">
        <f t="shared" si="2"/>
        <v>1</v>
      </c>
      <c r="D62">
        <f t="shared" si="3"/>
        <v>13</v>
      </c>
    </row>
    <row r="63" spans="1:4" x14ac:dyDescent="0.25">
      <c r="A63" s="1">
        <v>44774</v>
      </c>
      <c r="B63">
        <v>22</v>
      </c>
      <c r="C63">
        <f t="shared" si="2"/>
        <v>1</v>
      </c>
      <c r="D63">
        <f t="shared" si="3"/>
        <v>14</v>
      </c>
    </row>
    <row r="64" spans="1:4" x14ac:dyDescent="0.25">
      <c r="A64" s="1">
        <v>44775</v>
      </c>
      <c r="B64">
        <v>19</v>
      </c>
      <c r="C64">
        <f t="shared" si="2"/>
        <v>0</v>
      </c>
      <c r="D64">
        <f t="shared" si="3"/>
        <v>0</v>
      </c>
    </row>
    <row r="65" spans="1:4" x14ac:dyDescent="0.25">
      <c r="A65" s="1">
        <v>44776</v>
      </c>
      <c r="B65">
        <v>21</v>
      </c>
      <c r="C65">
        <f t="shared" si="2"/>
        <v>1</v>
      </c>
      <c r="D65">
        <f t="shared" si="3"/>
        <v>1</v>
      </c>
    </row>
    <row r="66" spans="1:4" x14ac:dyDescent="0.25">
      <c r="A66" s="1">
        <v>44777</v>
      </c>
      <c r="B66">
        <v>26</v>
      </c>
      <c r="C66">
        <f t="shared" ref="C66:C97" si="4">IF(B66&gt;20,1,0)</f>
        <v>1</v>
      </c>
      <c r="D66">
        <f t="shared" ref="D66:D93" si="5">IF(C66=1,D65+1,0)</f>
        <v>2</v>
      </c>
    </row>
    <row r="67" spans="1:4" x14ac:dyDescent="0.25">
      <c r="A67" s="1">
        <v>44778</v>
      </c>
      <c r="B67">
        <v>19</v>
      </c>
      <c r="C67">
        <f t="shared" si="4"/>
        <v>0</v>
      </c>
      <c r="D67">
        <f t="shared" si="5"/>
        <v>0</v>
      </c>
    </row>
    <row r="68" spans="1:4" x14ac:dyDescent="0.25">
      <c r="A68" s="1">
        <v>44779</v>
      </c>
      <c r="B68">
        <v>21</v>
      </c>
      <c r="C68">
        <f t="shared" si="4"/>
        <v>1</v>
      </c>
      <c r="D68">
        <f t="shared" si="5"/>
        <v>1</v>
      </c>
    </row>
    <row r="69" spans="1:4" x14ac:dyDescent="0.25">
      <c r="A69" s="1">
        <v>44780</v>
      </c>
      <c r="B69">
        <v>23</v>
      </c>
      <c r="C69">
        <f t="shared" si="4"/>
        <v>1</v>
      </c>
      <c r="D69">
        <f t="shared" si="5"/>
        <v>2</v>
      </c>
    </row>
    <row r="70" spans="1:4" x14ac:dyDescent="0.25">
      <c r="A70" s="1">
        <v>44781</v>
      </c>
      <c r="B70">
        <v>27</v>
      </c>
      <c r="C70">
        <f t="shared" si="4"/>
        <v>1</v>
      </c>
      <c r="D70">
        <f t="shared" si="5"/>
        <v>3</v>
      </c>
    </row>
    <row r="71" spans="1:4" x14ac:dyDescent="0.25">
      <c r="A71" s="1">
        <v>44782</v>
      </c>
      <c r="B71">
        <v>20</v>
      </c>
      <c r="C71">
        <f t="shared" si="4"/>
        <v>0</v>
      </c>
      <c r="D71">
        <f t="shared" si="5"/>
        <v>0</v>
      </c>
    </row>
    <row r="72" spans="1:4" x14ac:dyDescent="0.25">
      <c r="A72" s="1">
        <v>44783</v>
      </c>
      <c r="B72">
        <v>18</v>
      </c>
      <c r="C72">
        <f t="shared" si="4"/>
        <v>0</v>
      </c>
      <c r="D72">
        <f t="shared" si="5"/>
        <v>0</v>
      </c>
    </row>
    <row r="73" spans="1:4" x14ac:dyDescent="0.25">
      <c r="A73" s="1">
        <v>44784</v>
      </c>
      <c r="B73">
        <v>17</v>
      </c>
      <c r="C73">
        <f t="shared" si="4"/>
        <v>0</v>
      </c>
      <c r="D73">
        <f t="shared" si="5"/>
        <v>0</v>
      </c>
    </row>
    <row r="74" spans="1:4" x14ac:dyDescent="0.25">
      <c r="A74" s="1">
        <v>44785</v>
      </c>
      <c r="B74">
        <v>19</v>
      </c>
      <c r="C74">
        <f t="shared" si="4"/>
        <v>0</v>
      </c>
      <c r="D74">
        <f t="shared" si="5"/>
        <v>0</v>
      </c>
    </row>
    <row r="75" spans="1:4" x14ac:dyDescent="0.25">
      <c r="A75" s="1">
        <v>44786</v>
      </c>
      <c r="B75">
        <v>26</v>
      </c>
      <c r="C75">
        <f t="shared" si="4"/>
        <v>1</v>
      </c>
      <c r="D75">
        <f t="shared" si="5"/>
        <v>1</v>
      </c>
    </row>
    <row r="76" spans="1:4" x14ac:dyDescent="0.25">
      <c r="A76" s="1">
        <v>44787</v>
      </c>
      <c r="B76">
        <v>21</v>
      </c>
      <c r="C76">
        <f t="shared" si="4"/>
        <v>1</v>
      </c>
      <c r="D76">
        <f t="shared" si="5"/>
        <v>2</v>
      </c>
    </row>
    <row r="77" spans="1:4" x14ac:dyDescent="0.25">
      <c r="A77" s="1">
        <v>44788</v>
      </c>
      <c r="B77">
        <v>19</v>
      </c>
      <c r="C77">
        <f t="shared" si="4"/>
        <v>0</v>
      </c>
      <c r="D77">
        <f t="shared" si="5"/>
        <v>0</v>
      </c>
    </row>
    <row r="78" spans="1:4" x14ac:dyDescent="0.25">
      <c r="A78" s="1">
        <v>44789</v>
      </c>
      <c r="B78">
        <v>19</v>
      </c>
      <c r="C78">
        <f t="shared" si="4"/>
        <v>0</v>
      </c>
      <c r="D78">
        <f t="shared" si="5"/>
        <v>0</v>
      </c>
    </row>
    <row r="79" spans="1:4" s="8" customFormat="1" x14ac:dyDescent="0.25">
      <c r="A79" s="7">
        <v>44790</v>
      </c>
      <c r="B79" s="8">
        <v>21</v>
      </c>
      <c r="C79" s="8">
        <f t="shared" si="4"/>
        <v>1</v>
      </c>
      <c r="D79" s="8">
        <f t="shared" si="5"/>
        <v>1</v>
      </c>
    </row>
    <row r="80" spans="1:4" x14ac:dyDescent="0.25">
      <c r="A80" s="1">
        <v>44791</v>
      </c>
      <c r="B80">
        <v>21</v>
      </c>
      <c r="C80">
        <f t="shared" si="4"/>
        <v>1</v>
      </c>
      <c r="D80">
        <f t="shared" si="5"/>
        <v>2</v>
      </c>
    </row>
    <row r="81" spans="1:4" x14ac:dyDescent="0.25">
      <c r="A81" s="1">
        <v>44792</v>
      </c>
      <c r="B81">
        <v>24</v>
      </c>
      <c r="C81">
        <f t="shared" si="4"/>
        <v>1</v>
      </c>
      <c r="D81">
        <f t="shared" si="5"/>
        <v>3</v>
      </c>
    </row>
    <row r="82" spans="1:4" x14ac:dyDescent="0.25">
      <c r="A82" s="1">
        <v>44793</v>
      </c>
      <c r="B82">
        <v>26</v>
      </c>
      <c r="C82">
        <f t="shared" si="4"/>
        <v>1</v>
      </c>
      <c r="D82">
        <f t="shared" si="5"/>
        <v>4</v>
      </c>
    </row>
    <row r="83" spans="1:4" x14ac:dyDescent="0.25">
      <c r="A83" s="1">
        <v>44794</v>
      </c>
      <c r="B83">
        <v>23</v>
      </c>
      <c r="C83">
        <f t="shared" si="4"/>
        <v>1</v>
      </c>
      <c r="D83">
        <f t="shared" si="5"/>
        <v>5</v>
      </c>
    </row>
    <row r="84" spans="1:4" x14ac:dyDescent="0.25">
      <c r="A84" s="1">
        <v>44795</v>
      </c>
      <c r="B84">
        <v>23</v>
      </c>
      <c r="C84">
        <f t="shared" si="4"/>
        <v>1</v>
      </c>
      <c r="D84">
        <f t="shared" si="5"/>
        <v>6</v>
      </c>
    </row>
    <row r="85" spans="1:4" x14ac:dyDescent="0.25">
      <c r="A85" s="1">
        <v>44796</v>
      </c>
      <c r="B85">
        <v>24</v>
      </c>
      <c r="C85">
        <f t="shared" si="4"/>
        <v>1</v>
      </c>
      <c r="D85">
        <f t="shared" si="5"/>
        <v>7</v>
      </c>
    </row>
    <row r="86" spans="1:4" x14ac:dyDescent="0.25">
      <c r="A86" s="1">
        <v>44797</v>
      </c>
      <c r="B86">
        <v>26</v>
      </c>
      <c r="C86">
        <f t="shared" si="4"/>
        <v>1</v>
      </c>
      <c r="D86">
        <f t="shared" si="5"/>
        <v>8</v>
      </c>
    </row>
    <row r="87" spans="1:4" x14ac:dyDescent="0.25">
      <c r="A87" s="1">
        <v>44798</v>
      </c>
      <c r="B87">
        <v>28</v>
      </c>
      <c r="C87">
        <f t="shared" si="4"/>
        <v>1</v>
      </c>
      <c r="D87">
        <f t="shared" si="5"/>
        <v>9</v>
      </c>
    </row>
    <row r="88" spans="1:4" x14ac:dyDescent="0.25">
      <c r="A88" s="1">
        <v>44799</v>
      </c>
      <c r="B88">
        <v>32</v>
      </c>
      <c r="C88">
        <f t="shared" si="4"/>
        <v>1</v>
      </c>
      <c r="D88">
        <f t="shared" si="5"/>
        <v>10</v>
      </c>
    </row>
    <row r="89" spans="1:4" x14ac:dyDescent="0.25">
      <c r="A89" s="1">
        <v>44800</v>
      </c>
      <c r="B89">
        <v>26</v>
      </c>
      <c r="C89">
        <f t="shared" si="4"/>
        <v>1</v>
      </c>
      <c r="D89">
        <f t="shared" si="5"/>
        <v>11</v>
      </c>
    </row>
    <row r="90" spans="1:4" x14ac:dyDescent="0.25">
      <c r="A90" s="1">
        <v>44801</v>
      </c>
      <c r="B90">
        <v>32</v>
      </c>
      <c r="C90">
        <f t="shared" si="4"/>
        <v>1</v>
      </c>
      <c r="D90">
        <f t="shared" si="5"/>
        <v>12</v>
      </c>
    </row>
    <row r="91" spans="1:4" x14ac:dyDescent="0.25">
      <c r="A91" s="1">
        <v>44802</v>
      </c>
      <c r="B91">
        <v>23</v>
      </c>
      <c r="C91">
        <f t="shared" si="4"/>
        <v>1</v>
      </c>
      <c r="D91">
        <f t="shared" si="5"/>
        <v>13</v>
      </c>
    </row>
    <row r="92" spans="1:4" x14ac:dyDescent="0.25">
      <c r="A92" s="1">
        <v>44803</v>
      </c>
      <c r="B92">
        <v>22</v>
      </c>
      <c r="C92">
        <f t="shared" si="4"/>
        <v>1</v>
      </c>
      <c r="D92">
        <f t="shared" si="5"/>
        <v>14</v>
      </c>
    </row>
    <row r="93" spans="1:4" s="8" customFormat="1" x14ac:dyDescent="0.25">
      <c r="A93" s="7">
        <v>44804</v>
      </c>
      <c r="B93" s="8">
        <v>25</v>
      </c>
      <c r="C93" s="8">
        <f t="shared" si="4"/>
        <v>1</v>
      </c>
      <c r="D93" s="8">
        <f t="shared" si="5"/>
        <v>15</v>
      </c>
    </row>
  </sheetData>
  <conditionalFormatting sqref="D2:D93">
    <cfRule type="top10" dxfId="8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BA44-27E2-4DAE-BD99-BEAF7525A3A8}">
  <dimension ref="A1:N123"/>
  <sheetViews>
    <sheetView topLeftCell="A88" workbookViewId="0">
      <selection activeCell="G94" sqref="G94:I123"/>
    </sheetView>
  </sheetViews>
  <sheetFormatPr defaultRowHeight="15" x14ac:dyDescent="0.25"/>
  <cols>
    <col min="1" max="2" width="11.140625" bestFit="1" customWidth="1"/>
    <col min="3" max="3" width="18.28515625" customWidth="1"/>
    <col min="12" max="12" width="9.14062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4" x14ac:dyDescent="0.25">
      <c r="A2" s="1">
        <v>44713</v>
      </c>
      <c r="B2">
        <v>24</v>
      </c>
      <c r="C2">
        <f t="shared" ref="C2:C33" si="0">(B2-24)/2</f>
        <v>0</v>
      </c>
      <c r="D2">
        <f t="shared" ref="D2:D33" si="1">90*(1+(1*C2)/13)</f>
        <v>90</v>
      </c>
      <c r="E2">
        <f>120*(1+(2*C2)/29)</f>
        <v>120</v>
      </c>
      <c r="F2">
        <f t="shared" ref="F2:F33" si="2">80*(1+(1*C2)/17)</f>
        <v>80</v>
      </c>
      <c r="G2" s="9">
        <f>ROUNDDOWN(D2,0)</f>
        <v>90</v>
      </c>
      <c r="H2" s="9">
        <f t="shared" ref="H2:H33" si="3">ROUNDDOWN(E2,0)</f>
        <v>120</v>
      </c>
      <c r="I2" s="9">
        <f t="shared" ref="I2:I33" si="4">ROUNDDOWN(F2,0)</f>
        <v>80</v>
      </c>
      <c r="L2" t="s">
        <v>11</v>
      </c>
      <c r="M2" t="s">
        <v>6</v>
      </c>
      <c r="N2" t="s">
        <v>7</v>
      </c>
    </row>
    <row r="3" spans="1:14" x14ac:dyDescent="0.25">
      <c r="A3" s="1">
        <v>44714</v>
      </c>
      <c r="B3">
        <v>25</v>
      </c>
      <c r="C3">
        <f t="shared" si="0"/>
        <v>0.5</v>
      </c>
      <c r="D3">
        <f t="shared" si="1"/>
        <v>93.461538461538467</v>
      </c>
      <c r="E3">
        <f>120*(1+(2*C3)/29)</f>
        <v>124.13793103448276</v>
      </c>
      <c r="F3">
        <f t="shared" si="2"/>
        <v>82.35294117647058</v>
      </c>
      <c r="G3" s="9">
        <f t="shared" ref="G2:G33" si="5">ROUNDDOWN(D3,0)</f>
        <v>93</v>
      </c>
      <c r="H3" s="9">
        <f t="shared" si="3"/>
        <v>124</v>
      </c>
      <c r="I3" s="9">
        <f t="shared" si="4"/>
        <v>82</v>
      </c>
      <c r="K3" t="s">
        <v>12</v>
      </c>
      <c r="L3">
        <f>SUM(G2:G31)</f>
        <v>2639</v>
      </c>
      <c r="M3">
        <f>SUM(H2:H31)</f>
        <v>3527</v>
      </c>
      <c r="N3">
        <f>SUM(I2:I31)</f>
        <v>2355</v>
      </c>
    </row>
    <row r="4" spans="1:14" x14ac:dyDescent="0.25">
      <c r="A4" s="1">
        <v>44715</v>
      </c>
      <c r="B4">
        <v>27</v>
      </c>
      <c r="C4">
        <f t="shared" si="0"/>
        <v>1.5</v>
      </c>
      <c r="D4">
        <f t="shared" si="1"/>
        <v>100.38461538461539</v>
      </c>
      <c r="E4">
        <f t="shared" ref="E2:E33" si="6">120*(1+(2*C4)/29)</f>
        <v>132.41379310344828</v>
      </c>
      <c r="F4">
        <f t="shared" si="2"/>
        <v>87.058823529411754</v>
      </c>
      <c r="G4" s="9">
        <f t="shared" si="5"/>
        <v>100</v>
      </c>
      <c r="H4" s="9">
        <f t="shared" si="3"/>
        <v>132</v>
      </c>
      <c r="I4" s="9">
        <f t="shared" si="4"/>
        <v>87</v>
      </c>
      <c r="K4" t="s">
        <v>13</v>
      </c>
      <c r="L4">
        <f>SUM(G32:G62)</f>
        <v>2747</v>
      </c>
      <c r="M4">
        <f>SUM(H32:H62)</f>
        <v>3675</v>
      </c>
      <c r="N4">
        <f>SUM(I32:I62)</f>
        <v>2448</v>
      </c>
    </row>
    <row r="5" spans="1:14" x14ac:dyDescent="0.25">
      <c r="A5" s="1">
        <v>44716</v>
      </c>
      <c r="B5">
        <v>27</v>
      </c>
      <c r="C5">
        <f t="shared" si="0"/>
        <v>1.5</v>
      </c>
      <c r="D5">
        <f t="shared" si="1"/>
        <v>100.38461538461539</v>
      </c>
      <c r="E5">
        <f t="shared" si="6"/>
        <v>132.41379310344828</v>
      </c>
      <c r="F5">
        <f t="shared" si="2"/>
        <v>87.058823529411754</v>
      </c>
      <c r="G5" s="9">
        <f t="shared" si="5"/>
        <v>100</v>
      </c>
      <c r="H5" s="9">
        <f t="shared" si="3"/>
        <v>132</v>
      </c>
      <c r="I5" s="9">
        <f t="shared" si="4"/>
        <v>87</v>
      </c>
      <c r="K5" t="s">
        <v>14</v>
      </c>
      <c r="L5">
        <f>SUM(G63:G93)</f>
        <v>2665</v>
      </c>
      <c r="M5">
        <f>SUM(H63:H93)</f>
        <v>3579</v>
      </c>
      <c r="N5">
        <f>SUM(I63:I93)</f>
        <v>2390</v>
      </c>
    </row>
    <row r="6" spans="1:14" x14ac:dyDescent="0.25">
      <c r="A6" s="1">
        <v>44717</v>
      </c>
      <c r="B6">
        <v>27</v>
      </c>
      <c r="C6">
        <f t="shared" si="0"/>
        <v>1.5</v>
      </c>
      <c r="D6">
        <f t="shared" si="1"/>
        <v>100.38461538461539</v>
      </c>
      <c r="E6">
        <f t="shared" si="6"/>
        <v>132.41379310344828</v>
      </c>
      <c r="F6">
        <f t="shared" si="2"/>
        <v>87.058823529411754</v>
      </c>
      <c r="G6" s="9">
        <f t="shared" si="5"/>
        <v>100</v>
      </c>
      <c r="H6" s="9">
        <f t="shared" si="3"/>
        <v>132</v>
      </c>
      <c r="I6" s="9">
        <f t="shared" si="4"/>
        <v>87</v>
      </c>
    </row>
    <row r="7" spans="1:14" x14ac:dyDescent="0.25">
      <c r="A7" s="1">
        <v>44718</v>
      </c>
      <c r="B7">
        <v>22</v>
      </c>
      <c r="C7">
        <f t="shared" si="0"/>
        <v>-1</v>
      </c>
      <c r="D7">
        <f t="shared" si="1"/>
        <v>83.07692307692308</v>
      </c>
      <c r="E7">
        <f t="shared" si="6"/>
        <v>111.72413793103448</v>
      </c>
      <c r="F7">
        <f t="shared" si="2"/>
        <v>75.294117647058826</v>
      </c>
      <c r="G7" s="9">
        <f t="shared" si="5"/>
        <v>83</v>
      </c>
      <c r="H7" s="9">
        <f t="shared" si="3"/>
        <v>111</v>
      </c>
      <c r="I7" s="9">
        <f t="shared" si="4"/>
        <v>75</v>
      </c>
    </row>
    <row r="8" spans="1:14" x14ac:dyDescent="0.25">
      <c r="A8" s="1">
        <v>44719</v>
      </c>
      <c r="B8">
        <v>25</v>
      </c>
      <c r="C8">
        <f t="shared" si="0"/>
        <v>0.5</v>
      </c>
      <c r="D8">
        <f t="shared" si="1"/>
        <v>93.461538461538467</v>
      </c>
      <c r="E8">
        <f t="shared" si="6"/>
        <v>124.13793103448276</v>
      </c>
      <c r="F8">
        <f t="shared" si="2"/>
        <v>82.35294117647058</v>
      </c>
      <c r="G8" s="9">
        <f t="shared" si="5"/>
        <v>93</v>
      </c>
      <c r="H8" s="9">
        <f t="shared" si="3"/>
        <v>124</v>
      </c>
      <c r="I8" s="9">
        <f t="shared" si="4"/>
        <v>82</v>
      </c>
    </row>
    <row r="9" spans="1:14" x14ac:dyDescent="0.25">
      <c r="A9" s="1">
        <v>44720</v>
      </c>
      <c r="B9">
        <v>25</v>
      </c>
      <c r="C9">
        <f t="shared" si="0"/>
        <v>0.5</v>
      </c>
      <c r="D9">
        <f t="shared" si="1"/>
        <v>93.461538461538467</v>
      </c>
      <c r="E9">
        <f t="shared" si="6"/>
        <v>124.13793103448276</v>
      </c>
      <c r="F9">
        <f t="shared" si="2"/>
        <v>82.35294117647058</v>
      </c>
      <c r="G9" s="9">
        <f t="shared" si="5"/>
        <v>93</v>
      </c>
      <c r="H9" s="9">
        <f t="shared" si="3"/>
        <v>124</v>
      </c>
      <c r="I9" s="9">
        <f t="shared" si="4"/>
        <v>82</v>
      </c>
    </row>
    <row r="10" spans="1:14" x14ac:dyDescent="0.25">
      <c r="A10" s="1">
        <v>44721</v>
      </c>
      <c r="B10">
        <v>21</v>
      </c>
      <c r="C10">
        <f t="shared" si="0"/>
        <v>-1.5</v>
      </c>
      <c r="D10">
        <f t="shared" si="1"/>
        <v>79.615384615384613</v>
      </c>
      <c r="E10">
        <f t="shared" si="6"/>
        <v>107.58620689655173</v>
      </c>
      <c r="F10">
        <f t="shared" si="2"/>
        <v>72.941176470588232</v>
      </c>
      <c r="G10" s="9">
        <f t="shared" si="5"/>
        <v>79</v>
      </c>
      <c r="H10" s="9">
        <f t="shared" si="3"/>
        <v>107</v>
      </c>
      <c r="I10" s="9">
        <f t="shared" si="4"/>
        <v>72</v>
      </c>
    </row>
    <row r="11" spans="1:14" x14ac:dyDescent="0.25">
      <c r="A11" s="1">
        <v>44722</v>
      </c>
      <c r="B11">
        <v>21</v>
      </c>
      <c r="C11">
        <f t="shared" si="0"/>
        <v>-1.5</v>
      </c>
      <c r="D11">
        <f t="shared" si="1"/>
        <v>79.615384615384613</v>
      </c>
      <c r="E11">
        <f t="shared" si="6"/>
        <v>107.58620689655173</v>
      </c>
      <c r="F11">
        <f t="shared" si="2"/>
        <v>72.941176470588232</v>
      </c>
      <c r="G11" s="9">
        <f t="shared" si="5"/>
        <v>79</v>
      </c>
      <c r="H11" s="9">
        <f t="shared" si="3"/>
        <v>107</v>
      </c>
      <c r="I11" s="9">
        <f t="shared" si="4"/>
        <v>72</v>
      </c>
    </row>
    <row r="12" spans="1:14" x14ac:dyDescent="0.25">
      <c r="A12" s="1">
        <v>44723</v>
      </c>
      <c r="B12">
        <v>19</v>
      </c>
      <c r="C12">
        <f t="shared" si="0"/>
        <v>-2.5</v>
      </c>
      <c r="D12">
        <f t="shared" si="1"/>
        <v>72.692307692307693</v>
      </c>
      <c r="E12">
        <f t="shared" si="6"/>
        <v>99.310344827586206</v>
      </c>
      <c r="F12">
        <f t="shared" si="2"/>
        <v>68.235294117647058</v>
      </c>
      <c r="G12" s="9">
        <f t="shared" si="5"/>
        <v>72</v>
      </c>
      <c r="H12" s="9">
        <f t="shared" si="3"/>
        <v>99</v>
      </c>
      <c r="I12" s="9">
        <f t="shared" si="4"/>
        <v>68</v>
      </c>
    </row>
    <row r="13" spans="1:14" x14ac:dyDescent="0.25">
      <c r="A13" s="1">
        <v>44724</v>
      </c>
      <c r="B13">
        <v>19</v>
      </c>
      <c r="C13">
        <f t="shared" si="0"/>
        <v>-2.5</v>
      </c>
      <c r="D13">
        <f t="shared" si="1"/>
        <v>72.692307692307693</v>
      </c>
      <c r="E13">
        <f t="shared" si="6"/>
        <v>99.310344827586206</v>
      </c>
      <c r="F13">
        <f t="shared" si="2"/>
        <v>68.235294117647058</v>
      </c>
      <c r="G13" s="9">
        <f t="shared" si="5"/>
        <v>72</v>
      </c>
      <c r="H13" s="9">
        <f t="shared" si="3"/>
        <v>99</v>
      </c>
      <c r="I13" s="9">
        <f t="shared" si="4"/>
        <v>68</v>
      </c>
    </row>
    <row r="14" spans="1:14" x14ac:dyDescent="0.25">
      <c r="A14" s="1">
        <v>44725</v>
      </c>
      <c r="B14">
        <v>15</v>
      </c>
      <c r="C14">
        <f t="shared" si="0"/>
        <v>-4.5</v>
      </c>
      <c r="D14">
        <f t="shared" si="1"/>
        <v>58.846153846153847</v>
      </c>
      <c r="E14">
        <f t="shared" si="6"/>
        <v>82.758620689655174</v>
      </c>
      <c r="F14">
        <f t="shared" si="2"/>
        <v>58.82352941176471</v>
      </c>
      <c r="G14" s="9">
        <f t="shared" si="5"/>
        <v>58</v>
      </c>
      <c r="H14" s="9">
        <f t="shared" si="3"/>
        <v>82</v>
      </c>
      <c r="I14" s="9">
        <f t="shared" si="4"/>
        <v>58</v>
      </c>
    </row>
    <row r="15" spans="1:14" x14ac:dyDescent="0.25">
      <c r="A15" s="1">
        <v>44726</v>
      </c>
      <c r="B15">
        <v>21</v>
      </c>
      <c r="C15">
        <f t="shared" si="0"/>
        <v>-1.5</v>
      </c>
      <c r="D15">
        <f t="shared" si="1"/>
        <v>79.615384615384613</v>
      </c>
      <c r="E15">
        <f t="shared" si="6"/>
        <v>107.58620689655173</v>
      </c>
      <c r="F15">
        <f t="shared" si="2"/>
        <v>72.941176470588232</v>
      </c>
      <c r="G15" s="9">
        <f t="shared" si="5"/>
        <v>79</v>
      </c>
      <c r="H15" s="9">
        <f t="shared" si="3"/>
        <v>107</v>
      </c>
      <c r="I15" s="9">
        <f t="shared" si="4"/>
        <v>72</v>
      </c>
    </row>
    <row r="16" spans="1:14" x14ac:dyDescent="0.25">
      <c r="A16" s="1">
        <v>44727</v>
      </c>
      <c r="B16">
        <v>23</v>
      </c>
      <c r="C16">
        <f t="shared" si="0"/>
        <v>-0.5</v>
      </c>
      <c r="D16">
        <f t="shared" si="1"/>
        <v>86.538461538461547</v>
      </c>
      <c r="E16">
        <f t="shared" si="6"/>
        <v>115.86206896551725</v>
      </c>
      <c r="F16">
        <f t="shared" si="2"/>
        <v>77.647058823529406</v>
      </c>
      <c r="G16" s="9">
        <f t="shared" si="5"/>
        <v>86</v>
      </c>
      <c r="H16" s="9">
        <f t="shared" si="3"/>
        <v>115</v>
      </c>
      <c r="I16" s="9">
        <f t="shared" si="4"/>
        <v>77</v>
      </c>
    </row>
    <row r="17" spans="1:9" x14ac:dyDescent="0.25">
      <c r="A17" s="1">
        <v>44728</v>
      </c>
      <c r="B17">
        <v>23</v>
      </c>
      <c r="C17">
        <f t="shared" si="0"/>
        <v>-0.5</v>
      </c>
      <c r="D17">
        <f t="shared" si="1"/>
        <v>86.538461538461547</v>
      </c>
      <c r="E17">
        <f t="shared" si="6"/>
        <v>115.86206896551725</v>
      </c>
      <c r="F17">
        <f t="shared" si="2"/>
        <v>77.647058823529406</v>
      </c>
      <c r="G17" s="9">
        <f t="shared" si="5"/>
        <v>86</v>
      </c>
      <c r="H17" s="9">
        <f t="shared" si="3"/>
        <v>115</v>
      </c>
      <c r="I17" s="9">
        <f t="shared" si="4"/>
        <v>77</v>
      </c>
    </row>
    <row r="18" spans="1:9" x14ac:dyDescent="0.25">
      <c r="A18" s="1">
        <v>44729</v>
      </c>
      <c r="B18">
        <v>16</v>
      </c>
      <c r="C18">
        <f t="shared" si="0"/>
        <v>-4</v>
      </c>
      <c r="D18">
        <f t="shared" si="1"/>
        <v>62.307692307692307</v>
      </c>
      <c r="E18">
        <f t="shared" si="6"/>
        <v>86.896551724137936</v>
      </c>
      <c r="F18">
        <f t="shared" si="2"/>
        <v>61.17647058823529</v>
      </c>
      <c r="G18" s="9">
        <f t="shared" si="5"/>
        <v>62</v>
      </c>
      <c r="H18" s="9">
        <f t="shared" si="3"/>
        <v>86</v>
      </c>
      <c r="I18" s="9">
        <f t="shared" si="4"/>
        <v>61</v>
      </c>
    </row>
    <row r="19" spans="1:9" x14ac:dyDescent="0.25">
      <c r="A19" s="1">
        <v>44730</v>
      </c>
      <c r="B19">
        <v>21</v>
      </c>
      <c r="C19">
        <f t="shared" si="0"/>
        <v>-1.5</v>
      </c>
      <c r="D19">
        <f t="shared" si="1"/>
        <v>79.615384615384613</v>
      </c>
      <c r="E19">
        <f t="shared" si="6"/>
        <v>107.58620689655173</v>
      </c>
      <c r="F19">
        <f t="shared" si="2"/>
        <v>72.941176470588232</v>
      </c>
      <c r="G19" s="9">
        <f t="shared" si="5"/>
        <v>79</v>
      </c>
      <c r="H19" s="9">
        <f t="shared" si="3"/>
        <v>107</v>
      </c>
      <c r="I19" s="9">
        <f t="shared" si="4"/>
        <v>72</v>
      </c>
    </row>
    <row r="20" spans="1:9" x14ac:dyDescent="0.25">
      <c r="A20" s="1">
        <v>44731</v>
      </c>
      <c r="B20">
        <v>22</v>
      </c>
      <c r="C20">
        <f t="shared" si="0"/>
        <v>-1</v>
      </c>
      <c r="D20">
        <f t="shared" si="1"/>
        <v>83.07692307692308</v>
      </c>
      <c r="E20">
        <f t="shared" si="6"/>
        <v>111.72413793103448</v>
      </c>
      <c r="F20">
        <f t="shared" si="2"/>
        <v>75.294117647058826</v>
      </c>
      <c r="G20" s="9">
        <f t="shared" si="5"/>
        <v>83</v>
      </c>
      <c r="H20" s="9">
        <f t="shared" si="3"/>
        <v>111</v>
      </c>
      <c r="I20" s="9">
        <f t="shared" si="4"/>
        <v>75</v>
      </c>
    </row>
    <row r="21" spans="1:9" x14ac:dyDescent="0.25">
      <c r="A21" s="1">
        <v>44732</v>
      </c>
      <c r="B21">
        <v>22</v>
      </c>
      <c r="C21">
        <f t="shared" si="0"/>
        <v>-1</v>
      </c>
      <c r="D21">
        <f t="shared" si="1"/>
        <v>83.07692307692308</v>
      </c>
      <c r="E21">
        <f t="shared" si="6"/>
        <v>111.72413793103448</v>
      </c>
      <c r="F21">
        <f t="shared" si="2"/>
        <v>75.294117647058826</v>
      </c>
      <c r="G21" s="9">
        <f t="shared" si="5"/>
        <v>83</v>
      </c>
      <c r="H21" s="9">
        <f t="shared" si="3"/>
        <v>111</v>
      </c>
      <c r="I21" s="9">
        <f t="shared" si="4"/>
        <v>75</v>
      </c>
    </row>
    <row r="22" spans="1:9" x14ac:dyDescent="0.25">
      <c r="A22" s="1">
        <v>44733</v>
      </c>
      <c r="B22">
        <v>22</v>
      </c>
      <c r="C22">
        <f t="shared" si="0"/>
        <v>-1</v>
      </c>
      <c r="D22">
        <f t="shared" si="1"/>
        <v>83.07692307692308</v>
      </c>
      <c r="E22">
        <f t="shared" si="6"/>
        <v>111.72413793103448</v>
      </c>
      <c r="F22">
        <f t="shared" si="2"/>
        <v>75.294117647058826</v>
      </c>
      <c r="G22" s="9">
        <f t="shared" si="5"/>
        <v>83</v>
      </c>
      <c r="H22" s="9">
        <f t="shared" si="3"/>
        <v>111</v>
      </c>
      <c r="I22" s="9">
        <f t="shared" si="4"/>
        <v>75</v>
      </c>
    </row>
    <row r="23" spans="1:9" x14ac:dyDescent="0.25">
      <c r="A23" s="1">
        <v>44734</v>
      </c>
      <c r="B23">
        <v>28</v>
      </c>
      <c r="C23">
        <f t="shared" si="0"/>
        <v>2</v>
      </c>
      <c r="D23">
        <f t="shared" si="1"/>
        <v>103.84615384615384</v>
      </c>
      <c r="E23">
        <f t="shared" si="6"/>
        <v>136.55172413793105</v>
      </c>
      <c r="F23">
        <f t="shared" si="2"/>
        <v>89.411764705882348</v>
      </c>
      <c r="G23" s="9">
        <f t="shared" si="5"/>
        <v>103</v>
      </c>
      <c r="H23" s="9">
        <f t="shared" si="3"/>
        <v>136</v>
      </c>
      <c r="I23" s="9">
        <f t="shared" si="4"/>
        <v>89</v>
      </c>
    </row>
    <row r="24" spans="1:9" x14ac:dyDescent="0.25">
      <c r="A24" s="1">
        <v>44735</v>
      </c>
      <c r="B24">
        <v>31</v>
      </c>
      <c r="C24">
        <f t="shared" si="0"/>
        <v>3.5</v>
      </c>
      <c r="D24">
        <f t="shared" si="1"/>
        <v>114.23076923076923</v>
      </c>
      <c r="E24">
        <f t="shared" si="6"/>
        <v>148.9655172413793</v>
      </c>
      <c r="F24">
        <f t="shared" si="2"/>
        <v>96.470588235294116</v>
      </c>
      <c r="G24" s="9">
        <f t="shared" si="5"/>
        <v>114</v>
      </c>
      <c r="H24" s="9">
        <f t="shared" si="3"/>
        <v>148</v>
      </c>
      <c r="I24" s="9">
        <f t="shared" si="4"/>
        <v>96</v>
      </c>
    </row>
    <row r="25" spans="1:9" x14ac:dyDescent="0.25">
      <c r="A25" s="1">
        <v>44736</v>
      </c>
      <c r="B25">
        <v>33</v>
      </c>
      <c r="C25">
        <f t="shared" si="0"/>
        <v>4.5</v>
      </c>
      <c r="D25">
        <f t="shared" si="1"/>
        <v>121.15384615384616</v>
      </c>
      <c r="E25">
        <f t="shared" si="6"/>
        <v>157.24137931034483</v>
      </c>
      <c r="F25">
        <f t="shared" si="2"/>
        <v>101.17647058823529</v>
      </c>
      <c r="G25" s="9">
        <f t="shared" si="5"/>
        <v>121</v>
      </c>
      <c r="H25" s="9">
        <f t="shared" si="3"/>
        <v>157</v>
      </c>
      <c r="I25" s="9">
        <f t="shared" si="4"/>
        <v>101</v>
      </c>
    </row>
    <row r="26" spans="1:9" x14ac:dyDescent="0.25">
      <c r="A26" s="1">
        <v>44737</v>
      </c>
      <c r="B26">
        <v>33</v>
      </c>
      <c r="C26">
        <f t="shared" si="0"/>
        <v>4.5</v>
      </c>
      <c r="D26">
        <f t="shared" si="1"/>
        <v>121.15384615384616</v>
      </c>
      <c r="E26">
        <f t="shared" si="6"/>
        <v>157.24137931034483</v>
      </c>
      <c r="F26">
        <f t="shared" si="2"/>
        <v>101.17647058823529</v>
      </c>
      <c r="G26" s="9">
        <f t="shared" si="5"/>
        <v>121</v>
      </c>
      <c r="H26" s="9">
        <f t="shared" si="3"/>
        <v>157</v>
      </c>
      <c r="I26" s="9">
        <f t="shared" si="4"/>
        <v>101</v>
      </c>
    </row>
    <row r="27" spans="1:9" x14ac:dyDescent="0.25">
      <c r="A27" s="1">
        <v>44738</v>
      </c>
      <c r="B27">
        <v>23</v>
      </c>
      <c r="C27">
        <f t="shared" si="0"/>
        <v>-0.5</v>
      </c>
      <c r="D27">
        <f t="shared" si="1"/>
        <v>86.538461538461547</v>
      </c>
      <c r="E27">
        <f t="shared" si="6"/>
        <v>115.86206896551725</v>
      </c>
      <c r="F27">
        <f t="shared" si="2"/>
        <v>77.647058823529406</v>
      </c>
      <c r="G27" s="9">
        <f t="shared" si="5"/>
        <v>86</v>
      </c>
      <c r="H27" s="9">
        <f t="shared" si="3"/>
        <v>115</v>
      </c>
      <c r="I27" s="9">
        <f t="shared" si="4"/>
        <v>77</v>
      </c>
    </row>
    <row r="28" spans="1:9" x14ac:dyDescent="0.25">
      <c r="A28" s="1">
        <v>44739</v>
      </c>
      <c r="B28">
        <v>23</v>
      </c>
      <c r="C28">
        <f t="shared" si="0"/>
        <v>-0.5</v>
      </c>
      <c r="D28">
        <f t="shared" si="1"/>
        <v>86.538461538461547</v>
      </c>
      <c r="E28">
        <f t="shared" si="6"/>
        <v>115.86206896551725</v>
      </c>
      <c r="F28">
        <f t="shared" si="2"/>
        <v>77.647058823529406</v>
      </c>
      <c r="G28" s="9">
        <f t="shared" si="5"/>
        <v>86</v>
      </c>
      <c r="H28" s="9">
        <f t="shared" si="3"/>
        <v>115</v>
      </c>
      <c r="I28" s="9">
        <f t="shared" si="4"/>
        <v>77</v>
      </c>
    </row>
    <row r="29" spans="1:9" x14ac:dyDescent="0.25">
      <c r="A29" s="1">
        <v>44740</v>
      </c>
      <c r="B29">
        <v>19</v>
      </c>
      <c r="C29">
        <f t="shared" si="0"/>
        <v>-2.5</v>
      </c>
      <c r="D29">
        <f t="shared" si="1"/>
        <v>72.692307692307693</v>
      </c>
      <c r="E29">
        <f t="shared" si="6"/>
        <v>99.310344827586206</v>
      </c>
      <c r="F29">
        <f t="shared" si="2"/>
        <v>68.235294117647058</v>
      </c>
      <c r="G29" s="9">
        <f t="shared" si="5"/>
        <v>72</v>
      </c>
      <c r="H29" s="9">
        <f t="shared" si="3"/>
        <v>99</v>
      </c>
      <c r="I29" s="9">
        <f t="shared" si="4"/>
        <v>68</v>
      </c>
    </row>
    <row r="30" spans="1:9" x14ac:dyDescent="0.25">
      <c r="A30" s="1">
        <v>44741</v>
      </c>
      <c r="B30">
        <v>24</v>
      </c>
      <c r="C30">
        <f t="shared" si="0"/>
        <v>0</v>
      </c>
      <c r="D30">
        <f t="shared" si="1"/>
        <v>90</v>
      </c>
      <c r="E30">
        <f t="shared" si="6"/>
        <v>120</v>
      </c>
      <c r="F30">
        <f t="shared" si="2"/>
        <v>80</v>
      </c>
      <c r="G30" s="9">
        <f t="shared" si="5"/>
        <v>90</v>
      </c>
      <c r="H30" s="9">
        <f t="shared" si="3"/>
        <v>120</v>
      </c>
      <c r="I30" s="9">
        <f t="shared" si="4"/>
        <v>80</v>
      </c>
    </row>
    <row r="31" spans="1:9" x14ac:dyDescent="0.25">
      <c r="A31" s="1">
        <v>44742</v>
      </c>
      <c r="B31">
        <v>25</v>
      </c>
      <c r="C31">
        <f t="shared" si="0"/>
        <v>0.5</v>
      </c>
      <c r="D31">
        <f t="shared" si="1"/>
        <v>93.461538461538467</v>
      </c>
      <c r="E31">
        <f t="shared" si="6"/>
        <v>124.13793103448276</v>
      </c>
      <c r="F31">
        <f t="shared" si="2"/>
        <v>82.35294117647058</v>
      </c>
      <c r="G31" s="9">
        <f t="shared" si="5"/>
        <v>93</v>
      </c>
      <c r="H31" s="9">
        <f t="shared" si="3"/>
        <v>124</v>
      </c>
      <c r="I31" s="9">
        <f t="shared" si="4"/>
        <v>82</v>
      </c>
    </row>
    <row r="32" spans="1:9" x14ac:dyDescent="0.25">
      <c r="A32" s="1">
        <v>44743</v>
      </c>
      <c r="B32">
        <v>27</v>
      </c>
      <c r="C32">
        <f t="shared" si="0"/>
        <v>1.5</v>
      </c>
      <c r="D32">
        <f t="shared" si="1"/>
        <v>100.38461538461539</v>
      </c>
      <c r="E32">
        <f t="shared" si="6"/>
        <v>132.41379310344828</v>
      </c>
      <c r="F32">
        <f t="shared" si="2"/>
        <v>87.058823529411754</v>
      </c>
      <c r="G32" s="9">
        <f t="shared" si="5"/>
        <v>100</v>
      </c>
      <c r="H32" s="9">
        <f t="shared" si="3"/>
        <v>132</v>
      </c>
      <c r="I32" s="9">
        <f t="shared" si="4"/>
        <v>87</v>
      </c>
    </row>
    <row r="33" spans="1:9" x14ac:dyDescent="0.25">
      <c r="A33" s="1">
        <v>44744</v>
      </c>
      <c r="B33">
        <v>27</v>
      </c>
      <c r="C33">
        <f t="shared" si="0"/>
        <v>1.5</v>
      </c>
      <c r="D33">
        <f t="shared" si="1"/>
        <v>100.38461538461539</v>
      </c>
      <c r="E33">
        <f t="shared" si="6"/>
        <v>132.41379310344828</v>
      </c>
      <c r="F33">
        <f t="shared" si="2"/>
        <v>87.058823529411754</v>
      </c>
      <c r="G33" s="9">
        <f t="shared" si="5"/>
        <v>100</v>
      </c>
      <c r="H33" s="9">
        <f t="shared" si="3"/>
        <v>132</v>
      </c>
      <c r="I33" s="9">
        <f t="shared" si="4"/>
        <v>87</v>
      </c>
    </row>
    <row r="34" spans="1:9" x14ac:dyDescent="0.25">
      <c r="A34" s="1">
        <v>44745</v>
      </c>
      <c r="B34">
        <v>21</v>
      </c>
      <c r="C34">
        <f t="shared" ref="C34:C65" si="7">(B34-24)/2</f>
        <v>-1.5</v>
      </c>
      <c r="D34">
        <f t="shared" ref="D34:D65" si="8">90*(1+(1*C34)/13)</f>
        <v>79.615384615384613</v>
      </c>
      <c r="E34">
        <f t="shared" ref="E34:E65" si="9">120*(1+(2*C34)/29)</f>
        <v>107.58620689655173</v>
      </c>
      <c r="F34">
        <f t="shared" ref="F34:F65" si="10">80*(1+(1*C34)/17)</f>
        <v>72.941176470588232</v>
      </c>
      <c r="G34" s="9">
        <f t="shared" ref="G34:G65" si="11">ROUNDDOWN(D34,0)</f>
        <v>79</v>
      </c>
      <c r="H34" s="9">
        <f t="shared" ref="H34:H65" si="12">ROUNDDOWN(E34,0)</f>
        <v>107</v>
      </c>
      <c r="I34" s="9">
        <f t="shared" ref="I34:I65" si="13">ROUNDDOWN(F34,0)</f>
        <v>72</v>
      </c>
    </row>
    <row r="35" spans="1:9" x14ac:dyDescent="0.25">
      <c r="A35" s="1">
        <v>44746</v>
      </c>
      <c r="B35">
        <v>21</v>
      </c>
      <c r="C35">
        <f t="shared" si="7"/>
        <v>-1.5</v>
      </c>
      <c r="D35">
        <f t="shared" si="8"/>
        <v>79.615384615384613</v>
      </c>
      <c r="E35">
        <f t="shared" si="9"/>
        <v>107.58620689655173</v>
      </c>
      <c r="F35">
        <f t="shared" si="10"/>
        <v>72.941176470588232</v>
      </c>
      <c r="G35" s="9">
        <f t="shared" si="11"/>
        <v>79</v>
      </c>
      <c r="H35" s="9">
        <f t="shared" si="12"/>
        <v>107</v>
      </c>
      <c r="I35" s="9">
        <f t="shared" si="13"/>
        <v>72</v>
      </c>
    </row>
    <row r="36" spans="1:9" x14ac:dyDescent="0.25">
      <c r="A36" s="1">
        <v>44747</v>
      </c>
      <c r="B36">
        <v>25</v>
      </c>
      <c r="C36">
        <f t="shared" si="7"/>
        <v>0.5</v>
      </c>
      <c r="D36">
        <f t="shared" si="8"/>
        <v>93.461538461538467</v>
      </c>
      <c r="E36">
        <f t="shared" si="9"/>
        <v>124.13793103448276</v>
      </c>
      <c r="F36">
        <f t="shared" si="10"/>
        <v>82.35294117647058</v>
      </c>
      <c r="G36" s="9">
        <f t="shared" si="11"/>
        <v>93</v>
      </c>
      <c r="H36" s="9">
        <f t="shared" si="12"/>
        <v>124</v>
      </c>
      <c r="I36" s="9">
        <f t="shared" si="13"/>
        <v>82</v>
      </c>
    </row>
    <row r="37" spans="1:9" x14ac:dyDescent="0.25">
      <c r="A37" s="1">
        <v>44748</v>
      </c>
      <c r="B37">
        <v>19</v>
      </c>
      <c r="C37">
        <f t="shared" si="7"/>
        <v>-2.5</v>
      </c>
      <c r="D37">
        <f t="shared" si="8"/>
        <v>72.692307692307693</v>
      </c>
      <c r="E37">
        <f t="shared" si="9"/>
        <v>99.310344827586206</v>
      </c>
      <c r="F37">
        <f t="shared" si="10"/>
        <v>68.235294117647058</v>
      </c>
      <c r="G37" s="9">
        <f t="shared" si="11"/>
        <v>72</v>
      </c>
      <c r="H37" s="9">
        <f t="shared" si="12"/>
        <v>99</v>
      </c>
      <c r="I37" s="9">
        <f t="shared" si="13"/>
        <v>68</v>
      </c>
    </row>
    <row r="38" spans="1:9" x14ac:dyDescent="0.25">
      <c r="A38" s="1">
        <v>44749</v>
      </c>
      <c r="B38">
        <v>21</v>
      </c>
      <c r="C38">
        <f t="shared" si="7"/>
        <v>-1.5</v>
      </c>
      <c r="D38">
        <f t="shared" si="8"/>
        <v>79.615384615384613</v>
      </c>
      <c r="E38">
        <f t="shared" si="9"/>
        <v>107.58620689655173</v>
      </c>
      <c r="F38">
        <f t="shared" si="10"/>
        <v>72.941176470588232</v>
      </c>
      <c r="G38" s="9">
        <f t="shared" si="11"/>
        <v>79</v>
      </c>
      <c r="H38" s="9">
        <f t="shared" si="12"/>
        <v>107</v>
      </c>
      <c r="I38" s="9">
        <f t="shared" si="13"/>
        <v>72</v>
      </c>
    </row>
    <row r="39" spans="1:9" x14ac:dyDescent="0.25">
      <c r="A39" s="1">
        <v>44750</v>
      </c>
      <c r="B39">
        <v>24</v>
      </c>
      <c r="C39">
        <f t="shared" si="7"/>
        <v>0</v>
      </c>
      <c r="D39">
        <f t="shared" si="8"/>
        <v>90</v>
      </c>
      <c r="E39">
        <f t="shared" si="9"/>
        <v>120</v>
      </c>
      <c r="F39">
        <f t="shared" si="10"/>
        <v>80</v>
      </c>
      <c r="G39" s="9">
        <f t="shared" si="11"/>
        <v>90</v>
      </c>
      <c r="H39" s="9">
        <f t="shared" si="12"/>
        <v>120</v>
      </c>
      <c r="I39" s="9">
        <f t="shared" si="13"/>
        <v>80</v>
      </c>
    </row>
    <row r="40" spans="1:9" x14ac:dyDescent="0.25">
      <c r="A40" s="1">
        <v>44751</v>
      </c>
      <c r="B40">
        <v>19</v>
      </c>
      <c r="C40">
        <f t="shared" si="7"/>
        <v>-2.5</v>
      </c>
      <c r="D40">
        <f t="shared" si="8"/>
        <v>72.692307692307693</v>
      </c>
      <c r="E40">
        <f t="shared" si="9"/>
        <v>99.310344827586206</v>
      </c>
      <c r="F40">
        <f t="shared" si="10"/>
        <v>68.235294117647058</v>
      </c>
      <c r="G40" s="9">
        <f t="shared" si="11"/>
        <v>72</v>
      </c>
      <c r="H40" s="9">
        <f t="shared" si="12"/>
        <v>99</v>
      </c>
      <c r="I40" s="9">
        <f t="shared" si="13"/>
        <v>68</v>
      </c>
    </row>
    <row r="41" spans="1:9" x14ac:dyDescent="0.25">
      <c r="A41" s="1">
        <v>44752</v>
      </c>
      <c r="B41">
        <v>28</v>
      </c>
      <c r="C41">
        <f t="shared" si="7"/>
        <v>2</v>
      </c>
      <c r="D41">
        <f t="shared" si="8"/>
        <v>103.84615384615384</v>
      </c>
      <c r="E41">
        <f t="shared" si="9"/>
        <v>136.55172413793105</v>
      </c>
      <c r="F41">
        <f t="shared" si="10"/>
        <v>89.411764705882348</v>
      </c>
      <c r="G41" s="9">
        <f t="shared" si="11"/>
        <v>103</v>
      </c>
      <c r="H41" s="9">
        <f t="shared" si="12"/>
        <v>136</v>
      </c>
      <c r="I41" s="9">
        <f t="shared" si="13"/>
        <v>89</v>
      </c>
    </row>
    <row r="42" spans="1:9" x14ac:dyDescent="0.25">
      <c r="A42" s="1">
        <v>44753</v>
      </c>
      <c r="B42">
        <v>27</v>
      </c>
      <c r="C42">
        <f t="shared" si="7"/>
        <v>1.5</v>
      </c>
      <c r="D42">
        <f t="shared" si="8"/>
        <v>100.38461538461539</v>
      </c>
      <c r="E42">
        <f t="shared" si="9"/>
        <v>132.41379310344828</v>
      </c>
      <c r="F42">
        <f t="shared" si="10"/>
        <v>87.058823529411754</v>
      </c>
      <c r="G42" s="9">
        <f t="shared" si="11"/>
        <v>100</v>
      </c>
      <c r="H42" s="9">
        <f t="shared" si="12"/>
        <v>132</v>
      </c>
      <c r="I42" s="9">
        <f t="shared" si="13"/>
        <v>87</v>
      </c>
    </row>
    <row r="43" spans="1:9" x14ac:dyDescent="0.25">
      <c r="A43" s="1">
        <v>44754</v>
      </c>
      <c r="B43">
        <v>24</v>
      </c>
      <c r="C43">
        <f t="shared" si="7"/>
        <v>0</v>
      </c>
      <c r="D43">
        <f t="shared" si="8"/>
        <v>90</v>
      </c>
      <c r="E43">
        <f t="shared" si="9"/>
        <v>120</v>
      </c>
      <c r="F43">
        <f t="shared" si="10"/>
        <v>80</v>
      </c>
      <c r="G43" s="9">
        <f t="shared" si="11"/>
        <v>90</v>
      </c>
      <c r="H43" s="9">
        <f t="shared" si="12"/>
        <v>120</v>
      </c>
      <c r="I43" s="9">
        <f t="shared" si="13"/>
        <v>80</v>
      </c>
    </row>
    <row r="44" spans="1:9" x14ac:dyDescent="0.25">
      <c r="A44" s="1">
        <v>44755</v>
      </c>
      <c r="B44">
        <v>22</v>
      </c>
      <c r="C44">
        <f t="shared" si="7"/>
        <v>-1</v>
      </c>
      <c r="D44">
        <f t="shared" si="8"/>
        <v>83.07692307692308</v>
      </c>
      <c r="E44">
        <f t="shared" si="9"/>
        <v>111.72413793103448</v>
      </c>
      <c r="F44">
        <f t="shared" si="10"/>
        <v>75.294117647058826</v>
      </c>
      <c r="G44" s="9">
        <f t="shared" si="11"/>
        <v>83</v>
      </c>
      <c r="H44" s="9">
        <f t="shared" si="12"/>
        <v>111</v>
      </c>
      <c r="I44" s="9">
        <f t="shared" si="13"/>
        <v>75</v>
      </c>
    </row>
    <row r="45" spans="1:9" x14ac:dyDescent="0.25">
      <c r="A45" s="1">
        <v>44756</v>
      </c>
      <c r="B45">
        <v>17</v>
      </c>
      <c r="C45">
        <f t="shared" si="7"/>
        <v>-3.5</v>
      </c>
      <c r="D45">
        <f t="shared" si="8"/>
        <v>65.769230769230774</v>
      </c>
      <c r="E45">
        <f t="shared" si="9"/>
        <v>91.034482758620683</v>
      </c>
      <c r="F45">
        <f t="shared" si="10"/>
        <v>63.529411764705884</v>
      </c>
      <c r="G45" s="9">
        <f t="shared" si="11"/>
        <v>65</v>
      </c>
      <c r="H45" s="9">
        <f t="shared" si="12"/>
        <v>91</v>
      </c>
      <c r="I45" s="9">
        <f t="shared" si="13"/>
        <v>63</v>
      </c>
    </row>
    <row r="46" spans="1:9" x14ac:dyDescent="0.25">
      <c r="A46" s="1">
        <v>44757</v>
      </c>
      <c r="B46">
        <v>18</v>
      </c>
      <c r="C46">
        <f t="shared" si="7"/>
        <v>-3</v>
      </c>
      <c r="D46">
        <f t="shared" si="8"/>
        <v>69.230769230769226</v>
      </c>
      <c r="E46">
        <f t="shared" si="9"/>
        <v>95.172413793103459</v>
      </c>
      <c r="F46">
        <f t="shared" si="10"/>
        <v>65.882352941176464</v>
      </c>
      <c r="G46" s="9">
        <f t="shared" si="11"/>
        <v>69</v>
      </c>
      <c r="H46" s="9">
        <f t="shared" si="12"/>
        <v>95</v>
      </c>
      <c r="I46" s="9">
        <f t="shared" si="13"/>
        <v>65</v>
      </c>
    </row>
    <row r="47" spans="1:9" x14ac:dyDescent="0.25">
      <c r="A47" s="1">
        <v>44758</v>
      </c>
      <c r="B47">
        <v>23</v>
      </c>
      <c r="C47">
        <f t="shared" si="7"/>
        <v>-0.5</v>
      </c>
      <c r="D47">
        <f t="shared" si="8"/>
        <v>86.538461538461547</v>
      </c>
      <c r="E47">
        <f t="shared" si="9"/>
        <v>115.86206896551725</v>
      </c>
      <c r="F47">
        <f t="shared" si="10"/>
        <v>77.647058823529406</v>
      </c>
      <c r="G47" s="9">
        <f t="shared" si="11"/>
        <v>86</v>
      </c>
      <c r="H47" s="9">
        <f t="shared" si="12"/>
        <v>115</v>
      </c>
      <c r="I47" s="9">
        <f t="shared" si="13"/>
        <v>77</v>
      </c>
    </row>
    <row r="48" spans="1:9" x14ac:dyDescent="0.25">
      <c r="A48" s="1">
        <v>44759</v>
      </c>
      <c r="B48">
        <v>23</v>
      </c>
      <c r="C48">
        <f t="shared" si="7"/>
        <v>-0.5</v>
      </c>
      <c r="D48">
        <f t="shared" si="8"/>
        <v>86.538461538461547</v>
      </c>
      <c r="E48">
        <f t="shared" si="9"/>
        <v>115.86206896551725</v>
      </c>
      <c r="F48">
        <f t="shared" si="10"/>
        <v>77.647058823529406</v>
      </c>
      <c r="G48" s="9">
        <f t="shared" si="11"/>
        <v>86</v>
      </c>
      <c r="H48" s="9">
        <f t="shared" si="12"/>
        <v>115</v>
      </c>
      <c r="I48" s="9">
        <f t="shared" si="13"/>
        <v>77</v>
      </c>
    </row>
    <row r="49" spans="1:9" x14ac:dyDescent="0.25">
      <c r="A49" s="1">
        <v>44760</v>
      </c>
      <c r="B49">
        <v>19</v>
      </c>
      <c r="C49">
        <f t="shared" si="7"/>
        <v>-2.5</v>
      </c>
      <c r="D49">
        <f t="shared" si="8"/>
        <v>72.692307692307693</v>
      </c>
      <c r="E49">
        <f t="shared" si="9"/>
        <v>99.310344827586206</v>
      </c>
      <c r="F49">
        <f t="shared" si="10"/>
        <v>68.235294117647058</v>
      </c>
      <c r="G49" s="9">
        <f t="shared" si="11"/>
        <v>72</v>
      </c>
      <c r="H49" s="9">
        <f t="shared" si="12"/>
        <v>99</v>
      </c>
      <c r="I49" s="9">
        <f t="shared" si="13"/>
        <v>68</v>
      </c>
    </row>
    <row r="50" spans="1:9" x14ac:dyDescent="0.25">
      <c r="A50" s="1">
        <v>44761</v>
      </c>
      <c r="B50">
        <v>21</v>
      </c>
      <c r="C50">
        <f t="shared" si="7"/>
        <v>-1.5</v>
      </c>
      <c r="D50">
        <f t="shared" si="8"/>
        <v>79.615384615384613</v>
      </c>
      <c r="E50">
        <f t="shared" si="9"/>
        <v>107.58620689655173</v>
      </c>
      <c r="F50">
        <f t="shared" si="10"/>
        <v>72.941176470588232</v>
      </c>
      <c r="G50" s="9">
        <f t="shared" si="11"/>
        <v>79</v>
      </c>
      <c r="H50" s="9">
        <f t="shared" si="12"/>
        <v>107</v>
      </c>
      <c r="I50" s="9">
        <f t="shared" si="13"/>
        <v>72</v>
      </c>
    </row>
    <row r="51" spans="1:9" x14ac:dyDescent="0.25">
      <c r="A51" s="1">
        <v>44762</v>
      </c>
      <c r="B51">
        <v>25</v>
      </c>
      <c r="C51">
        <f t="shared" si="7"/>
        <v>0.5</v>
      </c>
      <c r="D51">
        <f t="shared" si="8"/>
        <v>93.461538461538467</v>
      </c>
      <c r="E51">
        <f t="shared" si="9"/>
        <v>124.13793103448276</v>
      </c>
      <c r="F51">
        <f t="shared" si="10"/>
        <v>82.35294117647058</v>
      </c>
      <c r="G51" s="9">
        <f t="shared" si="11"/>
        <v>93</v>
      </c>
      <c r="H51" s="9">
        <f t="shared" si="12"/>
        <v>124</v>
      </c>
      <c r="I51" s="9">
        <f t="shared" si="13"/>
        <v>82</v>
      </c>
    </row>
    <row r="52" spans="1:9" x14ac:dyDescent="0.25">
      <c r="A52" s="1">
        <v>44763</v>
      </c>
      <c r="B52">
        <v>28</v>
      </c>
      <c r="C52">
        <f t="shared" si="7"/>
        <v>2</v>
      </c>
      <c r="D52">
        <f t="shared" si="8"/>
        <v>103.84615384615384</v>
      </c>
      <c r="E52">
        <f t="shared" si="9"/>
        <v>136.55172413793105</v>
      </c>
      <c r="F52">
        <f t="shared" si="10"/>
        <v>89.411764705882348</v>
      </c>
      <c r="G52" s="9">
        <f t="shared" si="11"/>
        <v>103</v>
      </c>
      <c r="H52" s="9">
        <f t="shared" si="12"/>
        <v>136</v>
      </c>
      <c r="I52" s="9">
        <f t="shared" si="13"/>
        <v>89</v>
      </c>
    </row>
    <row r="53" spans="1:9" x14ac:dyDescent="0.25">
      <c r="A53" s="1">
        <v>44764</v>
      </c>
      <c r="B53">
        <v>27</v>
      </c>
      <c r="C53">
        <f t="shared" si="7"/>
        <v>1.5</v>
      </c>
      <c r="D53">
        <f t="shared" si="8"/>
        <v>100.38461538461539</v>
      </c>
      <c r="E53">
        <f t="shared" si="9"/>
        <v>132.41379310344828</v>
      </c>
      <c r="F53">
        <f t="shared" si="10"/>
        <v>87.058823529411754</v>
      </c>
      <c r="G53" s="9">
        <f t="shared" si="11"/>
        <v>100</v>
      </c>
      <c r="H53" s="9">
        <f t="shared" si="12"/>
        <v>132</v>
      </c>
      <c r="I53" s="9">
        <f t="shared" si="13"/>
        <v>87</v>
      </c>
    </row>
    <row r="54" spans="1:9" x14ac:dyDescent="0.25">
      <c r="A54" s="1">
        <v>44765</v>
      </c>
      <c r="B54">
        <v>23</v>
      </c>
      <c r="C54">
        <f t="shared" si="7"/>
        <v>-0.5</v>
      </c>
      <c r="D54">
        <f t="shared" si="8"/>
        <v>86.538461538461547</v>
      </c>
      <c r="E54">
        <f t="shared" si="9"/>
        <v>115.86206896551725</v>
      </c>
      <c r="F54">
        <f t="shared" si="10"/>
        <v>77.647058823529406</v>
      </c>
      <c r="G54" s="9">
        <f t="shared" si="11"/>
        <v>86</v>
      </c>
      <c r="H54" s="9">
        <f t="shared" si="12"/>
        <v>115</v>
      </c>
      <c r="I54" s="9">
        <f t="shared" si="13"/>
        <v>77</v>
      </c>
    </row>
    <row r="55" spans="1:9" x14ac:dyDescent="0.25">
      <c r="A55" s="1">
        <v>44766</v>
      </c>
      <c r="B55">
        <v>26</v>
      </c>
      <c r="C55">
        <f t="shared" si="7"/>
        <v>1</v>
      </c>
      <c r="D55">
        <f t="shared" si="8"/>
        <v>96.92307692307692</v>
      </c>
      <c r="E55">
        <f t="shared" si="9"/>
        <v>128.27586206896549</v>
      </c>
      <c r="F55">
        <f t="shared" si="10"/>
        <v>84.705882352941174</v>
      </c>
      <c r="G55" s="9">
        <f t="shared" si="11"/>
        <v>96</v>
      </c>
      <c r="H55" s="9">
        <f t="shared" si="12"/>
        <v>128</v>
      </c>
      <c r="I55" s="9">
        <f t="shared" si="13"/>
        <v>84</v>
      </c>
    </row>
    <row r="56" spans="1:9" x14ac:dyDescent="0.25">
      <c r="A56" s="1">
        <v>44767</v>
      </c>
      <c r="B56">
        <v>29</v>
      </c>
      <c r="C56">
        <f t="shared" si="7"/>
        <v>2.5</v>
      </c>
      <c r="D56">
        <f t="shared" si="8"/>
        <v>107.30769230769231</v>
      </c>
      <c r="E56">
        <f t="shared" si="9"/>
        <v>140.68965517241381</v>
      </c>
      <c r="F56">
        <f t="shared" si="10"/>
        <v>91.764705882352928</v>
      </c>
      <c r="G56" s="9">
        <f t="shared" si="11"/>
        <v>107</v>
      </c>
      <c r="H56" s="9">
        <f t="shared" si="12"/>
        <v>140</v>
      </c>
      <c r="I56" s="9">
        <f t="shared" si="13"/>
        <v>91</v>
      </c>
    </row>
    <row r="57" spans="1:9" x14ac:dyDescent="0.25">
      <c r="A57" s="1">
        <v>44768</v>
      </c>
      <c r="B57">
        <v>26</v>
      </c>
      <c r="C57">
        <f t="shared" si="7"/>
        <v>1</v>
      </c>
      <c r="D57">
        <f t="shared" si="8"/>
        <v>96.92307692307692</v>
      </c>
      <c r="E57">
        <f t="shared" si="9"/>
        <v>128.27586206896549</v>
      </c>
      <c r="F57">
        <f t="shared" si="10"/>
        <v>84.705882352941174</v>
      </c>
      <c r="G57" s="9">
        <f t="shared" si="11"/>
        <v>96</v>
      </c>
      <c r="H57" s="9">
        <f t="shared" si="12"/>
        <v>128</v>
      </c>
      <c r="I57" s="9">
        <f t="shared" si="13"/>
        <v>84</v>
      </c>
    </row>
    <row r="58" spans="1:9" x14ac:dyDescent="0.25">
      <c r="A58" s="1">
        <v>44769</v>
      </c>
      <c r="B58">
        <v>27</v>
      </c>
      <c r="C58">
        <f t="shared" si="7"/>
        <v>1.5</v>
      </c>
      <c r="D58">
        <f t="shared" si="8"/>
        <v>100.38461538461539</v>
      </c>
      <c r="E58">
        <f t="shared" si="9"/>
        <v>132.41379310344828</v>
      </c>
      <c r="F58">
        <f t="shared" si="10"/>
        <v>87.058823529411754</v>
      </c>
      <c r="G58" s="9">
        <f t="shared" si="11"/>
        <v>100</v>
      </c>
      <c r="H58" s="9">
        <f t="shared" si="12"/>
        <v>132</v>
      </c>
      <c r="I58" s="9">
        <f t="shared" si="13"/>
        <v>87</v>
      </c>
    </row>
    <row r="59" spans="1:9" x14ac:dyDescent="0.25">
      <c r="A59" s="1">
        <v>44770</v>
      </c>
      <c r="B59">
        <v>24</v>
      </c>
      <c r="C59">
        <f t="shared" si="7"/>
        <v>0</v>
      </c>
      <c r="D59">
        <f t="shared" si="8"/>
        <v>90</v>
      </c>
      <c r="E59">
        <f t="shared" si="9"/>
        <v>120</v>
      </c>
      <c r="F59">
        <f t="shared" si="10"/>
        <v>80</v>
      </c>
      <c r="G59" s="9">
        <f t="shared" si="11"/>
        <v>90</v>
      </c>
      <c r="H59" s="9">
        <f t="shared" si="12"/>
        <v>120</v>
      </c>
      <c r="I59" s="9">
        <f t="shared" si="13"/>
        <v>80</v>
      </c>
    </row>
    <row r="60" spans="1:9" x14ac:dyDescent="0.25">
      <c r="A60" s="1">
        <v>44771</v>
      </c>
      <c r="B60">
        <v>26</v>
      </c>
      <c r="C60">
        <f t="shared" si="7"/>
        <v>1</v>
      </c>
      <c r="D60">
        <f t="shared" si="8"/>
        <v>96.92307692307692</v>
      </c>
      <c r="E60">
        <f t="shared" si="9"/>
        <v>128.27586206896549</v>
      </c>
      <c r="F60">
        <f t="shared" si="10"/>
        <v>84.705882352941174</v>
      </c>
      <c r="G60" s="9">
        <f t="shared" si="11"/>
        <v>96</v>
      </c>
      <c r="H60" s="9">
        <f t="shared" si="12"/>
        <v>128</v>
      </c>
      <c r="I60" s="9">
        <f t="shared" si="13"/>
        <v>84</v>
      </c>
    </row>
    <row r="61" spans="1:9" x14ac:dyDescent="0.25">
      <c r="A61" s="1">
        <v>44772</v>
      </c>
      <c r="B61">
        <v>25</v>
      </c>
      <c r="C61">
        <f t="shared" si="7"/>
        <v>0.5</v>
      </c>
      <c r="D61">
        <f t="shared" si="8"/>
        <v>93.461538461538467</v>
      </c>
      <c r="E61">
        <f t="shared" si="9"/>
        <v>124.13793103448276</v>
      </c>
      <c r="F61">
        <f t="shared" si="10"/>
        <v>82.35294117647058</v>
      </c>
      <c r="G61" s="9">
        <f t="shared" si="11"/>
        <v>93</v>
      </c>
      <c r="H61" s="9">
        <f t="shared" si="12"/>
        <v>124</v>
      </c>
      <c r="I61" s="9">
        <f t="shared" si="13"/>
        <v>82</v>
      </c>
    </row>
    <row r="62" spans="1:9" x14ac:dyDescent="0.25">
      <c r="A62" s="1">
        <v>44773</v>
      </c>
      <c r="B62">
        <v>24</v>
      </c>
      <c r="C62">
        <f t="shared" si="7"/>
        <v>0</v>
      </c>
      <c r="D62">
        <f t="shared" si="8"/>
        <v>90</v>
      </c>
      <c r="E62">
        <f t="shared" si="9"/>
        <v>120</v>
      </c>
      <c r="F62">
        <f t="shared" si="10"/>
        <v>80</v>
      </c>
      <c r="G62" s="9">
        <f t="shared" si="11"/>
        <v>90</v>
      </c>
      <c r="H62" s="9">
        <f t="shared" si="12"/>
        <v>120</v>
      </c>
      <c r="I62" s="9">
        <f t="shared" si="13"/>
        <v>80</v>
      </c>
    </row>
    <row r="63" spans="1:9" x14ac:dyDescent="0.25">
      <c r="A63" s="1">
        <v>44774</v>
      </c>
      <c r="B63">
        <v>22</v>
      </c>
      <c r="C63">
        <f t="shared" si="7"/>
        <v>-1</v>
      </c>
      <c r="D63">
        <f t="shared" si="8"/>
        <v>83.07692307692308</v>
      </c>
      <c r="E63">
        <f t="shared" si="9"/>
        <v>111.72413793103448</v>
      </c>
      <c r="F63">
        <f t="shared" si="10"/>
        <v>75.294117647058826</v>
      </c>
      <c r="G63" s="9">
        <f t="shared" si="11"/>
        <v>83</v>
      </c>
      <c r="H63" s="9">
        <f t="shared" si="12"/>
        <v>111</v>
      </c>
      <c r="I63" s="9">
        <f t="shared" si="13"/>
        <v>75</v>
      </c>
    </row>
    <row r="64" spans="1:9" x14ac:dyDescent="0.25">
      <c r="A64" s="1">
        <v>44775</v>
      </c>
      <c r="B64">
        <v>19</v>
      </c>
      <c r="C64">
        <f t="shared" si="7"/>
        <v>-2.5</v>
      </c>
      <c r="D64">
        <f t="shared" si="8"/>
        <v>72.692307692307693</v>
      </c>
      <c r="E64">
        <f t="shared" si="9"/>
        <v>99.310344827586206</v>
      </c>
      <c r="F64">
        <f t="shared" si="10"/>
        <v>68.235294117647058</v>
      </c>
      <c r="G64" s="9">
        <f t="shared" si="11"/>
        <v>72</v>
      </c>
      <c r="H64" s="9">
        <f t="shared" si="12"/>
        <v>99</v>
      </c>
      <c r="I64" s="9">
        <f t="shared" si="13"/>
        <v>68</v>
      </c>
    </row>
    <row r="65" spans="1:9" x14ac:dyDescent="0.25">
      <c r="A65" s="1">
        <v>44776</v>
      </c>
      <c r="B65">
        <v>21</v>
      </c>
      <c r="C65">
        <f t="shared" si="7"/>
        <v>-1.5</v>
      </c>
      <c r="D65">
        <f t="shared" si="8"/>
        <v>79.615384615384613</v>
      </c>
      <c r="E65">
        <f t="shared" si="9"/>
        <v>107.58620689655173</v>
      </c>
      <c r="F65">
        <f t="shared" si="10"/>
        <v>72.941176470588232</v>
      </c>
      <c r="G65" s="9">
        <f t="shared" si="11"/>
        <v>79</v>
      </c>
      <c r="H65" s="9">
        <f t="shared" si="12"/>
        <v>107</v>
      </c>
      <c r="I65" s="9">
        <f t="shared" si="13"/>
        <v>72</v>
      </c>
    </row>
    <row r="66" spans="1:9" x14ac:dyDescent="0.25">
      <c r="A66" s="1">
        <v>44777</v>
      </c>
      <c r="B66">
        <v>26</v>
      </c>
      <c r="C66">
        <f t="shared" ref="C66:C97" si="14">(B66-24)/2</f>
        <v>1</v>
      </c>
      <c r="D66">
        <f t="shared" ref="D66:D93" si="15">90*(1+(1*C66)/13)</f>
        <v>96.92307692307692</v>
      </c>
      <c r="E66">
        <f t="shared" ref="E66:E93" si="16">120*(1+(2*C66)/29)</f>
        <v>128.27586206896549</v>
      </c>
      <c r="F66">
        <f t="shared" ref="F66:F93" si="17">80*(1+(1*C66)/17)</f>
        <v>84.705882352941174</v>
      </c>
      <c r="G66" s="9">
        <f t="shared" ref="G66:G93" si="18">ROUNDDOWN(D66,0)</f>
        <v>96</v>
      </c>
      <c r="H66" s="9">
        <f t="shared" ref="H66:H93" si="19">ROUNDDOWN(E66,0)</f>
        <v>128</v>
      </c>
      <c r="I66" s="9">
        <f t="shared" ref="I66:I93" si="20">ROUNDDOWN(F66,0)</f>
        <v>84</v>
      </c>
    </row>
    <row r="67" spans="1:9" x14ac:dyDescent="0.25">
      <c r="A67" s="1">
        <v>44778</v>
      </c>
      <c r="B67">
        <v>19</v>
      </c>
      <c r="C67">
        <f t="shared" si="14"/>
        <v>-2.5</v>
      </c>
      <c r="D67">
        <f t="shared" si="15"/>
        <v>72.692307692307693</v>
      </c>
      <c r="E67">
        <f t="shared" si="16"/>
        <v>99.310344827586206</v>
      </c>
      <c r="F67">
        <f t="shared" si="17"/>
        <v>68.235294117647058</v>
      </c>
      <c r="G67" s="9">
        <f t="shared" si="18"/>
        <v>72</v>
      </c>
      <c r="H67" s="9">
        <f t="shared" si="19"/>
        <v>99</v>
      </c>
      <c r="I67" s="9">
        <f t="shared" si="20"/>
        <v>68</v>
      </c>
    </row>
    <row r="68" spans="1:9" x14ac:dyDescent="0.25">
      <c r="A68" s="1">
        <v>44779</v>
      </c>
      <c r="B68">
        <v>21</v>
      </c>
      <c r="C68">
        <f t="shared" si="14"/>
        <v>-1.5</v>
      </c>
      <c r="D68">
        <f t="shared" si="15"/>
        <v>79.615384615384613</v>
      </c>
      <c r="E68">
        <f t="shared" si="16"/>
        <v>107.58620689655173</v>
      </c>
      <c r="F68">
        <f t="shared" si="17"/>
        <v>72.941176470588232</v>
      </c>
      <c r="G68" s="9">
        <f t="shared" si="18"/>
        <v>79</v>
      </c>
      <c r="H68" s="9">
        <f t="shared" si="19"/>
        <v>107</v>
      </c>
      <c r="I68" s="9">
        <f t="shared" si="20"/>
        <v>72</v>
      </c>
    </row>
    <row r="69" spans="1:9" x14ac:dyDescent="0.25">
      <c r="A69" s="1">
        <v>44780</v>
      </c>
      <c r="B69">
        <v>23</v>
      </c>
      <c r="C69">
        <f t="shared" si="14"/>
        <v>-0.5</v>
      </c>
      <c r="D69">
        <f t="shared" si="15"/>
        <v>86.538461538461547</v>
      </c>
      <c r="E69">
        <f t="shared" si="16"/>
        <v>115.86206896551725</v>
      </c>
      <c r="F69">
        <f t="shared" si="17"/>
        <v>77.647058823529406</v>
      </c>
      <c r="G69" s="9">
        <f t="shared" si="18"/>
        <v>86</v>
      </c>
      <c r="H69" s="9">
        <f t="shared" si="19"/>
        <v>115</v>
      </c>
      <c r="I69" s="9">
        <f t="shared" si="20"/>
        <v>77</v>
      </c>
    </row>
    <row r="70" spans="1:9" x14ac:dyDescent="0.25">
      <c r="A70" s="1">
        <v>44781</v>
      </c>
      <c r="B70">
        <v>27</v>
      </c>
      <c r="C70">
        <f t="shared" si="14"/>
        <v>1.5</v>
      </c>
      <c r="D70">
        <f t="shared" si="15"/>
        <v>100.38461538461539</v>
      </c>
      <c r="E70">
        <f t="shared" si="16"/>
        <v>132.41379310344828</v>
      </c>
      <c r="F70">
        <f t="shared" si="17"/>
        <v>87.058823529411754</v>
      </c>
      <c r="G70" s="9">
        <f t="shared" si="18"/>
        <v>100</v>
      </c>
      <c r="H70" s="9">
        <f t="shared" si="19"/>
        <v>132</v>
      </c>
      <c r="I70" s="9">
        <f t="shared" si="20"/>
        <v>87</v>
      </c>
    </row>
    <row r="71" spans="1:9" x14ac:dyDescent="0.25">
      <c r="A71" s="1">
        <v>44782</v>
      </c>
      <c r="B71">
        <v>20</v>
      </c>
      <c r="C71">
        <f t="shared" si="14"/>
        <v>-2</v>
      </c>
      <c r="D71">
        <f t="shared" si="15"/>
        <v>76.153846153846146</v>
      </c>
      <c r="E71">
        <f t="shared" si="16"/>
        <v>103.44827586206895</v>
      </c>
      <c r="F71">
        <f t="shared" si="17"/>
        <v>70.588235294117652</v>
      </c>
      <c r="G71" s="9">
        <f t="shared" si="18"/>
        <v>76</v>
      </c>
      <c r="H71" s="9">
        <f t="shared" si="19"/>
        <v>103</v>
      </c>
      <c r="I71" s="9">
        <f t="shared" si="20"/>
        <v>70</v>
      </c>
    </row>
    <row r="72" spans="1:9" x14ac:dyDescent="0.25">
      <c r="A72" s="1">
        <v>44783</v>
      </c>
      <c r="B72">
        <v>18</v>
      </c>
      <c r="C72">
        <f t="shared" si="14"/>
        <v>-3</v>
      </c>
      <c r="D72">
        <f t="shared" si="15"/>
        <v>69.230769230769226</v>
      </c>
      <c r="E72">
        <f t="shared" si="16"/>
        <v>95.172413793103459</v>
      </c>
      <c r="F72">
        <f t="shared" si="17"/>
        <v>65.882352941176464</v>
      </c>
      <c r="G72" s="9">
        <f t="shared" si="18"/>
        <v>69</v>
      </c>
      <c r="H72" s="9">
        <f t="shared" si="19"/>
        <v>95</v>
      </c>
      <c r="I72" s="9">
        <f t="shared" si="20"/>
        <v>65</v>
      </c>
    </row>
    <row r="73" spans="1:9" x14ac:dyDescent="0.25">
      <c r="A73" s="1">
        <v>44784</v>
      </c>
      <c r="B73">
        <v>17</v>
      </c>
      <c r="C73">
        <f t="shared" si="14"/>
        <v>-3.5</v>
      </c>
      <c r="D73">
        <f t="shared" si="15"/>
        <v>65.769230769230774</v>
      </c>
      <c r="E73">
        <f t="shared" si="16"/>
        <v>91.034482758620683</v>
      </c>
      <c r="F73">
        <f t="shared" si="17"/>
        <v>63.529411764705884</v>
      </c>
      <c r="G73" s="9">
        <f t="shared" si="18"/>
        <v>65</v>
      </c>
      <c r="H73" s="9">
        <f t="shared" si="19"/>
        <v>91</v>
      </c>
      <c r="I73" s="9">
        <f t="shared" si="20"/>
        <v>63</v>
      </c>
    </row>
    <row r="74" spans="1:9" x14ac:dyDescent="0.25">
      <c r="A74" s="1">
        <v>44785</v>
      </c>
      <c r="B74">
        <v>19</v>
      </c>
      <c r="C74">
        <f t="shared" si="14"/>
        <v>-2.5</v>
      </c>
      <c r="D74">
        <f t="shared" si="15"/>
        <v>72.692307692307693</v>
      </c>
      <c r="E74">
        <f t="shared" si="16"/>
        <v>99.310344827586206</v>
      </c>
      <c r="F74">
        <f t="shared" si="17"/>
        <v>68.235294117647058</v>
      </c>
      <c r="G74" s="9">
        <f t="shared" si="18"/>
        <v>72</v>
      </c>
      <c r="H74" s="9">
        <f t="shared" si="19"/>
        <v>99</v>
      </c>
      <c r="I74" s="9">
        <f t="shared" si="20"/>
        <v>68</v>
      </c>
    </row>
    <row r="75" spans="1:9" x14ac:dyDescent="0.25">
      <c r="A75" s="1">
        <v>44786</v>
      </c>
      <c r="B75">
        <v>26</v>
      </c>
      <c r="C75">
        <f t="shared" si="14"/>
        <v>1</v>
      </c>
      <c r="D75">
        <f t="shared" si="15"/>
        <v>96.92307692307692</v>
      </c>
      <c r="E75">
        <f t="shared" si="16"/>
        <v>128.27586206896549</v>
      </c>
      <c r="F75">
        <f t="shared" si="17"/>
        <v>84.705882352941174</v>
      </c>
      <c r="G75" s="9">
        <f t="shared" si="18"/>
        <v>96</v>
      </c>
      <c r="H75" s="9">
        <f t="shared" si="19"/>
        <v>128</v>
      </c>
      <c r="I75" s="9">
        <f t="shared" si="20"/>
        <v>84</v>
      </c>
    </row>
    <row r="76" spans="1:9" x14ac:dyDescent="0.25">
      <c r="A76" s="1">
        <v>44787</v>
      </c>
      <c r="B76">
        <v>21</v>
      </c>
      <c r="C76">
        <f t="shared" si="14"/>
        <v>-1.5</v>
      </c>
      <c r="D76">
        <f t="shared" si="15"/>
        <v>79.615384615384613</v>
      </c>
      <c r="E76">
        <f t="shared" si="16"/>
        <v>107.58620689655173</v>
      </c>
      <c r="F76">
        <f t="shared" si="17"/>
        <v>72.941176470588232</v>
      </c>
      <c r="G76" s="9">
        <f t="shared" si="18"/>
        <v>79</v>
      </c>
      <c r="H76" s="9">
        <f t="shared" si="19"/>
        <v>107</v>
      </c>
      <c r="I76" s="9">
        <f t="shared" si="20"/>
        <v>72</v>
      </c>
    </row>
    <row r="77" spans="1:9" x14ac:dyDescent="0.25">
      <c r="A77" s="1">
        <v>44788</v>
      </c>
      <c r="B77">
        <v>19</v>
      </c>
      <c r="C77">
        <f t="shared" si="14"/>
        <v>-2.5</v>
      </c>
      <c r="D77">
        <f t="shared" si="15"/>
        <v>72.692307692307693</v>
      </c>
      <c r="E77">
        <f t="shared" si="16"/>
        <v>99.310344827586206</v>
      </c>
      <c r="F77">
        <f t="shared" si="17"/>
        <v>68.235294117647058</v>
      </c>
      <c r="G77" s="9">
        <f t="shared" si="18"/>
        <v>72</v>
      </c>
      <c r="H77" s="9">
        <f t="shared" si="19"/>
        <v>99</v>
      </c>
      <c r="I77" s="9">
        <f t="shared" si="20"/>
        <v>68</v>
      </c>
    </row>
    <row r="78" spans="1:9" x14ac:dyDescent="0.25">
      <c r="A78" s="1">
        <v>44789</v>
      </c>
      <c r="B78">
        <v>19</v>
      </c>
      <c r="C78">
        <f t="shared" si="14"/>
        <v>-2.5</v>
      </c>
      <c r="D78">
        <f t="shared" si="15"/>
        <v>72.692307692307693</v>
      </c>
      <c r="E78">
        <f t="shared" si="16"/>
        <v>99.310344827586206</v>
      </c>
      <c r="F78">
        <f t="shared" si="17"/>
        <v>68.235294117647058</v>
      </c>
      <c r="G78" s="9">
        <f t="shared" si="18"/>
        <v>72</v>
      </c>
      <c r="H78" s="9">
        <f t="shared" si="19"/>
        <v>99</v>
      </c>
      <c r="I78" s="9">
        <f t="shared" si="20"/>
        <v>68</v>
      </c>
    </row>
    <row r="79" spans="1:9" x14ac:dyDescent="0.25">
      <c r="A79" s="1">
        <v>44790</v>
      </c>
      <c r="B79">
        <v>21</v>
      </c>
      <c r="C79">
        <f t="shared" si="14"/>
        <v>-1.5</v>
      </c>
      <c r="D79">
        <f t="shared" si="15"/>
        <v>79.615384615384613</v>
      </c>
      <c r="E79">
        <f t="shared" si="16"/>
        <v>107.58620689655173</v>
      </c>
      <c r="F79">
        <f t="shared" si="17"/>
        <v>72.941176470588232</v>
      </c>
      <c r="G79" s="9">
        <f t="shared" si="18"/>
        <v>79</v>
      </c>
      <c r="H79" s="9">
        <f t="shared" si="19"/>
        <v>107</v>
      </c>
      <c r="I79" s="9">
        <f t="shared" si="20"/>
        <v>72</v>
      </c>
    </row>
    <row r="80" spans="1:9" x14ac:dyDescent="0.25">
      <c r="A80" s="1">
        <v>44791</v>
      </c>
      <c r="B80">
        <v>21</v>
      </c>
      <c r="C80">
        <f t="shared" si="14"/>
        <v>-1.5</v>
      </c>
      <c r="D80">
        <f t="shared" si="15"/>
        <v>79.615384615384613</v>
      </c>
      <c r="E80">
        <f t="shared" si="16"/>
        <v>107.58620689655173</v>
      </c>
      <c r="F80">
        <f t="shared" si="17"/>
        <v>72.941176470588232</v>
      </c>
      <c r="G80" s="9">
        <f t="shared" si="18"/>
        <v>79</v>
      </c>
      <c r="H80" s="9">
        <f t="shared" si="19"/>
        <v>107</v>
      </c>
      <c r="I80" s="9">
        <f t="shared" si="20"/>
        <v>72</v>
      </c>
    </row>
    <row r="81" spans="1:9" x14ac:dyDescent="0.25">
      <c r="A81" s="1">
        <v>44792</v>
      </c>
      <c r="B81">
        <v>24</v>
      </c>
      <c r="C81">
        <f t="shared" si="14"/>
        <v>0</v>
      </c>
      <c r="D81">
        <f t="shared" si="15"/>
        <v>90</v>
      </c>
      <c r="E81">
        <f t="shared" si="16"/>
        <v>120</v>
      </c>
      <c r="F81">
        <f t="shared" si="17"/>
        <v>80</v>
      </c>
      <c r="G81" s="9">
        <f t="shared" si="18"/>
        <v>90</v>
      </c>
      <c r="H81" s="9">
        <f t="shared" si="19"/>
        <v>120</v>
      </c>
      <c r="I81" s="9">
        <f t="shared" si="20"/>
        <v>80</v>
      </c>
    </row>
    <row r="82" spans="1:9" x14ac:dyDescent="0.25">
      <c r="A82" s="1">
        <v>44793</v>
      </c>
      <c r="B82">
        <v>26</v>
      </c>
      <c r="C82">
        <f t="shared" si="14"/>
        <v>1</v>
      </c>
      <c r="D82">
        <f t="shared" si="15"/>
        <v>96.92307692307692</v>
      </c>
      <c r="E82">
        <f t="shared" si="16"/>
        <v>128.27586206896549</v>
      </c>
      <c r="F82">
        <f t="shared" si="17"/>
        <v>84.705882352941174</v>
      </c>
      <c r="G82" s="9">
        <f t="shared" si="18"/>
        <v>96</v>
      </c>
      <c r="H82" s="9">
        <f t="shared" si="19"/>
        <v>128</v>
      </c>
      <c r="I82" s="9">
        <f t="shared" si="20"/>
        <v>84</v>
      </c>
    </row>
    <row r="83" spans="1:9" x14ac:dyDescent="0.25">
      <c r="A83" s="1">
        <v>44794</v>
      </c>
      <c r="B83">
        <v>23</v>
      </c>
      <c r="C83">
        <f t="shared" si="14"/>
        <v>-0.5</v>
      </c>
      <c r="D83">
        <f t="shared" si="15"/>
        <v>86.538461538461547</v>
      </c>
      <c r="E83">
        <f t="shared" si="16"/>
        <v>115.86206896551725</v>
      </c>
      <c r="F83">
        <f t="shared" si="17"/>
        <v>77.647058823529406</v>
      </c>
      <c r="G83" s="9">
        <f t="shared" si="18"/>
        <v>86</v>
      </c>
      <c r="H83" s="9">
        <f t="shared" si="19"/>
        <v>115</v>
      </c>
      <c r="I83" s="9">
        <f t="shared" si="20"/>
        <v>77</v>
      </c>
    </row>
    <row r="84" spans="1:9" x14ac:dyDescent="0.25">
      <c r="A84" s="1">
        <v>44795</v>
      </c>
      <c r="B84">
        <v>23</v>
      </c>
      <c r="C84">
        <f t="shared" si="14"/>
        <v>-0.5</v>
      </c>
      <c r="D84">
        <f t="shared" si="15"/>
        <v>86.538461538461547</v>
      </c>
      <c r="E84">
        <f t="shared" si="16"/>
        <v>115.86206896551725</v>
      </c>
      <c r="F84">
        <f t="shared" si="17"/>
        <v>77.647058823529406</v>
      </c>
      <c r="G84" s="9">
        <f t="shared" si="18"/>
        <v>86</v>
      </c>
      <c r="H84" s="9">
        <f t="shared" si="19"/>
        <v>115</v>
      </c>
      <c r="I84" s="9">
        <f t="shared" si="20"/>
        <v>77</v>
      </c>
    </row>
    <row r="85" spans="1:9" x14ac:dyDescent="0.25">
      <c r="A85" s="1">
        <v>44796</v>
      </c>
      <c r="B85">
        <v>24</v>
      </c>
      <c r="C85">
        <f t="shared" si="14"/>
        <v>0</v>
      </c>
      <c r="D85">
        <f t="shared" si="15"/>
        <v>90</v>
      </c>
      <c r="E85">
        <f t="shared" si="16"/>
        <v>120</v>
      </c>
      <c r="F85">
        <f t="shared" si="17"/>
        <v>80</v>
      </c>
      <c r="G85" s="9">
        <f t="shared" si="18"/>
        <v>90</v>
      </c>
      <c r="H85" s="9">
        <f t="shared" si="19"/>
        <v>120</v>
      </c>
      <c r="I85" s="9">
        <f t="shared" si="20"/>
        <v>80</v>
      </c>
    </row>
    <row r="86" spans="1:9" x14ac:dyDescent="0.25">
      <c r="A86" s="1">
        <v>44797</v>
      </c>
      <c r="B86">
        <v>26</v>
      </c>
      <c r="C86">
        <f t="shared" si="14"/>
        <v>1</v>
      </c>
      <c r="D86">
        <f t="shared" si="15"/>
        <v>96.92307692307692</v>
      </c>
      <c r="E86">
        <f t="shared" si="16"/>
        <v>128.27586206896549</v>
      </c>
      <c r="F86">
        <f t="shared" si="17"/>
        <v>84.705882352941174</v>
      </c>
      <c r="G86" s="9">
        <f t="shared" si="18"/>
        <v>96</v>
      </c>
      <c r="H86" s="9">
        <f t="shared" si="19"/>
        <v>128</v>
      </c>
      <c r="I86" s="9">
        <f t="shared" si="20"/>
        <v>84</v>
      </c>
    </row>
    <row r="87" spans="1:9" x14ac:dyDescent="0.25">
      <c r="A87" s="1">
        <v>44798</v>
      </c>
      <c r="B87">
        <v>28</v>
      </c>
      <c r="C87">
        <f t="shared" si="14"/>
        <v>2</v>
      </c>
      <c r="D87">
        <f t="shared" si="15"/>
        <v>103.84615384615384</v>
      </c>
      <c r="E87">
        <f t="shared" si="16"/>
        <v>136.55172413793105</v>
      </c>
      <c r="F87">
        <f t="shared" si="17"/>
        <v>89.411764705882348</v>
      </c>
      <c r="G87" s="9">
        <f t="shared" si="18"/>
        <v>103</v>
      </c>
      <c r="H87" s="9">
        <f t="shared" si="19"/>
        <v>136</v>
      </c>
      <c r="I87" s="9">
        <f t="shared" si="20"/>
        <v>89</v>
      </c>
    </row>
    <row r="88" spans="1:9" x14ac:dyDescent="0.25">
      <c r="A88" s="1">
        <v>44799</v>
      </c>
      <c r="B88">
        <v>32</v>
      </c>
      <c r="C88">
        <f t="shared" si="14"/>
        <v>4</v>
      </c>
      <c r="D88">
        <f t="shared" si="15"/>
        <v>117.69230769230769</v>
      </c>
      <c r="E88">
        <f t="shared" si="16"/>
        <v>153.10344827586209</v>
      </c>
      <c r="F88">
        <f t="shared" si="17"/>
        <v>98.82352941176471</v>
      </c>
      <c r="G88" s="9">
        <f t="shared" si="18"/>
        <v>117</v>
      </c>
      <c r="H88" s="9">
        <f t="shared" si="19"/>
        <v>153</v>
      </c>
      <c r="I88" s="9">
        <f t="shared" si="20"/>
        <v>98</v>
      </c>
    </row>
    <row r="89" spans="1:9" x14ac:dyDescent="0.25">
      <c r="A89" s="1">
        <v>44800</v>
      </c>
      <c r="B89">
        <v>26</v>
      </c>
      <c r="C89">
        <f t="shared" si="14"/>
        <v>1</v>
      </c>
      <c r="D89">
        <f t="shared" si="15"/>
        <v>96.92307692307692</v>
      </c>
      <c r="E89">
        <f t="shared" si="16"/>
        <v>128.27586206896549</v>
      </c>
      <c r="F89">
        <f t="shared" si="17"/>
        <v>84.705882352941174</v>
      </c>
      <c r="G89" s="9">
        <f t="shared" si="18"/>
        <v>96</v>
      </c>
      <c r="H89" s="9">
        <f t="shared" si="19"/>
        <v>128</v>
      </c>
      <c r="I89" s="9">
        <f t="shared" si="20"/>
        <v>84</v>
      </c>
    </row>
    <row r="90" spans="1:9" x14ac:dyDescent="0.25">
      <c r="A90" s="1">
        <v>44801</v>
      </c>
      <c r="B90">
        <v>32</v>
      </c>
      <c r="C90">
        <f t="shared" si="14"/>
        <v>4</v>
      </c>
      <c r="D90">
        <f t="shared" si="15"/>
        <v>117.69230769230769</v>
      </c>
      <c r="E90">
        <f t="shared" si="16"/>
        <v>153.10344827586209</v>
      </c>
      <c r="F90">
        <f t="shared" si="17"/>
        <v>98.82352941176471</v>
      </c>
      <c r="G90" s="9">
        <f t="shared" si="18"/>
        <v>117</v>
      </c>
      <c r="H90" s="9">
        <f t="shared" si="19"/>
        <v>153</v>
      </c>
      <c r="I90" s="9">
        <f t="shared" si="20"/>
        <v>98</v>
      </c>
    </row>
    <row r="91" spans="1:9" x14ac:dyDescent="0.25">
      <c r="A91" s="1">
        <v>44802</v>
      </c>
      <c r="B91">
        <v>23</v>
      </c>
      <c r="C91">
        <f t="shared" si="14"/>
        <v>-0.5</v>
      </c>
      <c r="D91">
        <f t="shared" si="15"/>
        <v>86.538461538461547</v>
      </c>
      <c r="E91">
        <f t="shared" si="16"/>
        <v>115.86206896551725</v>
      </c>
      <c r="F91">
        <f t="shared" si="17"/>
        <v>77.647058823529406</v>
      </c>
      <c r="G91" s="9">
        <f t="shared" si="18"/>
        <v>86</v>
      </c>
      <c r="H91" s="9">
        <f t="shared" si="19"/>
        <v>115</v>
      </c>
      <c r="I91" s="9">
        <f t="shared" si="20"/>
        <v>77</v>
      </c>
    </row>
    <row r="92" spans="1:9" x14ac:dyDescent="0.25">
      <c r="A92" s="1">
        <v>44803</v>
      </c>
      <c r="B92">
        <v>22</v>
      </c>
      <c r="C92">
        <f t="shared" si="14"/>
        <v>-1</v>
      </c>
      <c r="D92">
        <f t="shared" si="15"/>
        <v>83.07692307692308</v>
      </c>
      <c r="E92">
        <f t="shared" si="16"/>
        <v>111.72413793103448</v>
      </c>
      <c r="F92">
        <f t="shared" si="17"/>
        <v>75.294117647058826</v>
      </c>
      <c r="G92" s="9">
        <f t="shared" si="18"/>
        <v>83</v>
      </c>
      <c r="H92" s="9">
        <f t="shared" si="19"/>
        <v>111</v>
      </c>
      <c r="I92" s="9">
        <f t="shared" si="20"/>
        <v>75</v>
      </c>
    </row>
    <row r="93" spans="1:9" x14ac:dyDescent="0.25">
      <c r="A93" s="1">
        <v>44804</v>
      </c>
      <c r="B93">
        <v>25</v>
      </c>
      <c r="C93">
        <f t="shared" si="14"/>
        <v>0.5</v>
      </c>
      <c r="D93">
        <f t="shared" si="15"/>
        <v>93.461538461538467</v>
      </c>
      <c r="E93">
        <f t="shared" si="16"/>
        <v>124.13793103448276</v>
      </c>
      <c r="F93">
        <f t="shared" si="17"/>
        <v>82.35294117647058</v>
      </c>
      <c r="G93" s="9">
        <f t="shared" si="18"/>
        <v>93</v>
      </c>
      <c r="H93" s="9">
        <f t="shared" si="19"/>
        <v>124</v>
      </c>
      <c r="I93" s="9">
        <f t="shared" si="20"/>
        <v>82</v>
      </c>
    </row>
    <row r="94" spans="1:9" x14ac:dyDescent="0.25">
      <c r="A94" s="1">
        <v>44805</v>
      </c>
      <c r="B94">
        <v>23</v>
      </c>
      <c r="C94" s="9">
        <f>(B94-24)/2</f>
        <v>-0.5</v>
      </c>
      <c r="D94" s="9">
        <f>90*(1+(1*C94)/13)</f>
        <v>86.538461538461547</v>
      </c>
      <c r="E94" s="9">
        <f>120*(1+(2*C94)/29)</f>
        <v>115.86206896551725</v>
      </c>
      <c r="F94" s="9">
        <f>80*(1+(1*C94)/17)</f>
        <v>77.647058823529406</v>
      </c>
      <c r="G94" s="9">
        <f>ROUNDDOWN(D94,0)</f>
        <v>86</v>
      </c>
      <c r="H94" s="9">
        <f>ROUNDDOWN(E94,0)</f>
        <v>115</v>
      </c>
      <c r="I94" s="9">
        <f>ROUNDDOWN(F94,0)</f>
        <v>77</v>
      </c>
    </row>
    <row r="95" spans="1:9" x14ac:dyDescent="0.25">
      <c r="A95" s="1">
        <v>44806</v>
      </c>
      <c r="B95">
        <v>23</v>
      </c>
      <c r="C95" s="9">
        <f t="shared" ref="C95:C123" si="21">(B95-24)/2</f>
        <v>-0.5</v>
      </c>
      <c r="D95" s="9">
        <f t="shared" ref="D95:D123" si="22">90*(1+(1*C95)/13)</f>
        <v>86.538461538461547</v>
      </c>
      <c r="E95" s="9">
        <f t="shared" ref="E95:E123" si="23">120*(1+(2*C95)/29)</f>
        <v>115.86206896551725</v>
      </c>
      <c r="F95" s="9">
        <f t="shared" ref="F95:F123" si="24">80*(1+(1*C95)/17)</f>
        <v>77.647058823529406</v>
      </c>
      <c r="G95" s="9">
        <f t="shared" ref="G95:G123" si="25">ROUNDDOWN(D95,0)</f>
        <v>86</v>
      </c>
      <c r="H95" s="9">
        <f t="shared" ref="H95:H123" si="26">ROUNDDOWN(E95,0)</f>
        <v>115</v>
      </c>
      <c r="I95" s="9">
        <f t="shared" ref="I95:I123" si="27">ROUNDDOWN(F95,0)</f>
        <v>77</v>
      </c>
    </row>
    <row r="96" spans="1:9" x14ac:dyDescent="0.25">
      <c r="A96" s="1">
        <v>44807</v>
      </c>
      <c r="B96">
        <v>22</v>
      </c>
      <c r="C96" s="9">
        <f t="shared" si="21"/>
        <v>-1</v>
      </c>
      <c r="D96" s="9">
        <f t="shared" si="22"/>
        <v>83.07692307692308</v>
      </c>
      <c r="E96" s="9">
        <f t="shared" si="23"/>
        <v>111.72413793103448</v>
      </c>
      <c r="F96" s="9">
        <f t="shared" si="24"/>
        <v>75.294117647058826</v>
      </c>
      <c r="G96" s="9">
        <f t="shared" si="25"/>
        <v>83</v>
      </c>
      <c r="H96" s="9">
        <f t="shared" si="26"/>
        <v>111</v>
      </c>
      <c r="I96" s="9">
        <f t="shared" si="27"/>
        <v>75</v>
      </c>
    </row>
    <row r="97" spans="1:9" x14ac:dyDescent="0.25">
      <c r="A97" s="1">
        <v>44808</v>
      </c>
      <c r="B97">
        <v>22</v>
      </c>
      <c r="C97" s="9">
        <f t="shared" si="21"/>
        <v>-1</v>
      </c>
      <c r="D97" s="9">
        <f t="shared" si="22"/>
        <v>83.07692307692308</v>
      </c>
      <c r="E97" s="9">
        <f t="shared" si="23"/>
        <v>111.72413793103448</v>
      </c>
      <c r="F97" s="9">
        <f t="shared" si="24"/>
        <v>75.294117647058826</v>
      </c>
      <c r="G97" s="9">
        <f t="shared" si="25"/>
        <v>83</v>
      </c>
      <c r="H97" s="9">
        <f t="shared" si="26"/>
        <v>111</v>
      </c>
      <c r="I97" s="9">
        <f t="shared" si="27"/>
        <v>75</v>
      </c>
    </row>
    <row r="98" spans="1:9" x14ac:dyDescent="0.25">
      <c r="A98" s="1">
        <v>44809</v>
      </c>
      <c r="B98">
        <v>21</v>
      </c>
      <c r="C98" s="9">
        <f t="shared" si="21"/>
        <v>-1.5</v>
      </c>
      <c r="D98" s="9">
        <f t="shared" si="22"/>
        <v>79.615384615384613</v>
      </c>
      <c r="E98" s="9">
        <f t="shared" si="23"/>
        <v>107.58620689655173</v>
      </c>
      <c r="F98" s="9">
        <f t="shared" si="24"/>
        <v>72.941176470588232</v>
      </c>
      <c r="G98" s="9">
        <f t="shared" si="25"/>
        <v>79</v>
      </c>
      <c r="H98" s="9">
        <f t="shared" si="26"/>
        <v>107</v>
      </c>
      <c r="I98" s="9">
        <f t="shared" si="27"/>
        <v>72</v>
      </c>
    </row>
    <row r="99" spans="1:9" x14ac:dyDescent="0.25">
      <c r="A99" s="1">
        <v>44810</v>
      </c>
      <c r="B99">
        <v>21</v>
      </c>
      <c r="C99" s="9">
        <f t="shared" si="21"/>
        <v>-1.5</v>
      </c>
      <c r="D99" s="9">
        <f t="shared" si="22"/>
        <v>79.615384615384613</v>
      </c>
      <c r="E99" s="9">
        <f t="shared" si="23"/>
        <v>107.58620689655173</v>
      </c>
      <c r="F99" s="9">
        <f t="shared" si="24"/>
        <v>72.941176470588232</v>
      </c>
      <c r="G99" s="9">
        <f t="shared" si="25"/>
        <v>79</v>
      </c>
      <c r="H99" s="9">
        <f t="shared" si="26"/>
        <v>107</v>
      </c>
      <c r="I99" s="9">
        <f t="shared" si="27"/>
        <v>72</v>
      </c>
    </row>
    <row r="100" spans="1:9" x14ac:dyDescent="0.25">
      <c r="A100" s="1">
        <v>44811</v>
      </c>
      <c r="B100">
        <v>20</v>
      </c>
      <c r="C100" s="9">
        <f t="shared" si="21"/>
        <v>-2</v>
      </c>
      <c r="D100" s="9">
        <f t="shared" si="22"/>
        <v>76.153846153846146</v>
      </c>
      <c r="E100" s="9">
        <f t="shared" si="23"/>
        <v>103.44827586206895</v>
      </c>
      <c r="F100" s="9">
        <f t="shared" si="24"/>
        <v>70.588235294117652</v>
      </c>
      <c r="G100" s="9">
        <f t="shared" si="25"/>
        <v>76</v>
      </c>
      <c r="H100" s="9">
        <f t="shared" si="26"/>
        <v>103</v>
      </c>
      <c r="I100" s="9">
        <f t="shared" si="27"/>
        <v>70</v>
      </c>
    </row>
    <row r="101" spans="1:9" x14ac:dyDescent="0.25">
      <c r="A101" s="1">
        <v>44812</v>
      </c>
      <c r="B101">
        <v>20</v>
      </c>
      <c r="C101" s="9">
        <f t="shared" si="21"/>
        <v>-2</v>
      </c>
      <c r="D101" s="9">
        <f t="shared" si="22"/>
        <v>76.153846153846146</v>
      </c>
      <c r="E101" s="9">
        <f t="shared" si="23"/>
        <v>103.44827586206895</v>
      </c>
      <c r="F101" s="9">
        <f t="shared" si="24"/>
        <v>70.588235294117652</v>
      </c>
      <c r="G101" s="9">
        <f t="shared" si="25"/>
        <v>76</v>
      </c>
      <c r="H101" s="9">
        <f t="shared" si="26"/>
        <v>103</v>
      </c>
      <c r="I101" s="9">
        <f t="shared" si="27"/>
        <v>70</v>
      </c>
    </row>
    <row r="102" spans="1:9" x14ac:dyDescent="0.25">
      <c r="A102" s="1">
        <v>44813</v>
      </c>
      <c r="B102">
        <v>19</v>
      </c>
      <c r="C102" s="9">
        <f t="shared" si="21"/>
        <v>-2.5</v>
      </c>
      <c r="D102" s="9">
        <f t="shared" si="22"/>
        <v>72.692307692307693</v>
      </c>
      <c r="E102" s="9">
        <f t="shared" si="23"/>
        <v>99.310344827586206</v>
      </c>
      <c r="F102" s="9">
        <f t="shared" si="24"/>
        <v>68.235294117647058</v>
      </c>
      <c r="G102" s="9">
        <f t="shared" si="25"/>
        <v>72</v>
      </c>
      <c r="H102" s="9">
        <f t="shared" si="26"/>
        <v>99</v>
      </c>
      <c r="I102" s="9">
        <f t="shared" si="27"/>
        <v>68</v>
      </c>
    </row>
    <row r="103" spans="1:9" x14ac:dyDescent="0.25">
      <c r="A103" s="1">
        <v>44814</v>
      </c>
      <c r="B103">
        <v>19</v>
      </c>
      <c r="C103" s="9">
        <f t="shared" si="21"/>
        <v>-2.5</v>
      </c>
      <c r="D103" s="9">
        <f t="shared" si="22"/>
        <v>72.692307692307693</v>
      </c>
      <c r="E103" s="9">
        <f t="shared" si="23"/>
        <v>99.310344827586206</v>
      </c>
      <c r="F103" s="9">
        <f t="shared" si="24"/>
        <v>68.235294117647058</v>
      </c>
      <c r="G103" s="9">
        <f t="shared" si="25"/>
        <v>72</v>
      </c>
      <c r="H103" s="9">
        <f t="shared" si="26"/>
        <v>99</v>
      </c>
      <c r="I103" s="9">
        <f t="shared" si="27"/>
        <v>68</v>
      </c>
    </row>
    <row r="104" spans="1:9" x14ac:dyDescent="0.25">
      <c r="A104" s="1">
        <v>44815</v>
      </c>
      <c r="B104">
        <v>18</v>
      </c>
      <c r="C104" s="9">
        <f t="shared" si="21"/>
        <v>-3</v>
      </c>
      <c r="D104" s="9">
        <f t="shared" si="22"/>
        <v>69.230769230769226</v>
      </c>
      <c r="E104" s="9">
        <f t="shared" si="23"/>
        <v>95.172413793103459</v>
      </c>
      <c r="F104" s="9">
        <f t="shared" si="24"/>
        <v>65.882352941176464</v>
      </c>
      <c r="G104" s="9">
        <f t="shared" si="25"/>
        <v>69</v>
      </c>
      <c r="H104" s="9">
        <f t="shared" si="26"/>
        <v>95</v>
      </c>
      <c r="I104" s="9">
        <f t="shared" si="27"/>
        <v>65</v>
      </c>
    </row>
    <row r="105" spans="1:9" x14ac:dyDescent="0.25">
      <c r="A105" s="1">
        <v>44816</v>
      </c>
      <c r="B105">
        <v>18</v>
      </c>
      <c r="C105" s="9">
        <f t="shared" si="21"/>
        <v>-3</v>
      </c>
      <c r="D105" s="9">
        <f t="shared" si="22"/>
        <v>69.230769230769226</v>
      </c>
      <c r="E105" s="9">
        <f t="shared" si="23"/>
        <v>95.172413793103459</v>
      </c>
      <c r="F105" s="9">
        <f t="shared" si="24"/>
        <v>65.882352941176464</v>
      </c>
      <c r="G105" s="9">
        <f t="shared" si="25"/>
        <v>69</v>
      </c>
      <c r="H105" s="9">
        <f t="shared" si="26"/>
        <v>95</v>
      </c>
      <c r="I105" s="9">
        <f t="shared" si="27"/>
        <v>65</v>
      </c>
    </row>
    <row r="106" spans="1:9" x14ac:dyDescent="0.25">
      <c r="A106" s="1">
        <v>44817</v>
      </c>
      <c r="B106">
        <v>17</v>
      </c>
      <c r="C106" s="9">
        <f t="shared" si="21"/>
        <v>-3.5</v>
      </c>
      <c r="D106" s="9">
        <f t="shared" si="22"/>
        <v>65.769230769230774</v>
      </c>
      <c r="E106" s="9">
        <f t="shared" si="23"/>
        <v>91.034482758620683</v>
      </c>
      <c r="F106" s="9">
        <f t="shared" si="24"/>
        <v>63.529411764705884</v>
      </c>
      <c r="G106" s="9">
        <f t="shared" si="25"/>
        <v>65</v>
      </c>
      <c r="H106" s="9">
        <f t="shared" si="26"/>
        <v>91</v>
      </c>
      <c r="I106" s="9">
        <f t="shared" si="27"/>
        <v>63</v>
      </c>
    </row>
    <row r="107" spans="1:9" x14ac:dyDescent="0.25">
      <c r="A107" s="1">
        <v>44818</v>
      </c>
      <c r="B107">
        <v>17</v>
      </c>
      <c r="C107" s="9">
        <f t="shared" si="21"/>
        <v>-3.5</v>
      </c>
      <c r="D107" s="9">
        <f t="shared" si="22"/>
        <v>65.769230769230774</v>
      </c>
      <c r="E107" s="9">
        <f t="shared" si="23"/>
        <v>91.034482758620683</v>
      </c>
      <c r="F107" s="9">
        <f t="shared" si="24"/>
        <v>63.529411764705884</v>
      </c>
      <c r="G107" s="9">
        <f t="shared" si="25"/>
        <v>65</v>
      </c>
      <c r="H107" s="9">
        <f t="shared" si="26"/>
        <v>91</v>
      </c>
      <c r="I107" s="9">
        <f t="shared" si="27"/>
        <v>63</v>
      </c>
    </row>
    <row r="108" spans="1:9" x14ac:dyDescent="0.25">
      <c r="A108" s="1">
        <v>44819</v>
      </c>
      <c r="B108">
        <v>16</v>
      </c>
      <c r="C108" s="9">
        <f t="shared" si="21"/>
        <v>-4</v>
      </c>
      <c r="D108" s="9">
        <f t="shared" si="22"/>
        <v>62.307692307692307</v>
      </c>
      <c r="E108" s="9">
        <f t="shared" si="23"/>
        <v>86.896551724137936</v>
      </c>
      <c r="F108" s="9">
        <f t="shared" si="24"/>
        <v>61.17647058823529</v>
      </c>
      <c r="G108" s="9">
        <f t="shared" si="25"/>
        <v>62</v>
      </c>
      <c r="H108" s="9">
        <f t="shared" si="26"/>
        <v>86</v>
      </c>
      <c r="I108" s="9">
        <f t="shared" si="27"/>
        <v>61</v>
      </c>
    </row>
    <row r="109" spans="1:9" x14ac:dyDescent="0.25">
      <c r="A109" s="1">
        <v>44820</v>
      </c>
      <c r="B109">
        <v>16</v>
      </c>
      <c r="C109" s="9">
        <f t="shared" si="21"/>
        <v>-4</v>
      </c>
      <c r="D109" s="9">
        <f t="shared" si="22"/>
        <v>62.307692307692307</v>
      </c>
      <c r="E109" s="9">
        <f t="shared" si="23"/>
        <v>86.896551724137936</v>
      </c>
      <c r="F109" s="9">
        <f t="shared" si="24"/>
        <v>61.17647058823529</v>
      </c>
      <c r="G109" s="9">
        <f t="shared" si="25"/>
        <v>62</v>
      </c>
      <c r="H109" s="9">
        <f t="shared" si="26"/>
        <v>86</v>
      </c>
      <c r="I109" s="9">
        <f t="shared" si="27"/>
        <v>61</v>
      </c>
    </row>
    <row r="110" spans="1:9" x14ac:dyDescent="0.25">
      <c r="A110" s="1">
        <v>44821</v>
      </c>
      <c r="B110">
        <v>15</v>
      </c>
      <c r="C110" s="9">
        <f t="shared" si="21"/>
        <v>-4.5</v>
      </c>
      <c r="D110" s="9">
        <f t="shared" si="22"/>
        <v>58.846153846153847</v>
      </c>
      <c r="E110" s="9">
        <f t="shared" si="23"/>
        <v>82.758620689655174</v>
      </c>
      <c r="F110" s="9">
        <f t="shared" si="24"/>
        <v>58.82352941176471</v>
      </c>
      <c r="G110" s="9">
        <f t="shared" si="25"/>
        <v>58</v>
      </c>
      <c r="H110" s="9">
        <f t="shared" si="26"/>
        <v>82</v>
      </c>
      <c r="I110" s="9">
        <f t="shared" si="27"/>
        <v>58</v>
      </c>
    </row>
    <row r="111" spans="1:9" x14ac:dyDescent="0.25">
      <c r="A111" s="1">
        <v>44822</v>
      </c>
      <c r="B111">
        <v>15</v>
      </c>
      <c r="C111" s="9">
        <f t="shared" si="21"/>
        <v>-4.5</v>
      </c>
      <c r="D111" s="9">
        <f t="shared" si="22"/>
        <v>58.846153846153847</v>
      </c>
      <c r="E111" s="9">
        <f t="shared" si="23"/>
        <v>82.758620689655174</v>
      </c>
      <c r="F111" s="9">
        <f t="shared" si="24"/>
        <v>58.82352941176471</v>
      </c>
      <c r="G111" s="9">
        <f t="shared" si="25"/>
        <v>58</v>
      </c>
      <c r="H111" s="9">
        <f t="shared" si="26"/>
        <v>82</v>
      </c>
      <c r="I111" s="9">
        <f t="shared" si="27"/>
        <v>58</v>
      </c>
    </row>
    <row r="112" spans="1:9" x14ac:dyDescent="0.25">
      <c r="A112" s="1">
        <v>44823</v>
      </c>
      <c r="B112">
        <v>14</v>
      </c>
      <c r="C112" s="9">
        <f t="shared" si="21"/>
        <v>-5</v>
      </c>
      <c r="D112" s="9">
        <f t="shared" si="22"/>
        <v>55.384615384615387</v>
      </c>
      <c r="E112" s="9">
        <f t="shared" si="23"/>
        <v>78.620689655172413</v>
      </c>
      <c r="F112" s="9">
        <f t="shared" si="24"/>
        <v>56.470588235294116</v>
      </c>
      <c r="G112" s="9">
        <f t="shared" si="25"/>
        <v>55</v>
      </c>
      <c r="H112" s="9">
        <f t="shared" si="26"/>
        <v>78</v>
      </c>
      <c r="I112" s="9">
        <f t="shared" si="27"/>
        <v>56</v>
      </c>
    </row>
    <row r="113" spans="1:9" x14ac:dyDescent="0.25">
      <c r="A113" s="1">
        <v>44824</v>
      </c>
      <c r="B113">
        <v>14</v>
      </c>
      <c r="C113" s="9">
        <f t="shared" si="21"/>
        <v>-5</v>
      </c>
      <c r="D113" s="9">
        <f t="shared" si="22"/>
        <v>55.384615384615387</v>
      </c>
      <c r="E113" s="9">
        <f t="shared" si="23"/>
        <v>78.620689655172413</v>
      </c>
      <c r="F113" s="9">
        <f t="shared" si="24"/>
        <v>56.470588235294116</v>
      </c>
      <c r="G113" s="9">
        <f t="shared" si="25"/>
        <v>55</v>
      </c>
      <c r="H113" s="9">
        <f t="shared" si="26"/>
        <v>78</v>
      </c>
      <c r="I113" s="9">
        <f t="shared" si="27"/>
        <v>56</v>
      </c>
    </row>
    <row r="114" spans="1:9" x14ac:dyDescent="0.25">
      <c r="A114" s="1">
        <v>44825</v>
      </c>
      <c r="B114">
        <v>13</v>
      </c>
      <c r="C114" s="9">
        <f t="shared" si="21"/>
        <v>-5.5</v>
      </c>
      <c r="D114" s="9">
        <f t="shared" si="22"/>
        <v>51.92307692307692</v>
      </c>
      <c r="E114" s="9">
        <f t="shared" si="23"/>
        <v>74.482758620689651</v>
      </c>
      <c r="F114" s="9">
        <f t="shared" si="24"/>
        <v>54.117647058823536</v>
      </c>
      <c r="G114" s="9">
        <f t="shared" si="25"/>
        <v>51</v>
      </c>
      <c r="H114" s="9">
        <f t="shared" si="26"/>
        <v>74</v>
      </c>
      <c r="I114" s="9">
        <f t="shared" si="27"/>
        <v>54</v>
      </c>
    </row>
    <row r="115" spans="1:9" x14ac:dyDescent="0.25">
      <c r="A115" s="1">
        <v>44826</v>
      </c>
      <c r="B115">
        <v>13</v>
      </c>
      <c r="C115" s="9">
        <f t="shared" si="21"/>
        <v>-5.5</v>
      </c>
      <c r="D115" s="9">
        <f t="shared" si="22"/>
        <v>51.92307692307692</v>
      </c>
      <c r="E115" s="9">
        <f t="shared" si="23"/>
        <v>74.482758620689651</v>
      </c>
      <c r="F115" s="9">
        <f t="shared" si="24"/>
        <v>54.117647058823536</v>
      </c>
      <c r="G115" s="9">
        <f t="shared" si="25"/>
        <v>51</v>
      </c>
      <c r="H115" s="9">
        <f t="shared" si="26"/>
        <v>74</v>
      </c>
      <c r="I115" s="9">
        <f t="shared" si="27"/>
        <v>54</v>
      </c>
    </row>
    <row r="116" spans="1:9" x14ac:dyDescent="0.25">
      <c r="A116" s="1">
        <v>44827</v>
      </c>
      <c r="B116">
        <v>12</v>
      </c>
      <c r="C116" s="9">
        <f t="shared" si="21"/>
        <v>-6</v>
      </c>
      <c r="D116" s="9">
        <f t="shared" si="22"/>
        <v>48.46153846153846</v>
      </c>
      <c r="E116" s="9">
        <f t="shared" si="23"/>
        <v>70.344827586206904</v>
      </c>
      <c r="F116" s="9">
        <f t="shared" si="24"/>
        <v>51.764705882352935</v>
      </c>
      <c r="G116" s="9">
        <f t="shared" si="25"/>
        <v>48</v>
      </c>
      <c r="H116" s="9">
        <f t="shared" si="26"/>
        <v>70</v>
      </c>
      <c r="I116" s="9">
        <f t="shared" si="27"/>
        <v>51</v>
      </c>
    </row>
    <row r="117" spans="1:9" x14ac:dyDescent="0.25">
      <c r="A117" s="1">
        <v>44828</v>
      </c>
      <c r="B117">
        <v>12</v>
      </c>
      <c r="C117" s="9">
        <f t="shared" si="21"/>
        <v>-6</v>
      </c>
      <c r="D117" s="9">
        <f t="shared" si="22"/>
        <v>48.46153846153846</v>
      </c>
      <c r="E117" s="9">
        <f t="shared" si="23"/>
        <v>70.344827586206904</v>
      </c>
      <c r="F117" s="9">
        <f t="shared" si="24"/>
        <v>51.764705882352935</v>
      </c>
      <c r="G117" s="9">
        <f t="shared" si="25"/>
        <v>48</v>
      </c>
      <c r="H117" s="9">
        <f t="shared" si="26"/>
        <v>70</v>
      </c>
      <c r="I117" s="9">
        <f t="shared" si="27"/>
        <v>51</v>
      </c>
    </row>
    <row r="118" spans="1:9" x14ac:dyDescent="0.25">
      <c r="A118" s="1">
        <v>44829</v>
      </c>
      <c r="B118">
        <v>11</v>
      </c>
      <c r="C118" s="9">
        <f t="shared" si="21"/>
        <v>-6.5</v>
      </c>
      <c r="D118" s="9">
        <f t="shared" si="22"/>
        <v>45</v>
      </c>
      <c r="E118" s="9">
        <f t="shared" si="23"/>
        <v>66.206896551724142</v>
      </c>
      <c r="F118" s="9">
        <f t="shared" si="24"/>
        <v>49.411764705882355</v>
      </c>
      <c r="G118" s="9">
        <f t="shared" si="25"/>
        <v>45</v>
      </c>
      <c r="H118" s="9">
        <f t="shared" si="26"/>
        <v>66</v>
      </c>
      <c r="I118" s="9">
        <f t="shared" si="27"/>
        <v>49</v>
      </c>
    </row>
    <row r="119" spans="1:9" x14ac:dyDescent="0.25">
      <c r="A119" s="1">
        <v>44830</v>
      </c>
      <c r="B119">
        <v>11</v>
      </c>
      <c r="C119" s="9">
        <f t="shared" si="21"/>
        <v>-6.5</v>
      </c>
      <c r="D119" s="9">
        <f t="shared" si="22"/>
        <v>45</v>
      </c>
      <c r="E119" s="9">
        <f t="shared" si="23"/>
        <v>66.206896551724142</v>
      </c>
      <c r="F119" s="9">
        <f t="shared" si="24"/>
        <v>49.411764705882355</v>
      </c>
      <c r="G119" s="9">
        <f t="shared" si="25"/>
        <v>45</v>
      </c>
      <c r="H119" s="9">
        <f t="shared" si="26"/>
        <v>66</v>
      </c>
      <c r="I119" s="9">
        <f t="shared" si="27"/>
        <v>49</v>
      </c>
    </row>
    <row r="120" spans="1:9" x14ac:dyDescent="0.25">
      <c r="A120" s="1">
        <v>44831</v>
      </c>
      <c r="B120">
        <v>10</v>
      </c>
      <c r="C120" s="9">
        <f t="shared" si="21"/>
        <v>-7</v>
      </c>
      <c r="D120" s="9">
        <f t="shared" si="22"/>
        <v>41.53846153846154</v>
      </c>
      <c r="E120" s="9">
        <f t="shared" si="23"/>
        <v>62.068965517241367</v>
      </c>
      <c r="F120" s="9">
        <f t="shared" si="24"/>
        <v>47.058823529411768</v>
      </c>
      <c r="G120" s="9">
        <f t="shared" si="25"/>
        <v>41</v>
      </c>
      <c r="H120" s="9">
        <f t="shared" si="26"/>
        <v>62</v>
      </c>
      <c r="I120" s="9">
        <f t="shared" si="27"/>
        <v>47</v>
      </c>
    </row>
    <row r="121" spans="1:9" x14ac:dyDescent="0.25">
      <c r="A121" s="1">
        <v>44832</v>
      </c>
      <c r="B121">
        <v>10</v>
      </c>
      <c r="C121" s="9">
        <f t="shared" si="21"/>
        <v>-7</v>
      </c>
      <c r="D121" s="9">
        <f t="shared" si="22"/>
        <v>41.53846153846154</v>
      </c>
      <c r="E121" s="9">
        <f t="shared" si="23"/>
        <v>62.068965517241367</v>
      </c>
      <c r="F121" s="9">
        <f t="shared" si="24"/>
        <v>47.058823529411768</v>
      </c>
      <c r="G121" s="9">
        <f t="shared" si="25"/>
        <v>41</v>
      </c>
      <c r="H121" s="9">
        <f t="shared" si="26"/>
        <v>62</v>
      </c>
      <c r="I121" s="9">
        <f t="shared" si="27"/>
        <v>47</v>
      </c>
    </row>
    <row r="122" spans="1:9" x14ac:dyDescent="0.25">
      <c r="A122" s="1">
        <v>44833</v>
      </c>
      <c r="B122">
        <v>9</v>
      </c>
      <c r="C122" s="9">
        <f t="shared" si="21"/>
        <v>-7.5</v>
      </c>
      <c r="D122" s="9">
        <f t="shared" si="22"/>
        <v>38.07692307692308</v>
      </c>
      <c r="E122" s="9">
        <f t="shared" si="23"/>
        <v>57.931034482758619</v>
      </c>
      <c r="F122" s="9">
        <f t="shared" si="24"/>
        <v>44.705882352941174</v>
      </c>
      <c r="G122" s="9">
        <f t="shared" si="25"/>
        <v>38</v>
      </c>
      <c r="H122" s="9">
        <f t="shared" si="26"/>
        <v>57</v>
      </c>
      <c r="I122" s="9">
        <f t="shared" si="27"/>
        <v>44</v>
      </c>
    </row>
    <row r="123" spans="1:9" x14ac:dyDescent="0.25">
      <c r="A123" s="1">
        <v>44834</v>
      </c>
      <c r="B123">
        <v>9</v>
      </c>
      <c r="C123" s="9">
        <f t="shared" si="21"/>
        <v>-7.5</v>
      </c>
      <c r="D123" s="9">
        <f t="shared" si="22"/>
        <v>38.07692307692308</v>
      </c>
      <c r="E123" s="9">
        <f t="shared" si="23"/>
        <v>57.931034482758619</v>
      </c>
      <c r="F123" s="9">
        <f t="shared" si="24"/>
        <v>44.705882352941174</v>
      </c>
      <c r="G123" s="9">
        <f t="shared" si="25"/>
        <v>38</v>
      </c>
      <c r="H123" s="9">
        <f t="shared" si="26"/>
        <v>57</v>
      </c>
      <c r="I123" s="9">
        <f t="shared" si="27"/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FDDB-EC15-45A2-8B43-D242341F2175}">
  <dimension ref="A1:O123"/>
  <sheetViews>
    <sheetView topLeftCell="A91" workbookViewId="0">
      <selection activeCell="A94" sqref="A94:J123"/>
    </sheetView>
  </sheetViews>
  <sheetFormatPr defaultRowHeight="15" x14ac:dyDescent="0.25"/>
  <cols>
    <col min="1" max="1" width="10.42578125" customWidth="1"/>
    <col min="14" max="14" width="10.28515625" customWidth="1"/>
  </cols>
  <sheetData>
    <row r="1" spans="1:11" x14ac:dyDescent="0.25">
      <c r="A1" s="2" t="s">
        <v>0</v>
      </c>
      <c r="B1" s="4" t="s">
        <v>1</v>
      </c>
      <c r="C1" s="4" t="s">
        <v>4</v>
      </c>
      <c r="D1" s="4" t="s">
        <v>8</v>
      </c>
      <c r="E1" s="4" t="s">
        <v>9</v>
      </c>
      <c r="F1" s="3" t="s">
        <v>10</v>
      </c>
      <c r="G1" s="16" t="s">
        <v>15</v>
      </c>
      <c r="H1" s="16" t="s">
        <v>16</v>
      </c>
      <c r="I1" s="16" t="s">
        <v>17</v>
      </c>
      <c r="J1" s="16" t="s">
        <v>18</v>
      </c>
      <c r="K1" s="16" t="s">
        <v>19</v>
      </c>
    </row>
    <row r="2" spans="1:11" x14ac:dyDescent="0.25">
      <c r="A2" s="10">
        <v>44713</v>
      </c>
      <c r="B2" s="5">
        <v>24</v>
      </c>
      <c r="C2" s="5">
        <f t="shared" ref="C2:C65" si="0">(B2-24)/2</f>
        <v>0</v>
      </c>
      <c r="D2" s="12">
        <v>90</v>
      </c>
      <c r="E2" s="12">
        <v>120</v>
      </c>
      <c r="F2" s="13">
        <v>80</v>
      </c>
      <c r="G2">
        <f>D2*7</f>
        <v>630</v>
      </c>
      <c r="H2">
        <f>E2*5</f>
        <v>600</v>
      </c>
      <c r="I2">
        <f>F2*6</f>
        <v>480</v>
      </c>
      <c r="J2">
        <f>SUM(G2,H2,I2)</f>
        <v>1710</v>
      </c>
      <c r="K2">
        <v>1710</v>
      </c>
    </row>
    <row r="3" spans="1:11" x14ac:dyDescent="0.25">
      <c r="A3" s="11">
        <v>44714</v>
      </c>
      <c r="B3" s="6">
        <v>25</v>
      </c>
      <c r="C3" s="6">
        <f t="shared" si="0"/>
        <v>0.5</v>
      </c>
      <c r="D3" s="14">
        <v>93</v>
      </c>
      <c r="E3" s="14">
        <v>124</v>
      </c>
      <c r="F3" s="15">
        <v>82</v>
      </c>
      <c r="G3">
        <f t="shared" ref="G3:G66" si="1">D3*7</f>
        <v>651</v>
      </c>
      <c r="H3">
        <f t="shared" ref="H3:H66" si="2">E3*5</f>
        <v>620</v>
      </c>
      <c r="I3">
        <f t="shared" ref="I3:I66" si="3">F3*6</f>
        <v>492</v>
      </c>
      <c r="J3">
        <f t="shared" ref="J3:J66" si="4">SUM(G3,H3,I3)</f>
        <v>1763</v>
      </c>
      <c r="K3">
        <f>K2+J3</f>
        <v>3473</v>
      </c>
    </row>
    <row r="4" spans="1:11" x14ac:dyDescent="0.25">
      <c r="A4" s="10">
        <v>44715</v>
      </c>
      <c r="B4" s="5">
        <v>27</v>
      </c>
      <c r="C4" s="5">
        <f t="shared" si="0"/>
        <v>1.5</v>
      </c>
      <c r="D4" s="12">
        <v>100</v>
      </c>
      <c r="E4" s="12">
        <v>132</v>
      </c>
      <c r="F4" s="13">
        <v>87</v>
      </c>
      <c r="G4">
        <f t="shared" si="1"/>
        <v>700</v>
      </c>
      <c r="H4">
        <f t="shared" si="2"/>
        <v>660</v>
      </c>
      <c r="I4">
        <f t="shared" si="3"/>
        <v>522</v>
      </c>
      <c r="J4">
        <f t="shared" si="4"/>
        <v>1882</v>
      </c>
      <c r="K4">
        <f t="shared" ref="K4:K67" si="5">K3+J4</f>
        <v>5355</v>
      </c>
    </row>
    <row r="5" spans="1:11" x14ac:dyDescent="0.25">
      <c r="A5" s="11">
        <v>44716</v>
      </c>
      <c r="B5" s="6">
        <v>27</v>
      </c>
      <c r="C5" s="6">
        <f t="shared" si="0"/>
        <v>1.5</v>
      </c>
      <c r="D5" s="14">
        <v>100</v>
      </c>
      <c r="E5" s="14">
        <v>132</v>
      </c>
      <c r="F5" s="15">
        <v>87</v>
      </c>
      <c r="G5">
        <f t="shared" si="1"/>
        <v>700</v>
      </c>
      <c r="H5">
        <f t="shared" si="2"/>
        <v>660</v>
      </c>
      <c r="I5">
        <f t="shared" si="3"/>
        <v>522</v>
      </c>
      <c r="J5">
        <f t="shared" si="4"/>
        <v>1882</v>
      </c>
      <c r="K5">
        <f t="shared" si="5"/>
        <v>7237</v>
      </c>
    </row>
    <row r="6" spans="1:11" x14ac:dyDescent="0.25">
      <c r="A6" s="10">
        <v>44717</v>
      </c>
      <c r="B6" s="5">
        <v>27</v>
      </c>
      <c r="C6" s="5">
        <f t="shared" si="0"/>
        <v>1.5</v>
      </c>
      <c r="D6" s="12">
        <v>100</v>
      </c>
      <c r="E6" s="12">
        <v>132</v>
      </c>
      <c r="F6" s="13">
        <v>87</v>
      </c>
      <c r="G6">
        <f t="shared" si="1"/>
        <v>700</v>
      </c>
      <c r="H6">
        <f t="shared" si="2"/>
        <v>660</v>
      </c>
      <c r="I6">
        <f t="shared" si="3"/>
        <v>522</v>
      </c>
      <c r="J6">
        <f t="shared" si="4"/>
        <v>1882</v>
      </c>
      <c r="K6">
        <f t="shared" si="5"/>
        <v>9119</v>
      </c>
    </row>
    <row r="7" spans="1:11" x14ac:dyDescent="0.25">
      <c r="A7" s="11">
        <v>44718</v>
      </c>
      <c r="B7" s="6">
        <v>22</v>
      </c>
      <c r="C7" s="6">
        <f t="shared" si="0"/>
        <v>-1</v>
      </c>
      <c r="D7" s="14">
        <v>83</v>
      </c>
      <c r="E7" s="14">
        <v>111</v>
      </c>
      <c r="F7" s="15">
        <v>75</v>
      </c>
      <c r="G7">
        <f t="shared" si="1"/>
        <v>581</v>
      </c>
      <c r="H7">
        <f t="shared" si="2"/>
        <v>555</v>
      </c>
      <c r="I7">
        <f t="shared" si="3"/>
        <v>450</v>
      </c>
      <c r="J7">
        <f t="shared" si="4"/>
        <v>1586</v>
      </c>
      <c r="K7">
        <f t="shared" si="5"/>
        <v>10705</v>
      </c>
    </row>
    <row r="8" spans="1:11" x14ac:dyDescent="0.25">
      <c r="A8" s="10">
        <v>44719</v>
      </c>
      <c r="B8" s="5">
        <v>25</v>
      </c>
      <c r="C8" s="5">
        <f t="shared" si="0"/>
        <v>0.5</v>
      </c>
      <c r="D8" s="12">
        <v>93</v>
      </c>
      <c r="E8" s="12">
        <v>124</v>
      </c>
      <c r="F8" s="13">
        <v>82</v>
      </c>
      <c r="G8">
        <f t="shared" si="1"/>
        <v>651</v>
      </c>
      <c r="H8">
        <f t="shared" si="2"/>
        <v>620</v>
      </c>
      <c r="I8">
        <f t="shared" si="3"/>
        <v>492</v>
      </c>
      <c r="J8">
        <f t="shared" si="4"/>
        <v>1763</v>
      </c>
      <c r="K8">
        <f t="shared" si="5"/>
        <v>12468</v>
      </c>
    </row>
    <row r="9" spans="1:11" x14ac:dyDescent="0.25">
      <c r="A9" s="11">
        <v>44720</v>
      </c>
      <c r="B9" s="6">
        <v>25</v>
      </c>
      <c r="C9" s="6">
        <f t="shared" si="0"/>
        <v>0.5</v>
      </c>
      <c r="D9" s="14">
        <v>93</v>
      </c>
      <c r="E9" s="14">
        <v>124</v>
      </c>
      <c r="F9" s="15">
        <v>82</v>
      </c>
      <c r="G9">
        <f t="shared" si="1"/>
        <v>651</v>
      </c>
      <c r="H9">
        <f t="shared" si="2"/>
        <v>620</v>
      </c>
      <c r="I9">
        <f t="shared" si="3"/>
        <v>492</v>
      </c>
      <c r="J9">
        <f t="shared" si="4"/>
        <v>1763</v>
      </c>
      <c r="K9">
        <f t="shared" si="5"/>
        <v>14231</v>
      </c>
    </row>
    <row r="10" spans="1:11" x14ac:dyDescent="0.25">
      <c r="A10" s="10">
        <v>44721</v>
      </c>
      <c r="B10" s="5">
        <v>21</v>
      </c>
      <c r="C10" s="5">
        <f t="shared" si="0"/>
        <v>-1.5</v>
      </c>
      <c r="D10" s="12">
        <v>79</v>
      </c>
      <c r="E10" s="12">
        <v>107</v>
      </c>
      <c r="F10" s="13">
        <v>72</v>
      </c>
      <c r="G10">
        <f t="shared" si="1"/>
        <v>553</v>
      </c>
      <c r="H10">
        <f t="shared" si="2"/>
        <v>535</v>
      </c>
      <c r="I10">
        <f t="shared" si="3"/>
        <v>432</v>
      </c>
      <c r="J10">
        <f t="shared" si="4"/>
        <v>1520</v>
      </c>
      <c r="K10">
        <f t="shared" si="5"/>
        <v>15751</v>
      </c>
    </row>
    <row r="11" spans="1:11" x14ac:dyDescent="0.25">
      <c r="A11" s="11">
        <v>44722</v>
      </c>
      <c r="B11" s="6">
        <v>21</v>
      </c>
      <c r="C11" s="6">
        <f t="shared" si="0"/>
        <v>-1.5</v>
      </c>
      <c r="D11" s="14">
        <v>79</v>
      </c>
      <c r="E11" s="14">
        <v>107</v>
      </c>
      <c r="F11" s="15">
        <v>72</v>
      </c>
      <c r="G11">
        <f t="shared" si="1"/>
        <v>553</v>
      </c>
      <c r="H11">
        <f t="shared" si="2"/>
        <v>535</v>
      </c>
      <c r="I11">
        <f t="shared" si="3"/>
        <v>432</v>
      </c>
      <c r="J11">
        <f t="shared" si="4"/>
        <v>1520</v>
      </c>
      <c r="K11">
        <f t="shared" si="5"/>
        <v>17271</v>
      </c>
    </row>
    <row r="12" spans="1:11" x14ac:dyDescent="0.25">
      <c r="A12" s="10">
        <v>44723</v>
      </c>
      <c r="B12" s="5">
        <v>19</v>
      </c>
      <c r="C12" s="5">
        <f t="shared" si="0"/>
        <v>-2.5</v>
      </c>
      <c r="D12" s="12">
        <v>72</v>
      </c>
      <c r="E12" s="12">
        <v>99</v>
      </c>
      <c r="F12" s="13">
        <v>68</v>
      </c>
      <c r="G12">
        <f t="shared" si="1"/>
        <v>504</v>
      </c>
      <c r="H12">
        <f t="shared" si="2"/>
        <v>495</v>
      </c>
      <c r="I12">
        <f t="shared" si="3"/>
        <v>408</v>
      </c>
      <c r="J12">
        <f t="shared" si="4"/>
        <v>1407</v>
      </c>
      <c r="K12">
        <f t="shared" si="5"/>
        <v>18678</v>
      </c>
    </row>
    <row r="13" spans="1:11" x14ac:dyDescent="0.25">
      <c r="A13" s="11">
        <v>44724</v>
      </c>
      <c r="B13" s="6">
        <v>19</v>
      </c>
      <c r="C13" s="6">
        <f t="shared" si="0"/>
        <v>-2.5</v>
      </c>
      <c r="D13" s="14">
        <v>72</v>
      </c>
      <c r="E13" s="14">
        <v>99</v>
      </c>
      <c r="F13" s="15">
        <v>68</v>
      </c>
      <c r="G13">
        <f t="shared" si="1"/>
        <v>504</v>
      </c>
      <c r="H13">
        <f t="shared" si="2"/>
        <v>495</v>
      </c>
      <c r="I13">
        <f t="shared" si="3"/>
        <v>408</v>
      </c>
      <c r="J13">
        <f t="shared" si="4"/>
        <v>1407</v>
      </c>
      <c r="K13">
        <f t="shared" si="5"/>
        <v>20085</v>
      </c>
    </row>
    <row r="14" spans="1:11" x14ac:dyDescent="0.25">
      <c r="A14" s="10">
        <v>44725</v>
      </c>
      <c r="B14" s="5">
        <v>15</v>
      </c>
      <c r="C14" s="5">
        <f t="shared" si="0"/>
        <v>-4.5</v>
      </c>
      <c r="D14" s="12">
        <v>58</v>
      </c>
      <c r="E14" s="12">
        <v>82</v>
      </c>
      <c r="F14" s="13">
        <v>58</v>
      </c>
      <c r="G14">
        <f t="shared" si="1"/>
        <v>406</v>
      </c>
      <c r="H14">
        <f t="shared" si="2"/>
        <v>410</v>
      </c>
      <c r="I14">
        <f t="shared" si="3"/>
        <v>348</v>
      </c>
      <c r="J14">
        <f t="shared" si="4"/>
        <v>1164</v>
      </c>
      <c r="K14">
        <f t="shared" si="5"/>
        <v>21249</v>
      </c>
    </row>
    <row r="15" spans="1:11" x14ac:dyDescent="0.25">
      <c r="A15" s="11">
        <v>44726</v>
      </c>
      <c r="B15" s="6">
        <v>21</v>
      </c>
      <c r="C15" s="6">
        <f t="shared" si="0"/>
        <v>-1.5</v>
      </c>
      <c r="D15" s="14">
        <v>79</v>
      </c>
      <c r="E15" s="14">
        <v>107</v>
      </c>
      <c r="F15" s="15">
        <v>72</v>
      </c>
      <c r="G15">
        <f t="shared" si="1"/>
        <v>553</v>
      </c>
      <c r="H15">
        <f t="shared" si="2"/>
        <v>535</v>
      </c>
      <c r="I15">
        <f t="shared" si="3"/>
        <v>432</v>
      </c>
      <c r="J15">
        <f t="shared" si="4"/>
        <v>1520</v>
      </c>
      <c r="K15">
        <f t="shared" si="5"/>
        <v>22769</v>
      </c>
    </row>
    <row r="16" spans="1:11" x14ac:dyDescent="0.25">
      <c r="A16" s="10">
        <v>44727</v>
      </c>
      <c r="B16" s="5">
        <v>23</v>
      </c>
      <c r="C16" s="5">
        <f t="shared" si="0"/>
        <v>-0.5</v>
      </c>
      <c r="D16" s="12">
        <v>86</v>
      </c>
      <c r="E16" s="12">
        <v>115</v>
      </c>
      <c r="F16" s="13">
        <v>77</v>
      </c>
      <c r="G16">
        <f t="shared" si="1"/>
        <v>602</v>
      </c>
      <c r="H16">
        <f t="shared" si="2"/>
        <v>575</v>
      </c>
      <c r="I16">
        <f t="shared" si="3"/>
        <v>462</v>
      </c>
      <c r="J16">
        <f t="shared" si="4"/>
        <v>1639</v>
      </c>
      <c r="K16">
        <f t="shared" si="5"/>
        <v>24408</v>
      </c>
    </row>
    <row r="17" spans="1:11" x14ac:dyDescent="0.25">
      <c r="A17" s="11">
        <v>44728</v>
      </c>
      <c r="B17" s="6">
        <v>23</v>
      </c>
      <c r="C17" s="6">
        <f t="shared" si="0"/>
        <v>-0.5</v>
      </c>
      <c r="D17" s="14">
        <v>86</v>
      </c>
      <c r="E17" s="14">
        <v>115</v>
      </c>
      <c r="F17" s="15">
        <v>77</v>
      </c>
      <c r="G17">
        <f t="shared" si="1"/>
        <v>602</v>
      </c>
      <c r="H17">
        <f t="shared" si="2"/>
        <v>575</v>
      </c>
      <c r="I17">
        <f t="shared" si="3"/>
        <v>462</v>
      </c>
      <c r="J17">
        <f t="shared" si="4"/>
        <v>1639</v>
      </c>
      <c r="K17">
        <f t="shared" si="5"/>
        <v>26047</v>
      </c>
    </row>
    <row r="18" spans="1:11" x14ac:dyDescent="0.25">
      <c r="A18" s="10">
        <v>44729</v>
      </c>
      <c r="B18" s="5">
        <v>16</v>
      </c>
      <c r="C18" s="5">
        <f t="shared" si="0"/>
        <v>-4</v>
      </c>
      <c r="D18" s="12">
        <v>62</v>
      </c>
      <c r="E18" s="12">
        <v>86</v>
      </c>
      <c r="F18" s="13">
        <v>61</v>
      </c>
      <c r="G18">
        <f t="shared" si="1"/>
        <v>434</v>
      </c>
      <c r="H18">
        <f t="shared" si="2"/>
        <v>430</v>
      </c>
      <c r="I18">
        <f t="shared" si="3"/>
        <v>366</v>
      </c>
      <c r="J18">
        <f t="shared" si="4"/>
        <v>1230</v>
      </c>
      <c r="K18">
        <f t="shared" si="5"/>
        <v>27277</v>
      </c>
    </row>
    <row r="19" spans="1:11" x14ac:dyDescent="0.25">
      <c r="A19" s="11">
        <v>44730</v>
      </c>
      <c r="B19" s="6">
        <v>21</v>
      </c>
      <c r="C19" s="6">
        <f t="shared" si="0"/>
        <v>-1.5</v>
      </c>
      <c r="D19" s="14">
        <v>79</v>
      </c>
      <c r="E19" s="14">
        <v>107</v>
      </c>
      <c r="F19" s="15">
        <v>72</v>
      </c>
      <c r="G19">
        <f t="shared" si="1"/>
        <v>553</v>
      </c>
      <c r="H19">
        <f t="shared" si="2"/>
        <v>535</v>
      </c>
      <c r="I19">
        <f t="shared" si="3"/>
        <v>432</v>
      </c>
      <c r="J19">
        <f t="shared" si="4"/>
        <v>1520</v>
      </c>
      <c r="K19">
        <f t="shared" si="5"/>
        <v>28797</v>
      </c>
    </row>
    <row r="20" spans="1:11" x14ac:dyDescent="0.25">
      <c r="A20" s="10">
        <v>44731</v>
      </c>
      <c r="B20" s="5">
        <v>22</v>
      </c>
      <c r="C20" s="5">
        <f t="shared" si="0"/>
        <v>-1</v>
      </c>
      <c r="D20" s="12">
        <v>83</v>
      </c>
      <c r="E20" s="12">
        <v>111</v>
      </c>
      <c r="F20" s="13">
        <v>75</v>
      </c>
      <c r="G20">
        <f t="shared" si="1"/>
        <v>581</v>
      </c>
      <c r="H20">
        <f t="shared" si="2"/>
        <v>555</v>
      </c>
      <c r="I20">
        <f t="shared" si="3"/>
        <v>450</v>
      </c>
      <c r="J20">
        <f t="shared" si="4"/>
        <v>1586</v>
      </c>
      <c r="K20">
        <f t="shared" si="5"/>
        <v>30383</v>
      </c>
    </row>
    <row r="21" spans="1:11" x14ac:dyDescent="0.25">
      <c r="A21" s="11">
        <v>44732</v>
      </c>
      <c r="B21" s="6">
        <v>22</v>
      </c>
      <c r="C21" s="6">
        <f t="shared" si="0"/>
        <v>-1</v>
      </c>
      <c r="D21" s="14">
        <v>83</v>
      </c>
      <c r="E21" s="14">
        <v>111</v>
      </c>
      <c r="F21" s="15">
        <v>75</v>
      </c>
      <c r="G21">
        <f t="shared" si="1"/>
        <v>581</v>
      </c>
      <c r="H21">
        <f t="shared" si="2"/>
        <v>555</v>
      </c>
      <c r="I21">
        <f t="shared" si="3"/>
        <v>450</v>
      </c>
      <c r="J21">
        <f t="shared" si="4"/>
        <v>1586</v>
      </c>
      <c r="K21">
        <f t="shared" si="5"/>
        <v>31969</v>
      </c>
    </row>
    <row r="22" spans="1:11" x14ac:dyDescent="0.25">
      <c r="A22" s="10">
        <v>44733</v>
      </c>
      <c r="B22" s="5">
        <v>22</v>
      </c>
      <c r="C22" s="5">
        <f t="shared" si="0"/>
        <v>-1</v>
      </c>
      <c r="D22" s="12">
        <v>83</v>
      </c>
      <c r="E22" s="12">
        <v>111</v>
      </c>
      <c r="F22" s="13">
        <v>75</v>
      </c>
      <c r="G22">
        <f t="shared" si="1"/>
        <v>581</v>
      </c>
      <c r="H22">
        <f t="shared" si="2"/>
        <v>555</v>
      </c>
      <c r="I22">
        <f t="shared" si="3"/>
        <v>450</v>
      </c>
      <c r="J22">
        <f t="shared" si="4"/>
        <v>1586</v>
      </c>
      <c r="K22">
        <f t="shared" si="5"/>
        <v>33555</v>
      </c>
    </row>
    <row r="23" spans="1:11" x14ac:dyDescent="0.25">
      <c r="A23" s="11">
        <v>44734</v>
      </c>
      <c r="B23" s="6">
        <v>28</v>
      </c>
      <c r="C23" s="6">
        <f t="shared" si="0"/>
        <v>2</v>
      </c>
      <c r="D23" s="14">
        <v>103</v>
      </c>
      <c r="E23" s="14">
        <v>136</v>
      </c>
      <c r="F23" s="15">
        <v>89</v>
      </c>
      <c r="G23">
        <f t="shared" si="1"/>
        <v>721</v>
      </c>
      <c r="H23">
        <f t="shared" si="2"/>
        <v>680</v>
      </c>
      <c r="I23">
        <f t="shared" si="3"/>
        <v>534</v>
      </c>
      <c r="J23">
        <f t="shared" si="4"/>
        <v>1935</v>
      </c>
      <c r="K23">
        <f t="shared" si="5"/>
        <v>35490</v>
      </c>
    </row>
    <row r="24" spans="1:11" x14ac:dyDescent="0.25">
      <c r="A24" s="10">
        <v>44735</v>
      </c>
      <c r="B24" s="5">
        <v>31</v>
      </c>
      <c r="C24" s="5">
        <f t="shared" si="0"/>
        <v>3.5</v>
      </c>
      <c r="D24" s="12">
        <v>114</v>
      </c>
      <c r="E24" s="12">
        <v>148</v>
      </c>
      <c r="F24" s="13">
        <v>96</v>
      </c>
      <c r="G24">
        <f t="shared" si="1"/>
        <v>798</v>
      </c>
      <c r="H24">
        <f t="shared" si="2"/>
        <v>740</v>
      </c>
      <c r="I24">
        <f t="shared" si="3"/>
        <v>576</v>
      </c>
      <c r="J24">
        <f t="shared" si="4"/>
        <v>2114</v>
      </c>
      <c r="K24">
        <f t="shared" si="5"/>
        <v>37604</v>
      </c>
    </row>
    <row r="25" spans="1:11" x14ac:dyDescent="0.25">
      <c r="A25" s="11">
        <v>44736</v>
      </c>
      <c r="B25" s="6">
        <v>33</v>
      </c>
      <c r="C25" s="6">
        <f t="shared" si="0"/>
        <v>4.5</v>
      </c>
      <c r="D25" s="14">
        <v>121</v>
      </c>
      <c r="E25" s="14">
        <v>157</v>
      </c>
      <c r="F25" s="15">
        <v>101</v>
      </c>
      <c r="G25">
        <f t="shared" si="1"/>
        <v>847</v>
      </c>
      <c r="H25">
        <f t="shared" si="2"/>
        <v>785</v>
      </c>
      <c r="I25">
        <f t="shared" si="3"/>
        <v>606</v>
      </c>
      <c r="J25">
        <f t="shared" si="4"/>
        <v>2238</v>
      </c>
      <c r="K25">
        <f t="shared" si="5"/>
        <v>39842</v>
      </c>
    </row>
    <row r="26" spans="1:11" x14ac:dyDescent="0.25">
      <c r="A26" s="10">
        <v>44737</v>
      </c>
      <c r="B26" s="5">
        <v>33</v>
      </c>
      <c r="C26" s="5">
        <f t="shared" si="0"/>
        <v>4.5</v>
      </c>
      <c r="D26" s="12">
        <v>121</v>
      </c>
      <c r="E26" s="12">
        <v>157</v>
      </c>
      <c r="F26" s="13">
        <v>101</v>
      </c>
      <c r="G26">
        <f t="shared" si="1"/>
        <v>847</v>
      </c>
      <c r="H26">
        <f t="shared" si="2"/>
        <v>785</v>
      </c>
      <c r="I26">
        <f t="shared" si="3"/>
        <v>606</v>
      </c>
      <c r="J26">
        <f t="shared" si="4"/>
        <v>2238</v>
      </c>
      <c r="K26">
        <f t="shared" si="5"/>
        <v>42080</v>
      </c>
    </row>
    <row r="27" spans="1:11" x14ac:dyDescent="0.25">
      <c r="A27" s="11">
        <v>44738</v>
      </c>
      <c r="B27" s="6">
        <v>23</v>
      </c>
      <c r="C27" s="6">
        <f t="shared" si="0"/>
        <v>-0.5</v>
      </c>
      <c r="D27" s="14">
        <v>86</v>
      </c>
      <c r="E27" s="14">
        <v>115</v>
      </c>
      <c r="F27" s="15">
        <v>77</v>
      </c>
      <c r="G27">
        <f t="shared" si="1"/>
        <v>602</v>
      </c>
      <c r="H27">
        <f t="shared" si="2"/>
        <v>575</v>
      </c>
      <c r="I27">
        <f t="shared" si="3"/>
        <v>462</v>
      </c>
      <c r="J27">
        <f t="shared" si="4"/>
        <v>1639</v>
      </c>
      <c r="K27">
        <f t="shared" si="5"/>
        <v>43719</v>
      </c>
    </row>
    <row r="28" spans="1:11" s="8" customFormat="1" ht="14.25" customHeight="1" x14ac:dyDescent="0.25">
      <c r="A28" s="17">
        <v>44739</v>
      </c>
      <c r="B28" s="18">
        <v>23</v>
      </c>
      <c r="C28" s="18">
        <f t="shared" si="0"/>
        <v>-0.5</v>
      </c>
      <c r="D28" s="19">
        <v>86</v>
      </c>
      <c r="E28" s="19">
        <v>115</v>
      </c>
      <c r="F28" s="20">
        <v>77</v>
      </c>
      <c r="G28" s="8">
        <f t="shared" si="1"/>
        <v>602</v>
      </c>
      <c r="H28" s="8">
        <f t="shared" si="2"/>
        <v>575</v>
      </c>
      <c r="I28" s="8">
        <f t="shared" si="3"/>
        <v>462</v>
      </c>
      <c r="J28" s="8">
        <f t="shared" si="4"/>
        <v>1639</v>
      </c>
      <c r="K28" s="8">
        <f t="shared" si="5"/>
        <v>45358</v>
      </c>
    </row>
    <row r="29" spans="1:11" x14ac:dyDescent="0.25">
      <c r="A29" s="11">
        <v>44740</v>
      </c>
      <c r="B29" s="6">
        <v>19</v>
      </c>
      <c r="C29" s="6">
        <f t="shared" si="0"/>
        <v>-2.5</v>
      </c>
      <c r="D29" s="14">
        <v>72</v>
      </c>
      <c r="E29" s="14">
        <v>99</v>
      </c>
      <c r="F29" s="15">
        <v>68</v>
      </c>
      <c r="G29">
        <f t="shared" si="1"/>
        <v>504</v>
      </c>
      <c r="H29">
        <f t="shared" si="2"/>
        <v>495</v>
      </c>
      <c r="I29">
        <f t="shared" si="3"/>
        <v>408</v>
      </c>
      <c r="J29">
        <f t="shared" si="4"/>
        <v>1407</v>
      </c>
      <c r="K29">
        <f t="shared" si="5"/>
        <v>46765</v>
      </c>
    </row>
    <row r="30" spans="1:11" x14ac:dyDescent="0.25">
      <c r="A30" s="10">
        <v>44741</v>
      </c>
      <c r="B30" s="5">
        <v>24</v>
      </c>
      <c r="C30" s="5">
        <f t="shared" si="0"/>
        <v>0</v>
      </c>
      <c r="D30" s="12">
        <v>90</v>
      </c>
      <c r="E30" s="12">
        <v>120</v>
      </c>
      <c r="F30" s="13">
        <v>80</v>
      </c>
      <c r="G30">
        <f t="shared" si="1"/>
        <v>630</v>
      </c>
      <c r="H30">
        <f t="shared" si="2"/>
        <v>600</v>
      </c>
      <c r="I30">
        <f t="shared" si="3"/>
        <v>480</v>
      </c>
      <c r="J30">
        <f t="shared" si="4"/>
        <v>1710</v>
      </c>
      <c r="K30">
        <f t="shared" si="5"/>
        <v>48475</v>
      </c>
    </row>
    <row r="31" spans="1:11" x14ac:dyDescent="0.25">
      <c r="A31" s="11">
        <v>44742</v>
      </c>
      <c r="B31" s="6">
        <v>25</v>
      </c>
      <c r="C31" s="6">
        <f t="shared" si="0"/>
        <v>0.5</v>
      </c>
      <c r="D31" s="14">
        <v>93</v>
      </c>
      <c r="E31" s="14">
        <v>124</v>
      </c>
      <c r="F31" s="15">
        <v>82</v>
      </c>
      <c r="G31">
        <f t="shared" si="1"/>
        <v>651</v>
      </c>
      <c r="H31">
        <f t="shared" si="2"/>
        <v>620</v>
      </c>
      <c r="I31">
        <f t="shared" si="3"/>
        <v>492</v>
      </c>
      <c r="J31">
        <f t="shared" si="4"/>
        <v>1763</v>
      </c>
      <c r="K31">
        <f t="shared" si="5"/>
        <v>50238</v>
      </c>
    </row>
    <row r="32" spans="1:11" x14ac:dyDescent="0.25">
      <c r="A32" s="10">
        <v>44743</v>
      </c>
      <c r="B32" s="5">
        <v>27</v>
      </c>
      <c r="C32" s="5">
        <f t="shared" si="0"/>
        <v>1.5</v>
      </c>
      <c r="D32" s="12">
        <v>100</v>
      </c>
      <c r="E32" s="12">
        <v>132</v>
      </c>
      <c r="F32" s="13">
        <v>87</v>
      </c>
      <c r="G32">
        <f t="shared" si="1"/>
        <v>700</v>
      </c>
      <c r="H32">
        <f t="shared" si="2"/>
        <v>660</v>
      </c>
      <c r="I32">
        <f t="shared" si="3"/>
        <v>522</v>
      </c>
      <c r="J32">
        <f t="shared" si="4"/>
        <v>1882</v>
      </c>
      <c r="K32">
        <f t="shared" si="5"/>
        <v>52120</v>
      </c>
    </row>
    <row r="33" spans="1:11" x14ac:dyDescent="0.25">
      <c r="A33" s="11">
        <v>44744</v>
      </c>
      <c r="B33" s="6">
        <v>27</v>
      </c>
      <c r="C33" s="6">
        <f t="shared" si="0"/>
        <v>1.5</v>
      </c>
      <c r="D33" s="14">
        <v>100</v>
      </c>
      <c r="E33" s="14">
        <v>132</v>
      </c>
      <c r="F33" s="15">
        <v>87</v>
      </c>
      <c r="G33">
        <f t="shared" si="1"/>
        <v>700</v>
      </c>
      <c r="H33">
        <f t="shared" si="2"/>
        <v>660</v>
      </c>
      <c r="I33">
        <f t="shared" si="3"/>
        <v>522</v>
      </c>
      <c r="J33">
        <f t="shared" si="4"/>
        <v>1882</v>
      </c>
      <c r="K33">
        <f t="shared" si="5"/>
        <v>54002</v>
      </c>
    </row>
    <row r="34" spans="1:11" x14ac:dyDescent="0.25">
      <c r="A34" s="10">
        <v>44745</v>
      </c>
      <c r="B34" s="5">
        <v>21</v>
      </c>
      <c r="C34" s="5">
        <f t="shared" si="0"/>
        <v>-1.5</v>
      </c>
      <c r="D34" s="12">
        <v>79</v>
      </c>
      <c r="E34" s="12">
        <v>107</v>
      </c>
      <c r="F34" s="13">
        <v>72</v>
      </c>
      <c r="G34">
        <f t="shared" si="1"/>
        <v>553</v>
      </c>
      <c r="H34">
        <f t="shared" si="2"/>
        <v>535</v>
      </c>
      <c r="I34">
        <f t="shared" si="3"/>
        <v>432</v>
      </c>
      <c r="J34">
        <f t="shared" si="4"/>
        <v>1520</v>
      </c>
      <c r="K34">
        <f t="shared" si="5"/>
        <v>55522</v>
      </c>
    </row>
    <row r="35" spans="1:11" x14ac:dyDescent="0.25">
      <c r="A35" s="11">
        <v>44746</v>
      </c>
      <c r="B35" s="6">
        <v>21</v>
      </c>
      <c r="C35" s="6">
        <f t="shared" si="0"/>
        <v>-1.5</v>
      </c>
      <c r="D35" s="14">
        <v>79</v>
      </c>
      <c r="E35" s="14">
        <v>107</v>
      </c>
      <c r="F35" s="15">
        <v>72</v>
      </c>
      <c r="G35">
        <f t="shared" si="1"/>
        <v>553</v>
      </c>
      <c r="H35">
        <f t="shared" si="2"/>
        <v>535</v>
      </c>
      <c r="I35">
        <f t="shared" si="3"/>
        <v>432</v>
      </c>
      <c r="J35">
        <f t="shared" si="4"/>
        <v>1520</v>
      </c>
      <c r="K35">
        <f t="shared" si="5"/>
        <v>57042</v>
      </c>
    </row>
    <row r="36" spans="1:11" x14ac:dyDescent="0.25">
      <c r="A36" s="10">
        <v>44747</v>
      </c>
      <c r="B36" s="5">
        <v>25</v>
      </c>
      <c r="C36" s="5">
        <f t="shared" si="0"/>
        <v>0.5</v>
      </c>
      <c r="D36" s="12">
        <v>93</v>
      </c>
      <c r="E36" s="12">
        <v>124</v>
      </c>
      <c r="F36" s="13">
        <v>82</v>
      </c>
      <c r="G36">
        <f t="shared" si="1"/>
        <v>651</v>
      </c>
      <c r="H36">
        <f t="shared" si="2"/>
        <v>620</v>
      </c>
      <c r="I36">
        <f t="shared" si="3"/>
        <v>492</v>
      </c>
      <c r="J36">
        <f t="shared" si="4"/>
        <v>1763</v>
      </c>
      <c r="K36">
        <f t="shared" si="5"/>
        <v>58805</v>
      </c>
    </row>
    <row r="37" spans="1:11" x14ac:dyDescent="0.25">
      <c r="A37" s="11">
        <v>44748</v>
      </c>
      <c r="B37" s="6">
        <v>19</v>
      </c>
      <c r="C37" s="6">
        <f t="shared" si="0"/>
        <v>-2.5</v>
      </c>
      <c r="D37" s="14">
        <v>72</v>
      </c>
      <c r="E37" s="14">
        <v>99</v>
      </c>
      <c r="F37" s="15">
        <v>68</v>
      </c>
      <c r="G37">
        <f t="shared" si="1"/>
        <v>504</v>
      </c>
      <c r="H37">
        <f t="shared" si="2"/>
        <v>495</v>
      </c>
      <c r="I37">
        <f t="shared" si="3"/>
        <v>408</v>
      </c>
      <c r="J37">
        <f t="shared" si="4"/>
        <v>1407</v>
      </c>
      <c r="K37">
        <f t="shared" si="5"/>
        <v>60212</v>
      </c>
    </row>
    <row r="38" spans="1:11" x14ac:dyDescent="0.25">
      <c r="A38" s="10">
        <v>44749</v>
      </c>
      <c r="B38" s="5">
        <v>21</v>
      </c>
      <c r="C38" s="5">
        <f t="shared" si="0"/>
        <v>-1.5</v>
      </c>
      <c r="D38" s="12">
        <v>79</v>
      </c>
      <c r="E38" s="12">
        <v>107</v>
      </c>
      <c r="F38" s="13">
        <v>72</v>
      </c>
      <c r="G38">
        <f t="shared" si="1"/>
        <v>553</v>
      </c>
      <c r="H38">
        <f t="shared" si="2"/>
        <v>535</v>
      </c>
      <c r="I38">
        <f t="shared" si="3"/>
        <v>432</v>
      </c>
      <c r="J38">
        <f t="shared" si="4"/>
        <v>1520</v>
      </c>
      <c r="K38">
        <f t="shared" si="5"/>
        <v>61732</v>
      </c>
    </row>
    <row r="39" spans="1:11" x14ac:dyDescent="0.25">
      <c r="A39" s="11">
        <v>44750</v>
      </c>
      <c r="B39" s="6">
        <v>24</v>
      </c>
      <c r="C39" s="6">
        <f t="shared" si="0"/>
        <v>0</v>
      </c>
      <c r="D39" s="14">
        <v>90</v>
      </c>
      <c r="E39" s="14">
        <v>120</v>
      </c>
      <c r="F39" s="15">
        <v>80</v>
      </c>
      <c r="G39">
        <f t="shared" si="1"/>
        <v>630</v>
      </c>
      <c r="H39">
        <f t="shared" si="2"/>
        <v>600</v>
      </c>
      <c r="I39">
        <f t="shared" si="3"/>
        <v>480</v>
      </c>
      <c r="J39">
        <f t="shared" si="4"/>
        <v>1710</v>
      </c>
      <c r="K39">
        <f t="shared" si="5"/>
        <v>63442</v>
      </c>
    </row>
    <row r="40" spans="1:11" x14ac:dyDescent="0.25">
      <c r="A40" s="10">
        <v>44751</v>
      </c>
      <c r="B40" s="5">
        <v>19</v>
      </c>
      <c r="C40" s="5">
        <f t="shared" si="0"/>
        <v>-2.5</v>
      </c>
      <c r="D40" s="12">
        <v>72</v>
      </c>
      <c r="E40" s="12">
        <v>99</v>
      </c>
      <c r="F40" s="13">
        <v>68</v>
      </c>
      <c r="G40">
        <f t="shared" si="1"/>
        <v>504</v>
      </c>
      <c r="H40">
        <f t="shared" si="2"/>
        <v>495</v>
      </c>
      <c r="I40">
        <f t="shared" si="3"/>
        <v>408</v>
      </c>
      <c r="J40">
        <f t="shared" si="4"/>
        <v>1407</v>
      </c>
      <c r="K40">
        <f t="shared" si="5"/>
        <v>64849</v>
      </c>
    </row>
    <row r="41" spans="1:11" x14ac:dyDescent="0.25">
      <c r="A41" s="11">
        <v>44752</v>
      </c>
      <c r="B41" s="6">
        <v>28</v>
      </c>
      <c r="C41" s="6">
        <f t="shared" si="0"/>
        <v>2</v>
      </c>
      <c r="D41" s="14">
        <v>103</v>
      </c>
      <c r="E41" s="14">
        <v>136</v>
      </c>
      <c r="F41" s="15">
        <v>89</v>
      </c>
      <c r="G41">
        <f t="shared" si="1"/>
        <v>721</v>
      </c>
      <c r="H41">
        <f t="shared" si="2"/>
        <v>680</v>
      </c>
      <c r="I41">
        <f t="shared" si="3"/>
        <v>534</v>
      </c>
      <c r="J41">
        <f t="shared" si="4"/>
        <v>1935</v>
      </c>
      <c r="K41">
        <f t="shared" si="5"/>
        <v>66784</v>
      </c>
    </row>
    <row r="42" spans="1:11" x14ac:dyDescent="0.25">
      <c r="A42" s="10">
        <v>44753</v>
      </c>
      <c r="B42" s="5">
        <v>27</v>
      </c>
      <c r="C42" s="5">
        <f t="shared" si="0"/>
        <v>1.5</v>
      </c>
      <c r="D42" s="12">
        <v>100</v>
      </c>
      <c r="E42" s="12">
        <v>132</v>
      </c>
      <c r="F42" s="13">
        <v>87</v>
      </c>
      <c r="G42">
        <f t="shared" si="1"/>
        <v>700</v>
      </c>
      <c r="H42">
        <f t="shared" si="2"/>
        <v>660</v>
      </c>
      <c r="I42">
        <f t="shared" si="3"/>
        <v>522</v>
      </c>
      <c r="J42">
        <f t="shared" si="4"/>
        <v>1882</v>
      </c>
      <c r="K42">
        <f t="shared" si="5"/>
        <v>68666</v>
      </c>
    </row>
    <row r="43" spans="1:11" x14ac:dyDescent="0.25">
      <c r="A43" s="11">
        <v>44754</v>
      </c>
      <c r="B43" s="6">
        <v>24</v>
      </c>
      <c r="C43" s="6">
        <f t="shared" si="0"/>
        <v>0</v>
      </c>
      <c r="D43" s="14">
        <v>90</v>
      </c>
      <c r="E43" s="14">
        <v>120</v>
      </c>
      <c r="F43" s="15">
        <v>80</v>
      </c>
      <c r="G43">
        <f t="shared" si="1"/>
        <v>630</v>
      </c>
      <c r="H43">
        <f t="shared" si="2"/>
        <v>600</v>
      </c>
      <c r="I43">
        <f t="shared" si="3"/>
        <v>480</v>
      </c>
      <c r="J43">
        <f t="shared" si="4"/>
        <v>1710</v>
      </c>
      <c r="K43">
        <f t="shared" si="5"/>
        <v>70376</v>
      </c>
    </row>
    <row r="44" spans="1:11" x14ac:dyDescent="0.25">
      <c r="A44" s="10">
        <v>44755</v>
      </c>
      <c r="B44" s="5">
        <v>22</v>
      </c>
      <c r="C44" s="5">
        <f t="shared" si="0"/>
        <v>-1</v>
      </c>
      <c r="D44" s="12">
        <v>83</v>
      </c>
      <c r="E44" s="12">
        <v>111</v>
      </c>
      <c r="F44" s="13">
        <v>75</v>
      </c>
      <c r="G44">
        <f t="shared" si="1"/>
        <v>581</v>
      </c>
      <c r="H44">
        <f t="shared" si="2"/>
        <v>555</v>
      </c>
      <c r="I44">
        <f t="shared" si="3"/>
        <v>450</v>
      </c>
      <c r="J44">
        <f t="shared" si="4"/>
        <v>1586</v>
      </c>
      <c r="K44">
        <f t="shared" si="5"/>
        <v>71962</v>
      </c>
    </row>
    <row r="45" spans="1:11" x14ac:dyDescent="0.25">
      <c r="A45" s="11">
        <v>44756</v>
      </c>
      <c r="B45" s="6">
        <v>17</v>
      </c>
      <c r="C45" s="6">
        <f t="shared" si="0"/>
        <v>-3.5</v>
      </c>
      <c r="D45" s="14">
        <v>65</v>
      </c>
      <c r="E45" s="14">
        <v>91</v>
      </c>
      <c r="F45" s="15">
        <v>63</v>
      </c>
      <c r="G45">
        <f t="shared" si="1"/>
        <v>455</v>
      </c>
      <c r="H45">
        <f t="shared" si="2"/>
        <v>455</v>
      </c>
      <c r="I45">
        <f t="shared" si="3"/>
        <v>378</v>
      </c>
      <c r="J45">
        <f t="shared" si="4"/>
        <v>1288</v>
      </c>
      <c r="K45">
        <f t="shared" si="5"/>
        <v>73250</v>
      </c>
    </row>
    <row r="46" spans="1:11" x14ac:dyDescent="0.25">
      <c r="A46" s="10">
        <v>44757</v>
      </c>
      <c r="B46" s="5">
        <v>18</v>
      </c>
      <c r="C46" s="5">
        <f t="shared" si="0"/>
        <v>-3</v>
      </c>
      <c r="D46" s="12">
        <v>69</v>
      </c>
      <c r="E46" s="12">
        <v>95</v>
      </c>
      <c r="F46" s="13">
        <v>65</v>
      </c>
      <c r="G46">
        <f t="shared" si="1"/>
        <v>483</v>
      </c>
      <c r="H46">
        <f t="shared" si="2"/>
        <v>475</v>
      </c>
      <c r="I46">
        <f t="shared" si="3"/>
        <v>390</v>
      </c>
      <c r="J46">
        <f t="shared" si="4"/>
        <v>1348</v>
      </c>
      <c r="K46">
        <f t="shared" si="5"/>
        <v>74598</v>
      </c>
    </row>
    <row r="47" spans="1:11" x14ac:dyDescent="0.25">
      <c r="A47" s="11">
        <v>44758</v>
      </c>
      <c r="B47" s="6">
        <v>23</v>
      </c>
      <c r="C47" s="6">
        <f t="shared" si="0"/>
        <v>-0.5</v>
      </c>
      <c r="D47" s="14">
        <v>86</v>
      </c>
      <c r="E47" s="14">
        <v>115</v>
      </c>
      <c r="F47" s="15">
        <v>77</v>
      </c>
      <c r="G47">
        <f t="shared" si="1"/>
        <v>602</v>
      </c>
      <c r="H47">
        <f t="shared" si="2"/>
        <v>575</v>
      </c>
      <c r="I47">
        <f t="shared" si="3"/>
        <v>462</v>
      </c>
      <c r="J47">
        <f t="shared" si="4"/>
        <v>1639</v>
      </c>
      <c r="K47">
        <f t="shared" si="5"/>
        <v>76237</v>
      </c>
    </row>
    <row r="48" spans="1:11" x14ac:dyDescent="0.25">
      <c r="A48" s="10">
        <v>44759</v>
      </c>
      <c r="B48" s="5">
        <v>23</v>
      </c>
      <c r="C48" s="5">
        <f t="shared" si="0"/>
        <v>-0.5</v>
      </c>
      <c r="D48" s="12">
        <v>86</v>
      </c>
      <c r="E48" s="12">
        <v>115</v>
      </c>
      <c r="F48" s="13">
        <v>77</v>
      </c>
      <c r="G48">
        <f t="shared" si="1"/>
        <v>602</v>
      </c>
      <c r="H48">
        <f t="shared" si="2"/>
        <v>575</v>
      </c>
      <c r="I48">
        <f t="shared" si="3"/>
        <v>462</v>
      </c>
      <c r="J48">
        <f t="shared" si="4"/>
        <v>1639</v>
      </c>
      <c r="K48">
        <f t="shared" si="5"/>
        <v>77876</v>
      </c>
    </row>
    <row r="49" spans="1:11" x14ac:dyDescent="0.25">
      <c r="A49" s="11">
        <v>44760</v>
      </c>
      <c r="B49" s="6">
        <v>19</v>
      </c>
      <c r="C49" s="6">
        <f t="shared" si="0"/>
        <v>-2.5</v>
      </c>
      <c r="D49" s="14">
        <v>72</v>
      </c>
      <c r="E49" s="14">
        <v>99</v>
      </c>
      <c r="F49" s="15">
        <v>68</v>
      </c>
      <c r="G49">
        <f t="shared" si="1"/>
        <v>504</v>
      </c>
      <c r="H49">
        <f t="shared" si="2"/>
        <v>495</v>
      </c>
      <c r="I49">
        <f t="shared" si="3"/>
        <v>408</v>
      </c>
      <c r="J49">
        <f t="shared" si="4"/>
        <v>1407</v>
      </c>
      <c r="K49">
        <f t="shared" si="5"/>
        <v>79283</v>
      </c>
    </row>
    <row r="50" spans="1:11" x14ac:dyDescent="0.25">
      <c r="A50" s="10">
        <v>44761</v>
      </c>
      <c r="B50" s="5">
        <v>21</v>
      </c>
      <c r="C50" s="5">
        <f t="shared" si="0"/>
        <v>-1.5</v>
      </c>
      <c r="D50" s="12">
        <v>79</v>
      </c>
      <c r="E50" s="12">
        <v>107</v>
      </c>
      <c r="F50" s="13">
        <v>72</v>
      </c>
      <c r="G50">
        <f t="shared" si="1"/>
        <v>553</v>
      </c>
      <c r="H50">
        <f t="shared" si="2"/>
        <v>535</v>
      </c>
      <c r="I50">
        <f t="shared" si="3"/>
        <v>432</v>
      </c>
      <c r="J50">
        <f t="shared" si="4"/>
        <v>1520</v>
      </c>
      <c r="K50">
        <f t="shared" si="5"/>
        <v>80803</v>
      </c>
    </row>
    <row r="51" spans="1:11" x14ac:dyDescent="0.25">
      <c r="A51" s="11">
        <v>44762</v>
      </c>
      <c r="B51" s="6">
        <v>25</v>
      </c>
      <c r="C51" s="6">
        <f t="shared" si="0"/>
        <v>0.5</v>
      </c>
      <c r="D51" s="14">
        <v>93</v>
      </c>
      <c r="E51" s="14">
        <v>124</v>
      </c>
      <c r="F51" s="15">
        <v>82</v>
      </c>
      <c r="G51">
        <f t="shared" si="1"/>
        <v>651</v>
      </c>
      <c r="H51">
        <f t="shared" si="2"/>
        <v>620</v>
      </c>
      <c r="I51">
        <f t="shared" si="3"/>
        <v>492</v>
      </c>
      <c r="J51">
        <f t="shared" si="4"/>
        <v>1763</v>
      </c>
      <c r="K51">
        <f t="shared" si="5"/>
        <v>82566</v>
      </c>
    </row>
    <row r="52" spans="1:11" x14ac:dyDescent="0.25">
      <c r="A52" s="10">
        <v>44763</v>
      </c>
      <c r="B52" s="5">
        <v>28</v>
      </c>
      <c r="C52" s="5">
        <f t="shared" si="0"/>
        <v>2</v>
      </c>
      <c r="D52" s="12">
        <v>103</v>
      </c>
      <c r="E52" s="12">
        <v>136</v>
      </c>
      <c r="F52" s="13">
        <v>89</v>
      </c>
      <c r="G52">
        <f t="shared" si="1"/>
        <v>721</v>
      </c>
      <c r="H52">
        <f t="shared" si="2"/>
        <v>680</v>
      </c>
      <c r="I52">
        <f t="shared" si="3"/>
        <v>534</v>
      </c>
      <c r="J52">
        <f t="shared" si="4"/>
        <v>1935</v>
      </c>
      <c r="K52">
        <f t="shared" si="5"/>
        <v>84501</v>
      </c>
    </row>
    <row r="53" spans="1:11" x14ac:dyDescent="0.25">
      <c r="A53" s="11">
        <v>44764</v>
      </c>
      <c r="B53" s="6">
        <v>27</v>
      </c>
      <c r="C53" s="6">
        <f t="shared" si="0"/>
        <v>1.5</v>
      </c>
      <c r="D53" s="14">
        <v>100</v>
      </c>
      <c r="E53" s="14">
        <v>132</v>
      </c>
      <c r="F53" s="15">
        <v>87</v>
      </c>
      <c r="G53">
        <f t="shared" si="1"/>
        <v>700</v>
      </c>
      <c r="H53">
        <f t="shared" si="2"/>
        <v>660</v>
      </c>
      <c r="I53">
        <f t="shared" si="3"/>
        <v>522</v>
      </c>
      <c r="J53">
        <f t="shared" si="4"/>
        <v>1882</v>
      </c>
      <c r="K53">
        <f t="shared" si="5"/>
        <v>86383</v>
      </c>
    </row>
    <row r="54" spans="1:11" x14ac:dyDescent="0.25">
      <c r="A54" s="10">
        <v>44765</v>
      </c>
      <c r="B54" s="5">
        <v>23</v>
      </c>
      <c r="C54" s="5">
        <f t="shared" si="0"/>
        <v>-0.5</v>
      </c>
      <c r="D54" s="12">
        <v>86</v>
      </c>
      <c r="E54" s="12">
        <v>115</v>
      </c>
      <c r="F54" s="13">
        <v>77</v>
      </c>
      <c r="G54">
        <f t="shared" si="1"/>
        <v>602</v>
      </c>
      <c r="H54">
        <f t="shared" si="2"/>
        <v>575</v>
      </c>
      <c r="I54">
        <f t="shared" si="3"/>
        <v>462</v>
      </c>
      <c r="J54">
        <f t="shared" si="4"/>
        <v>1639</v>
      </c>
      <c r="K54">
        <f t="shared" si="5"/>
        <v>88022</v>
      </c>
    </row>
    <row r="55" spans="1:11" x14ac:dyDescent="0.25">
      <c r="A55" s="11">
        <v>44766</v>
      </c>
      <c r="B55" s="6">
        <v>26</v>
      </c>
      <c r="C55" s="6">
        <f t="shared" si="0"/>
        <v>1</v>
      </c>
      <c r="D55" s="14">
        <v>96</v>
      </c>
      <c r="E55" s="14">
        <v>128</v>
      </c>
      <c r="F55" s="15">
        <v>84</v>
      </c>
      <c r="G55">
        <f t="shared" si="1"/>
        <v>672</v>
      </c>
      <c r="H55">
        <f t="shared" si="2"/>
        <v>640</v>
      </c>
      <c r="I55">
        <f t="shared" si="3"/>
        <v>504</v>
      </c>
      <c r="J55">
        <f t="shared" si="4"/>
        <v>1816</v>
      </c>
      <c r="K55">
        <f t="shared" si="5"/>
        <v>89838</v>
      </c>
    </row>
    <row r="56" spans="1:11" x14ac:dyDescent="0.25">
      <c r="A56" s="10">
        <v>44767</v>
      </c>
      <c r="B56" s="5">
        <v>29</v>
      </c>
      <c r="C56" s="5">
        <f t="shared" si="0"/>
        <v>2.5</v>
      </c>
      <c r="D56" s="12">
        <v>107</v>
      </c>
      <c r="E56" s="12">
        <v>140</v>
      </c>
      <c r="F56" s="13">
        <v>91</v>
      </c>
      <c r="G56">
        <f t="shared" si="1"/>
        <v>749</v>
      </c>
      <c r="H56">
        <f t="shared" si="2"/>
        <v>700</v>
      </c>
      <c r="I56">
        <f t="shared" si="3"/>
        <v>546</v>
      </c>
      <c r="J56">
        <f t="shared" si="4"/>
        <v>1995</v>
      </c>
      <c r="K56">
        <f t="shared" si="5"/>
        <v>91833</v>
      </c>
    </row>
    <row r="57" spans="1:11" x14ac:dyDescent="0.25">
      <c r="A57" s="11">
        <v>44768</v>
      </c>
      <c r="B57" s="6">
        <v>26</v>
      </c>
      <c r="C57" s="6">
        <f t="shared" si="0"/>
        <v>1</v>
      </c>
      <c r="D57" s="14">
        <v>96</v>
      </c>
      <c r="E57" s="14">
        <v>128</v>
      </c>
      <c r="F57" s="15">
        <v>84</v>
      </c>
      <c r="G57">
        <f t="shared" si="1"/>
        <v>672</v>
      </c>
      <c r="H57">
        <f t="shared" si="2"/>
        <v>640</v>
      </c>
      <c r="I57">
        <f t="shared" si="3"/>
        <v>504</v>
      </c>
      <c r="J57">
        <f t="shared" si="4"/>
        <v>1816</v>
      </c>
      <c r="K57">
        <f t="shared" si="5"/>
        <v>93649</v>
      </c>
    </row>
    <row r="58" spans="1:11" x14ac:dyDescent="0.25">
      <c r="A58" s="10">
        <v>44769</v>
      </c>
      <c r="B58" s="5">
        <v>27</v>
      </c>
      <c r="C58" s="5">
        <f t="shared" si="0"/>
        <v>1.5</v>
      </c>
      <c r="D58" s="12">
        <v>100</v>
      </c>
      <c r="E58" s="12">
        <v>132</v>
      </c>
      <c r="F58" s="13">
        <v>87</v>
      </c>
      <c r="G58">
        <f t="shared" si="1"/>
        <v>700</v>
      </c>
      <c r="H58">
        <f t="shared" si="2"/>
        <v>660</v>
      </c>
      <c r="I58">
        <f t="shared" si="3"/>
        <v>522</v>
      </c>
      <c r="J58">
        <f t="shared" si="4"/>
        <v>1882</v>
      </c>
      <c r="K58">
        <f t="shared" si="5"/>
        <v>95531</v>
      </c>
    </row>
    <row r="59" spans="1:11" x14ac:dyDescent="0.25">
      <c r="A59" s="11">
        <v>44770</v>
      </c>
      <c r="B59" s="6">
        <v>24</v>
      </c>
      <c r="C59" s="6">
        <f t="shared" si="0"/>
        <v>0</v>
      </c>
      <c r="D59" s="14">
        <v>90</v>
      </c>
      <c r="E59" s="14">
        <v>120</v>
      </c>
      <c r="F59" s="15">
        <v>80</v>
      </c>
      <c r="G59">
        <f t="shared" si="1"/>
        <v>630</v>
      </c>
      <c r="H59">
        <f t="shared" si="2"/>
        <v>600</v>
      </c>
      <c r="I59">
        <f t="shared" si="3"/>
        <v>480</v>
      </c>
      <c r="J59">
        <f t="shared" si="4"/>
        <v>1710</v>
      </c>
      <c r="K59">
        <f t="shared" si="5"/>
        <v>97241</v>
      </c>
    </row>
    <row r="60" spans="1:11" x14ac:dyDescent="0.25">
      <c r="A60" s="10">
        <v>44771</v>
      </c>
      <c r="B60" s="5">
        <v>26</v>
      </c>
      <c r="C60" s="5">
        <f t="shared" si="0"/>
        <v>1</v>
      </c>
      <c r="D60" s="12">
        <v>96</v>
      </c>
      <c r="E60" s="12">
        <v>128</v>
      </c>
      <c r="F60" s="13">
        <v>84</v>
      </c>
      <c r="G60">
        <f t="shared" si="1"/>
        <v>672</v>
      </c>
      <c r="H60">
        <f t="shared" si="2"/>
        <v>640</v>
      </c>
      <c r="I60">
        <f t="shared" si="3"/>
        <v>504</v>
      </c>
      <c r="J60">
        <f t="shared" si="4"/>
        <v>1816</v>
      </c>
      <c r="K60">
        <f t="shared" si="5"/>
        <v>99057</v>
      </c>
    </row>
    <row r="61" spans="1:11" x14ac:dyDescent="0.25">
      <c r="A61" s="11">
        <v>44772</v>
      </c>
      <c r="B61" s="6">
        <v>25</v>
      </c>
      <c r="C61" s="6">
        <f t="shared" si="0"/>
        <v>0.5</v>
      </c>
      <c r="D61" s="14">
        <v>93</v>
      </c>
      <c r="E61" s="14">
        <v>124</v>
      </c>
      <c r="F61" s="15">
        <v>82</v>
      </c>
      <c r="G61">
        <f t="shared" si="1"/>
        <v>651</v>
      </c>
      <c r="H61">
        <f t="shared" si="2"/>
        <v>620</v>
      </c>
      <c r="I61">
        <f t="shared" si="3"/>
        <v>492</v>
      </c>
      <c r="J61">
        <f t="shared" si="4"/>
        <v>1763</v>
      </c>
      <c r="K61">
        <f t="shared" si="5"/>
        <v>100820</v>
      </c>
    </row>
    <row r="62" spans="1:11" x14ac:dyDescent="0.25">
      <c r="A62" s="10">
        <v>44773</v>
      </c>
      <c r="B62" s="5">
        <v>24</v>
      </c>
      <c r="C62" s="5">
        <f t="shared" si="0"/>
        <v>0</v>
      </c>
      <c r="D62" s="12">
        <v>90</v>
      </c>
      <c r="E62" s="12">
        <v>120</v>
      </c>
      <c r="F62" s="13">
        <v>80</v>
      </c>
      <c r="G62">
        <f t="shared" si="1"/>
        <v>630</v>
      </c>
      <c r="H62">
        <f t="shared" si="2"/>
        <v>600</v>
      </c>
      <c r="I62">
        <f t="shared" si="3"/>
        <v>480</v>
      </c>
      <c r="J62">
        <f t="shared" si="4"/>
        <v>1710</v>
      </c>
      <c r="K62">
        <f t="shared" si="5"/>
        <v>102530</v>
      </c>
    </row>
    <row r="63" spans="1:11" x14ac:dyDescent="0.25">
      <c r="A63" s="11">
        <v>44774</v>
      </c>
      <c r="B63" s="6">
        <v>22</v>
      </c>
      <c r="C63" s="6">
        <f t="shared" si="0"/>
        <v>-1</v>
      </c>
      <c r="D63" s="14">
        <v>83</v>
      </c>
      <c r="E63" s="14">
        <v>111</v>
      </c>
      <c r="F63" s="15">
        <v>75</v>
      </c>
      <c r="G63">
        <f t="shared" si="1"/>
        <v>581</v>
      </c>
      <c r="H63">
        <f t="shared" si="2"/>
        <v>555</v>
      </c>
      <c r="I63">
        <f t="shared" si="3"/>
        <v>450</v>
      </c>
      <c r="J63">
        <f t="shared" si="4"/>
        <v>1586</v>
      </c>
      <c r="K63">
        <f t="shared" si="5"/>
        <v>104116</v>
      </c>
    </row>
    <row r="64" spans="1:11" x14ac:dyDescent="0.25">
      <c r="A64" s="10">
        <v>44775</v>
      </c>
      <c r="B64" s="5">
        <v>19</v>
      </c>
      <c r="C64" s="5">
        <f t="shared" si="0"/>
        <v>-2.5</v>
      </c>
      <c r="D64" s="12">
        <v>72</v>
      </c>
      <c r="E64" s="12">
        <v>99</v>
      </c>
      <c r="F64" s="13">
        <v>68</v>
      </c>
      <c r="G64">
        <f t="shared" si="1"/>
        <v>504</v>
      </c>
      <c r="H64">
        <f t="shared" si="2"/>
        <v>495</v>
      </c>
      <c r="I64">
        <f t="shared" si="3"/>
        <v>408</v>
      </c>
      <c r="J64">
        <f t="shared" si="4"/>
        <v>1407</v>
      </c>
      <c r="K64">
        <f t="shared" si="5"/>
        <v>105523</v>
      </c>
    </row>
    <row r="65" spans="1:11" x14ac:dyDescent="0.25">
      <c r="A65" s="11">
        <v>44776</v>
      </c>
      <c r="B65" s="6">
        <v>21</v>
      </c>
      <c r="C65" s="6">
        <f t="shared" si="0"/>
        <v>-1.5</v>
      </c>
      <c r="D65" s="14">
        <v>79</v>
      </c>
      <c r="E65" s="14">
        <v>107</v>
      </c>
      <c r="F65" s="15">
        <v>72</v>
      </c>
      <c r="G65">
        <f t="shared" si="1"/>
        <v>553</v>
      </c>
      <c r="H65">
        <f t="shared" si="2"/>
        <v>535</v>
      </c>
      <c r="I65">
        <f t="shared" si="3"/>
        <v>432</v>
      </c>
      <c r="J65">
        <f t="shared" si="4"/>
        <v>1520</v>
      </c>
      <c r="K65">
        <f t="shared" si="5"/>
        <v>107043</v>
      </c>
    </row>
    <row r="66" spans="1:11" x14ac:dyDescent="0.25">
      <c r="A66" s="10">
        <v>44777</v>
      </c>
      <c r="B66" s="5">
        <v>26</v>
      </c>
      <c r="C66" s="5">
        <f t="shared" ref="C66:C93" si="6">(B66-24)/2</f>
        <v>1</v>
      </c>
      <c r="D66" s="12">
        <v>96</v>
      </c>
      <c r="E66" s="12">
        <v>128</v>
      </c>
      <c r="F66" s="13">
        <v>84</v>
      </c>
      <c r="G66">
        <f t="shared" si="1"/>
        <v>672</v>
      </c>
      <c r="H66">
        <f t="shared" si="2"/>
        <v>640</v>
      </c>
      <c r="I66">
        <f t="shared" si="3"/>
        <v>504</v>
      </c>
      <c r="J66">
        <f t="shared" si="4"/>
        <v>1816</v>
      </c>
      <c r="K66">
        <f t="shared" si="5"/>
        <v>108859</v>
      </c>
    </row>
    <row r="67" spans="1:11" x14ac:dyDescent="0.25">
      <c r="A67" s="11">
        <v>44778</v>
      </c>
      <c r="B67" s="6">
        <v>19</v>
      </c>
      <c r="C67" s="6">
        <f t="shared" si="6"/>
        <v>-2.5</v>
      </c>
      <c r="D67" s="14">
        <v>72</v>
      </c>
      <c r="E67" s="14">
        <v>99</v>
      </c>
      <c r="F67" s="15">
        <v>68</v>
      </c>
      <c r="G67">
        <f t="shared" ref="G67:G123" si="7">D67*7</f>
        <v>504</v>
      </c>
      <c r="H67">
        <f t="shared" ref="H67:H123" si="8">E67*5</f>
        <v>495</v>
      </c>
      <c r="I67">
        <f t="shared" ref="I67:I123" si="9">F67*6</f>
        <v>408</v>
      </c>
      <c r="J67">
        <f t="shared" ref="J67:J123" si="10">SUM(G67,H67,I67)</f>
        <v>1407</v>
      </c>
      <c r="K67">
        <f t="shared" si="5"/>
        <v>110266</v>
      </c>
    </row>
    <row r="68" spans="1:11" x14ac:dyDescent="0.25">
      <c r="A68" s="10">
        <v>44779</v>
      </c>
      <c r="B68" s="5">
        <v>21</v>
      </c>
      <c r="C68" s="5">
        <f t="shared" si="6"/>
        <v>-1.5</v>
      </c>
      <c r="D68" s="12">
        <v>79</v>
      </c>
      <c r="E68" s="12">
        <v>107</v>
      </c>
      <c r="F68" s="13">
        <v>72</v>
      </c>
      <c r="G68">
        <f t="shared" si="7"/>
        <v>553</v>
      </c>
      <c r="H68">
        <f t="shared" si="8"/>
        <v>535</v>
      </c>
      <c r="I68">
        <f t="shared" si="9"/>
        <v>432</v>
      </c>
      <c r="J68">
        <f t="shared" si="10"/>
        <v>1520</v>
      </c>
      <c r="K68">
        <f t="shared" ref="K68:K93" si="11">K67+J68</f>
        <v>111786</v>
      </c>
    </row>
    <row r="69" spans="1:11" x14ac:dyDescent="0.25">
      <c r="A69" s="11">
        <v>44780</v>
      </c>
      <c r="B69" s="6">
        <v>23</v>
      </c>
      <c r="C69" s="6">
        <f t="shared" si="6"/>
        <v>-0.5</v>
      </c>
      <c r="D69" s="14">
        <v>86</v>
      </c>
      <c r="E69" s="14">
        <v>115</v>
      </c>
      <c r="F69" s="15">
        <v>77</v>
      </c>
      <c r="G69">
        <f t="shared" si="7"/>
        <v>602</v>
      </c>
      <c r="H69">
        <f t="shared" si="8"/>
        <v>575</v>
      </c>
      <c r="I69">
        <f t="shared" si="9"/>
        <v>462</v>
      </c>
      <c r="J69">
        <f t="shared" si="10"/>
        <v>1639</v>
      </c>
      <c r="K69">
        <f t="shared" si="11"/>
        <v>113425</v>
      </c>
    </row>
    <row r="70" spans="1:11" x14ac:dyDescent="0.25">
      <c r="A70" s="10">
        <v>44781</v>
      </c>
      <c r="B70" s="5">
        <v>27</v>
      </c>
      <c r="C70" s="5">
        <f t="shared" si="6"/>
        <v>1.5</v>
      </c>
      <c r="D70" s="12">
        <v>100</v>
      </c>
      <c r="E70" s="12">
        <v>132</v>
      </c>
      <c r="F70" s="13">
        <v>87</v>
      </c>
      <c r="G70">
        <f t="shared" si="7"/>
        <v>700</v>
      </c>
      <c r="H70">
        <f t="shared" si="8"/>
        <v>660</v>
      </c>
      <c r="I70">
        <f t="shared" si="9"/>
        <v>522</v>
      </c>
      <c r="J70">
        <f t="shared" si="10"/>
        <v>1882</v>
      </c>
      <c r="K70">
        <f t="shared" si="11"/>
        <v>115307</v>
      </c>
    </row>
    <row r="71" spans="1:11" x14ac:dyDescent="0.25">
      <c r="A71" s="11">
        <v>44782</v>
      </c>
      <c r="B71" s="6">
        <v>20</v>
      </c>
      <c r="C71" s="6">
        <f t="shared" si="6"/>
        <v>-2</v>
      </c>
      <c r="D71" s="14">
        <v>76</v>
      </c>
      <c r="E71" s="14">
        <v>103</v>
      </c>
      <c r="F71" s="15">
        <v>70</v>
      </c>
      <c r="G71">
        <f t="shared" si="7"/>
        <v>532</v>
      </c>
      <c r="H71">
        <f t="shared" si="8"/>
        <v>515</v>
      </c>
      <c r="I71">
        <f t="shared" si="9"/>
        <v>420</v>
      </c>
      <c r="J71">
        <f t="shared" si="10"/>
        <v>1467</v>
      </c>
      <c r="K71">
        <f t="shared" si="11"/>
        <v>116774</v>
      </c>
    </row>
    <row r="72" spans="1:11" x14ac:dyDescent="0.25">
      <c r="A72" s="10">
        <v>44783</v>
      </c>
      <c r="B72" s="5">
        <v>18</v>
      </c>
      <c r="C72" s="5">
        <f t="shared" si="6"/>
        <v>-3</v>
      </c>
      <c r="D72" s="12">
        <v>69</v>
      </c>
      <c r="E72" s="12">
        <v>95</v>
      </c>
      <c r="F72" s="13">
        <v>65</v>
      </c>
      <c r="G72">
        <f t="shared" si="7"/>
        <v>483</v>
      </c>
      <c r="H72">
        <f t="shared" si="8"/>
        <v>475</v>
      </c>
      <c r="I72">
        <f t="shared" si="9"/>
        <v>390</v>
      </c>
      <c r="J72">
        <f t="shared" si="10"/>
        <v>1348</v>
      </c>
      <c r="K72">
        <f t="shared" si="11"/>
        <v>118122</v>
      </c>
    </row>
    <row r="73" spans="1:11" x14ac:dyDescent="0.25">
      <c r="A73" s="11">
        <v>44784</v>
      </c>
      <c r="B73" s="6">
        <v>17</v>
      </c>
      <c r="C73" s="6">
        <f t="shared" si="6"/>
        <v>-3.5</v>
      </c>
      <c r="D73" s="14">
        <v>65</v>
      </c>
      <c r="E73" s="14">
        <v>91</v>
      </c>
      <c r="F73" s="15">
        <v>63</v>
      </c>
      <c r="G73">
        <f t="shared" si="7"/>
        <v>455</v>
      </c>
      <c r="H73">
        <f t="shared" si="8"/>
        <v>455</v>
      </c>
      <c r="I73">
        <f t="shared" si="9"/>
        <v>378</v>
      </c>
      <c r="J73">
        <f t="shared" si="10"/>
        <v>1288</v>
      </c>
      <c r="K73">
        <f t="shared" si="11"/>
        <v>119410</v>
      </c>
    </row>
    <row r="74" spans="1:11" x14ac:dyDescent="0.25">
      <c r="A74" s="10">
        <v>44785</v>
      </c>
      <c r="B74" s="5">
        <v>19</v>
      </c>
      <c r="C74" s="5">
        <f t="shared" si="6"/>
        <v>-2.5</v>
      </c>
      <c r="D74" s="12">
        <v>72</v>
      </c>
      <c r="E74" s="12">
        <v>99</v>
      </c>
      <c r="F74" s="13">
        <v>68</v>
      </c>
      <c r="G74">
        <f t="shared" si="7"/>
        <v>504</v>
      </c>
      <c r="H74">
        <f t="shared" si="8"/>
        <v>495</v>
      </c>
      <c r="I74">
        <f t="shared" si="9"/>
        <v>408</v>
      </c>
      <c r="J74">
        <f t="shared" si="10"/>
        <v>1407</v>
      </c>
      <c r="K74">
        <f t="shared" si="11"/>
        <v>120817</v>
      </c>
    </row>
    <row r="75" spans="1:11" x14ac:dyDescent="0.25">
      <c r="A75" s="11">
        <v>44786</v>
      </c>
      <c r="B75" s="6">
        <v>26</v>
      </c>
      <c r="C75" s="6">
        <f t="shared" si="6"/>
        <v>1</v>
      </c>
      <c r="D75" s="14">
        <v>96</v>
      </c>
      <c r="E75" s="14">
        <v>128</v>
      </c>
      <c r="F75" s="15">
        <v>84</v>
      </c>
      <c r="G75">
        <f t="shared" si="7"/>
        <v>672</v>
      </c>
      <c r="H75">
        <f t="shared" si="8"/>
        <v>640</v>
      </c>
      <c r="I75">
        <f t="shared" si="9"/>
        <v>504</v>
      </c>
      <c r="J75">
        <f t="shared" si="10"/>
        <v>1816</v>
      </c>
      <c r="K75">
        <f t="shared" si="11"/>
        <v>122633</v>
      </c>
    </row>
    <row r="76" spans="1:11" x14ac:dyDescent="0.25">
      <c r="A76" s="10">
        <v>44787</v>
      </c>
      <c r="B76" s="5">
        <v>21</v>
      </c>
      <c r="C76" s="5">
        <f t="shared" si="6"/>
        <v>-1.5</v>
      </c>
      <c r="D76" s="12">
        <v>79</v>
      </c>
      <c r="E76" s="12">
        <v>107</v>
      </c>
      <c r="F76" s="13">
        <v>72</v>
      </c>
      <c r="G76">
        <f t="shared" si="7"/>
        <v>553</v>
      </c>
      <c r="H76">
        <f t="shared" si="8"/>
        <v>535</v>
      </c>
      <c r="I76">
        <f t="shared" si="9"/>
        <v>432</v>
      </c>
      <c r="J76">
        <f t="shared" si="10"/>
        <v>1520</v>
      </c>
      <c r="K76">
        <f t="shared" si="11"/>
        <v>124153</v>
      </c>
    </row>
    <row r="77" spans="1:11" x14ac:dyDescent="0.25">
      <c r="A77" s="11">
        <v>44788</v>
      </c>
      <c r="B77" s="6">
        <v>19</v>
      </c>
      <c r="C77" s="6">
        <f t="shared" si="6"/>
        <v>-2.5</v>
      </c>
      <c r="D77" s="14">
        <v>72</v>
      </c>
      <c r="E77" s="14">
        <v>99</v>
      </c>
      <c r="F77" s="15">
        <v>68</v>
      </c>
      <c r="G77">
        <f t="shared" si="7"/>
        <v>504</v>
      </c>
      <c r="H77">
        <f t="shared" si="8"/>
        <v>495</v>
      </c>
      <c r="I77">
        <f t="shared" si="9"/>
        <v>408</v>
      </c>
      <c r="J77">
        <f t="shared" si="10"/>
        <v>1407</v>
      </c>
      <c r="K77">
        <f t="shared" si="11"/>
        <v>125560</v>
      </c>
    </row>
    <row r="78" spans="1:11" x14ac:dyDescent="0.25">
      <c r="A78" s="10">
        <v>44789</v>
      </c>
      <c r="B78" s="5">
        <v>19</v>
      </c>
      <c r="C78" s="5">
        <f t="shared" si="6"/>
        <v>-2.5</v>
      </c>
      <c r="D78" s="12">
        <v>72</v>
      </c>
      <c r="E78" s="12">
        <v>99</v>
      </c>
      <c r="F78" s="13">
        <v>68</v>
      </c>
      <c r="G78">
        <f t="shared" si="7"/>
        <v>504</v>
      </c>
      <c r="H78">
        <f t="shared" si="8"/>
        <v>495</v>
      </c>
      <c r="I78">
        <f t="shared" si="9"/>
        <v>408</v>
      </c>
      <c r="J78">
        <f t="shared" si="10"/>
        <v>1407</v>
      </c>
      <c r="K78">
        <f t="shared" si="11"/>
        <v>126967</v>
      </c>
    </row>
    <row r="79" spans="1:11" x14ac:dyDescent="0.25">
      <c r="A79" s="11">
        <v>44790</v>
      </c>
      <c r="B79" s="6">
        <v>21</v>
      </c>
      <c r="C79" s="6">
        <f t="shared" si="6"/>
        <v>-1.5</v>
      </c>
      <c r="D79" s="14">
        <v>79</v>
      </c>
      <c r="E79" s="14">
        <v>107</v>
      </c>
      <c r="F79" s="15">
        <v>72</v>
      </c>
      <c r="G79">
        <f t="shared" si="7"/>
        <v>553</v>
      </c>
      <c r="H79">
        <f t="shared" si="8"/>
        <v>535</v>
      </c>
      <c r="I79">
        <f t="shared" si="9"/>
        <v>432</v>
      </c>
      <c r="J79">
        <f t="shared" si="10"/>
        <v>1520</v>
      </c>
      <c r="K79">
        <f t="shared" si="11"/>
        <v>128487</v>
      </c>
    </row>
    <row r="80" spans="1:11" x14ac:dyDescent="0.25">
      <c r="A80" s="10">
        <v>44791</v>
      </c>
      <c r="B80" s="5">
        <v>21</v>
      </c>
      <c r="C80" s="5">
        <f t="shared" si="6"/>
        <v>-1.5</v>
      </c>
      <c r="D80" s="12">
        <v>79</v>
      </c>
      <c r="E80" s="12">
        <v>107</v>
      </c>
      <c r="F80" s="13">
        <v>72</v>
      </c>
      <c r="G80">
        <f t="shared" si="7"/>
        <v>553</v>
      </c>
      <c r="H80">
        <f t="shared" si="8"/>
        <v>535</v>
      </c>
      <c r="I80">
        <f t="shared" si="9"/>
        <v>432</v>
      </c>
      <c r="J80">
        <f t="shared" si="10"/>
        <v>1520</v>
      </c>
      <c r="K80">
        <f t="shared" si="11"/>
        <v>130007</v>
      </c>
    </row>
    <row r="81" spans="1:11" x14ac:dyDescent="0.25">
      <c r="A81" s="11">
        <v>44792</v>
      </c>
      <c r="B81" s="6">
        <v>24</v>
      </c>
      <c r="C81" s="6">
        <f t="shared" si="6"/>
        <v>0</v>
      </c>
      <c r="D81" s="14">
        <v>90</v>
      </c>
      <c r="E81" s="14">
        <v>120</v>
      </c>
      <c r="F81" s="15">
        <v>80</v>
      </c>
      <c r="G81">
        <f t="shared" si="7"/>
        <v>630</v>
      </c>
      <c r="H81">
        <f t="shared" si="8"/>
        <v>600</v>
      </c>
      <c r="I81">
        <f t="shared" si="9"/>
        <v>480</v>
      </c>
      <c r="J81">
        <f t="shared" si="10"/>
        <v>1710</v>
      </c>
      <c r="K81">
        <f t="shared" si="11"/>
        <v>131717</v>
      </c>
    </row>
    <row r="82" spans="1:11" x14ac:dyDescent="0.25">
      <c r="A82" s="10">
        <v>44793</v>
      </c>
      <c r="B82" s="5">
        <v>26</v>
      </c>
      <c r="C82" s="5">
        <f t="shared" si="6"/>
        <v>1</v>
      </c>
      <c r="D82" s="12">
        <v>96</v>
      </c>
      <c r="E82" s="12">
        <v>128</v>
      </c>
      <c r="F82" s="13">
        <v>84</v>
      </c>
      <c r="G82">
        <f t="shared" si="7"/>
        <v>672</v>
      </c>
      <c r="H82">
        <f t="shared" si="8"/>
        <v>640</v>
      </c>
      <c r="I82">
        <f t="shared" si="9"/>
        <v>504</v>
      </c>
      <c r="J82">
        <f t="shared" si="10"/>
        <v>1816</v>
      </c>
      <c r="K82">
        <f t="shared" si="11"/>
        <v>133533</v>
      </c>
    </row>
    <row r="83" spans="1:11" x14ac:dyDescent="0.25">
      <c r="A83" s="11">
        <v>44794</v>
      </c>
      <c r="B83" s="6">
        <v>23</v>
      </c>
      <c r="C83" s="6">
        <f t="shared" si="6"/>
        <v>-0.5</v>
      </c>
      <c r="D83" s="14">
        <v>86</v>
      </c>
      <c r="E83" s="14">
        <v>115</v>
      </c>
      <c r="F83" s="15">
        <v>77</v>
      </c>
      <c r="G83">
        <f t="shared" si="7"/>
        <v>602</v>
      </c>
      <c r="H83">
        <f t="shared" si="8"/>
        <v>575</v>
      </c>
      <c r="I83">
        <f t="shared" si="9"/>
        <v>462</v>
      </c>
      <c r="J83">
        <f t="shared" si="10"/>
        <v>1639</v>
      </c>
      <c r="K83">
        <f t="shared" si="11"/>
        <v>135172</v>
      </c>
    </row>
    <row r="84" spans="1:11" x14ac:dyDescent="0.25">
      <c r="A84" s="10">
        <v>44795</v>
      </c>
      <c r="B84" s="5">
        <v>23</v>
      </c>
      <c r="C84" s="5">
        <f t="shared" si="6"/>
        <v>-0.5</v>
      </c>
      <c r="D84" s="12">
        <v>86</v>
      </c>
      <c r="E84" s="12">
        <v>115</v>
      </c>
      <c r="F84" s="13">
        <v>77</v>
      </c>
      <c r="G84">
        <f t="shared" si="7"/>
        <v>602</v>
      </c>
      <c r="H84">
        <f t="shared" si="8"/>
        <v>575</v>
      </c>
      <c r="I84">
        <f t="shared" si="9"/>
        <v>462</v>
      </c>
      <c r="J84">
        <f t="shared" si="10"/>
        <v>1639</v>
      </c>
      <c r="K84">
        <f t="shared" si="11"/>
        <v>136811</v>
      </c>
    </row>
    <row r="85" spans="1:11" x14ac:dyDescent="0.25">
      <c r="A85" s="11">
        <v>44796</v>
      </c>
      <c r="B85" s="6">
        <v>24</v>
      </c>
      <c r="C85" s="6">
        <f t="shared" si="6"/>
        <v>0</v>
      </c>
      <c r="D85" s="14">
        <v>90</v>
      </c>
      <c r="E85" s="14">
        <v>120</v>
      </c>
      <c r="F85" s="15">
        <v>80</v>
      </c>
      <c r="G85">
        <f t="shared" si="7"/>
        <v>630</v>
      </c>
      <c r="H85">
        <f t="shared" si="8"/>
        <v>600</v>
      </c>
      <c r="I85">
        <f t="shared" si="9"/>
        <v>480</v>
      </c>
      <c r="J85">
        <f t="shared" si="10"/>
        <v>1710</v>
      </c>
      <c r="K85">
        <f t="shared" si="11"/>
        <v>138521</v>
      </c>
    </row>
    <row r="86" spans="1:11" x14ac:dyDescent="0.25">
      <c r="A86" s="10">
        <v>44797</v>
      </c>
      <c r="B86" s="5">
        <v>26</v>
      </c>
      <c r="C86" s="5">
        <f t="shared" si="6"/>
        <v>1</v>
      </c>
      <c r="D86" s="12">
        <v>96</v>
      </c>
      <c r="E86" s="12">
        <v>128</v>
      </c>
      <c r="F86" s="13">
        <v>84</v>
      </c>
      <c r="G86">
        <f t="shared" si="7"/>
        <v>672</v>
      </c>
      <c r="H86">
        <f t="shared" si="8"/>
        <v>640</v>
      </c>
      <c r="I86">
        <f t="shared" si="9"/>
        <v>504</v>
      </c>
      <c r="J86">
        <f t="shared" si="10"/>
        <v>1816</v>
      </c>
      <c r="K86">
        <f t="shared" si="11"/>
        <v>140337</v>
      </c>
    </row>
    <row r="87" spans="1:11" x14ac:dyDescent="0.25">
      <c r="A87" s="11">
        <v>44798</v>
      </c>
      <c r="B87" s="6">
        <v>28</v>
      </c>
      <c r="C87" s="6">
        <f t="shared" si="6"/>
        <v>2</v>
      </c>
      <c r="D87" s="14">
        <v>103</v>
      </c>
      <c r="E87" s="14">
        <v>136</v>
      </c>
      <c r="F87" s="15">
        <v>89</v>
      </c>
      <c r="G87">
        <f t="shared" si="7"/>
        <v>721</v>
      </c>
      <c r="H87">
        <f t="shared" si="8"/>
        <v>680</v>
      </c>
      <c r="I87">
        <f t="shared" si="9"/>
        <v>534</v>
      </c>
      <c r="J87">
        <f t="shared" si="10"/>
        <v>1935</v>
      </c>
      <c r="K87">
        <f t="shared" si="11"/>
        <v>142272</v>
      </c>
    </row>
    <row r="88" spans="1:11" x14ac:dyDescent="0.25">
      <c r="A88" s="10">
        <v>44799</v>
      </c>
      <c r="B88" s="5">
        <v>32</v>
      </c>
      <c r="C88" s="5">
        <f t="shared" si="6"/>
        <v>4</v>
      </c>
      <c r="D88" s="12">
        <v>117</v>
      </c>
      <c r="E88" s="12">
        <v>153</v>
      </c>
      <c r="F88" s="13">
        <v>98</v>
      </c>
      <c r="G88">
        <f t="shared" si="7"/>
        <v>819</v>
      </c>
      <c r="H88">
        <f t="shared" si="8"/>
        <v>765</v>
      </c>
      <c r="I88">
        <f t="shared" si="9"/>
        <v>588</v>
      </c>
      <c r="J88">
        <f t="shared" si="10"/>
        <v>2172</v>
      </c>
      <c r="K88">
        <f t="shared" si="11"/>
        <v>144444</v>
      </c>
    </row>
    <row r="89" spans="1:11" x14ac:dyDescent="0.25">
      <c r="A89" s="11">
        <v>44800</v>
      </c>
      <c r="B89" s="6">
        <v>26</v>
      </c>
      <c r="C89" s="6">
        <f t="shared" si="6"/>
        <v>1</v>
      </c>
      <c r="D89" s="14">
        <v>96</v>
      </c>
      <c r="E89" s="14">
        <v>128</v>
      </c>
      <c r="F89" s="15">
        <v>84</v>
      </c>
      <c r="G89">
        <f t="shared" si="7"/>
        <v>672</v>
      </c>
      <c r="H89">
        <f t="shared" si="8"/>
        <v>640</v>
      </c>
      <c r="I89">
        <f t="shared" si="9"/>
        <v>504</v>
      </c>
      <c r="J89">
        <f t="shared" si="10"/>
        <v>1816</v>
      </c>
      <c r="K89">
        <f t="shared" si="11"/>
        <v>146260</v>
      </c>
    </row>
    <row r="90" spans="1:11" x14ac:dyDescent="0.25">
      <c r="A90" s="10">
        <v>44801</v>
      </c>
      <c r="B90" s="5">
        <v>32</v>
      </c>
      <c r="C90" s="5">
        <f t="shared" si="6"/>
        <v>4</v>
      </c>
      <c r="D90" s="12">
        <v>117</v>
      </c>
      <c r="E90" s="12">
        <v>153</v>
      </c>
      <c r="F90" s="13">
        <v>98</v>
      </c>
      <c r="G90">
        <f t="shared" si="7"/>
        <v>819</v>
      </c>
      <c r="H90">
        <f t="shared" si="8"/>
        <v>765</v>
      </c>
      <c r="I90">
        <f t="shared" si="9"/>
        <v>588</v>
      </c>
      <c r="J90">
        <f t="shared" si="10"/>
        <v>2172</v>
      </c>
      <c r="K90">
        <f t="shared" si="11"/>
        <v>148432</v>
      </c>
    </row>
    <row r="91" spans="1:11" x14ac:dyDescent="0.25">
      <c r="A91" s="11">
        <v>44802</v>
      </c>
      <c r="B91" s="6">
        <v>23</v>
      </c>
      <c r="C91" s="6">
        <f t="shared" si="6"/>
        <v>-0.5</v>
      </c>
      <c r="D91" s="14">
        <v>86</v>
      </c>
      <c r="E91" s="14">
        <v>115</v>
      </c>
      <c r="F91" s="15">
        <v>77</v>
      </c>
      <c r="G91">
        <f t="shared" si="7"/>
        <v>602</v>
      </c>
      <c r="H91">
        <f t="shared" si="8"/>
        <v>575</v>
      </c>
      <c r="I91">
        <f t="shared" si="9"/>
        <v>462</v>
      </c>
      <c r="J91">
        <f t="shared" si="10"/>
        <v>1639</v>
      </c>
      <c r="K91">
        <f t="shared" si="11"/>
        <v>150071</v>
      </c>
    </row>
    <row r="92" spans="1:11" x14ac:dyDescent="0.25">
      <c r="A92" s="10">
        <v>44803</v>
      </c>
      <c r="B92" s="5">
        <v>22</v>
      </c>
      <c r="C92" s="5">
        <f t="shared" si="6"/>
        <v>-1</v>
      </c>
      <c r="D92" s="12">
        <v>83</v>
      </c>
      <c r="E92" s="12">
        <v>111</v>
      </c>
      <c r="F92" s="13">
        <v>75</v>
      </c>
      <c r="G92">
        <f t="shared" si="7"/>
        <v>581</v>
      </c>
      <c r="H92">
        <f t="shared" si="8"/>
        <v>555</v>
      </c>
      <c r="I92">
        <f t="shared" si="9"/>
        <v>450</v>
      </c>
      <c r="J92">
        <f t="shared" si="10"/>
        <v>1586</v>
      </c>
      <c r="K92">
        <f t="shared" si="11"/>
        <v>151657</v>
      </c>
    </row>
    <row r="93" spans="1:11" x14ac:dyDescent="0.25">
      <c r="A93" s="11">
        <v>44804</v>
      </c>
      <c r="B93" s="6">
        <v>25</v>
      </c>
      <c r="C93" s="6">
        <f t="shared" si="6"/>
        <v>0.5</v>
      </c>
      <c r="D93" s="14">
        <v>93</v>
      </c>
      <c r="E93" s="14">
        <v>124</v>
      </c>
      <c r="F93" s="15">
        <v>82</v>
      </c>
      <c r="G93">
        <f t="shared" si="7"/>
        <v>651</v>
      </c>
      <c r="H93">
        <f t="shared" si="8"/>
        <v>620</v>
      </c>
      <c r="I93">
        <f t="shared" si="9"/>
        <v>492</v>
      </c>
      <c r="J93">
        <f t="shared" si="10"/>
        <v>1763</v>
      </c>
      <c r="K93">
        <f t="shared" si="11"/>
        <v>153420</v>
      </c>
    </row>
    <row r="94" spans="1:11" x14ac:dyDescent="0.25">
      <c r="A94" s="10">
        <v>44805</v>
      </c>
      <c r="B94" s="5">
        <v>23</v>
      </c>
      <c r="C94" s="12">
        <f>(B94-24)/2</f>
        <v>-0.5</v>
      </c>
      <c r="D94" s="12">
        <v>86</v>
      </c>
      <c r="E94" s="12">
        <v>115</v>
      </c>
      <c r="F94" s="13">
        <v>77</v>
      </c>
      <c r="G94">
        <f t="shared" si="7"/>
        <v>602</v>
      </c>
      <c r="H94">
        <f t="shared" si="8"/>
        <v>575</v>
      </c>
      <c r="I94">
        <f t="shared" si="9"/>
        <v>462</v>
      </c>
      <c r="J94">
        <f t="shared" si="10"/>
        <v>1639</v>
      </c>
    </row>
    <row r="95" spans="1:11" x14ac:dyDescent="0.25">
      <c r="A95" s="11">
        <v>44806</v>
      </c>
      <c r="B95" s="6">
        <v>23</v>
      </c>
      <c r="C95" s="14">
        <f t="shared" ref="C95:C123" si="12">(B95-24)/2</f>
        <v>-0.5</v>
      </c>
      <c r="D95" s="14">
        <v>86</v>
      </c>
      <c r="E95" s="14">
        <v>115</v>
      </c>
      <c r="F95" s="15">
        <v>77</v>
      </c>
      <c r="G95">
        <f t="shared" si="7"/>
        <v>602</v>
      </c>
      <c r="H95">
        <f t="shared" si="8"/>
        <v>575</v>
      </c>
      <c r="I95">
        <f t="shared" si="9"/>
        <v>462</v>
      </c>
      <c r="J95">
        <f t="shared" si="10"/>
        <v>1639</v>
      </c>
    </row>
    <row r="96" spans="1:11" x14ac:dyDescent="0.25">
      <c r="A96" s="10">
        <v>44807</v>
      </c>
      <c r="B96" s="5">
        <v>22</v>
      </c>
      <c r="C96" s="12">
        <f t="shared" si="12"/>
        <v>-1</v>
      </c>
      <c r="D96" s="12">
        <v>83</v>
      </c>
      <c r="E96" s="12">
        <v>111</v>
      </c>
      <c r="F96" s="13">
        <v>75</v>
      </c>
      <c r="G96">
        <f t="shared" si="7"/>
        <v>581</v>
      </c>
      <c r="H96">
        <f t="shared" si="8"/>
        <v>555</v>
      </c>
      <c r="I96">
        <f t="shared" si="9"/>
        <v>450</v>
      </c>
      <c r="J96">
        <f t="shared" si="10"/>
        <v>1586</v>
      </c>
    </row>
    <row r="97" spans="1:10" x14ac:dyDescent="0.25">
      <c r="A97" s="11">
        <v>44808</v>
      </c>
      <c r="B97" s="6">
        <v>22</v>
      </c>
      <c r="C97" s="14">
        <f t="shared" si="12"/>
        <v>-1</v>
      </c>
      <c r="D97" s="14">
        <v>83</v>
      </c>
      <c r="E97" s="14">
        <v>111</v>
      </c>
      <c r="F97" s="15">
        <v>75</v>
      </c>
      <c r="G97">
        <f t="shared" si="7"/>
        <v>581</v>
      </c>
      <c r="H97">
        <f t="shared" si="8"/>
        <v>555</v>
      </c>
      <c r="I97">
        <f t="shared" si="9"/>
        <v>450</v>
      </c>
      <c r="J97">
        <f t="shared" si="10"/>
        <v>1586</v>
      </c>
    </row>
    <row r="98" spans="1:10" x14ac:dyDescent="0.25">
      <c r="A98" s="10">
        <v>44809</v>
      </c>
      <c r="B98" s="5">
        <v>21</v>
      </c>
      <c r="C98" s="12">
        <f t="shared" si="12"/>
        <v>-1.5</v>
      </c>
      <c r="D98" s="12">
        <v>79</v>
      </c>
      <c r="E98" s="12">
        <v>107</v>
      </c>
      <c r="F98" s="13">
        <v>72</v>
      </c>
      <c r="G98">
        <f t="shared" si="7"/>
        <v>553</v>
      </c>
      <c r="H98">
        <f t="shared" si="8"/>
        <v>535</v>
      </c>
      <c r="I98">
        <f t="shared" si="9"/>
        <v>432</v>
      </c>
      <c r="J98">
        <f t="shared" si="10"/>
        <v>1520</v>
      </c>
    </row>
    <row r="99" spans="1:10" x14ac:dyDescent="0.25">
      <c r="A99" s="11">
        <v>44810</v>
      </c>
      <c r="B99" s="6">
        <v>21</v>
      </c>
      <c r="C99" s="14">
        <f t="shared" si="12"/>
        <v>-1.5</v>
      </c>
      <c r="D99" s="14">
        <v>79</v>
      </c>
      <c r="E99" s="14">
        <v>107</v>
      </c>
      <c r="F99" s="15">
        <v>72</v>
      </c>
      <c r="G99">
        <f t="shared" si="7"/>
        <v>553</v>
      </c>
      <c r="H99">
        <f t="shared" si="8"/>
        <v>535</v>
      </c>
      <c r="I99">
        <f t="shared" si="9"/>
        <v>432</v>
      </c>
      <c r="J99">
        <f t="shared" si="10"/>
        <v>1520</v>
      </c>
    </row>
    <row r="100" spans="1:10" x14ac:dyDescent="0.25">
      <c r="A100" s="10">
        <v>44811</v>
      </c>
      <c r="B100" s="5">
        <v>20</v>
      </c>
      <c r="C100" s="12">
        <f t="shared" si="12"/>
        <v>-2</v>
      </c>
      <c r="D100" s="12">
        <v>76</v>
      </c>
      <c r="E100" s="12">
        <v>103</v>
      </c>
      <c r="F100" s="13">
        <v>70</v>
      </c>
      <c r="G100">
        <f t="shared" si="7"/>
        <v>532</v>
      </c>
      <c r="H100">
        <f t="shared" si="8"/>
        <v>515</v>
      </c>
      <c r="I100">
        <f t="shared" si="9"/>
        <v>420</v>
      </c>
      <c r="J100">
        <f t="shared" si="10"/>
        <v>1467</v>
      </c>
    </row>
    <row r="101" spans="1:10" x14ac:dyDescent="0.25">
      <c r="A101" s="11">
        <v>44812</v>
      </c>
      <c r="B101" s="6">
        <v>20</v>
      </c>
      <c r="C101" s="14">
        <f t="shared" si="12"/>
        <v>-2</v>
      </c>
      <c r="D101" s="14">
        <v>76</v>
      </c>
      <c r="E101" s="14">
        <v>103</v>
      </c>
      <c r="F101" s="15">
        <v>70</v>
      </c>
      <c r="G101">
        <f t="shared" si="7"/>
        <v>532</v>
      </c>
      <c r="H101">
        <f t="shared" si="8"/>
        <v>515</v>
      </c>
      <c r="I101">
        <f t="shared" si="9"/>
        <v>420</v>
      </c>
      <c r="J101">
        <f t="shared" si="10"/>
        <v>1467</v>
      </c>
    </row>
    <row r="102" spans="1:10" x14ac:dyDescent="0.25">
      <c r="A102" s="10">
        <v>44813</v>
      </c>
      <c r="B102" s="5">
        <v>19</v>
      </c>
      <c r="C102" s="12">
        <f t="shared" si="12"/>
        <v>-2.5</v>
      </c>
      <c r="D102" s="12">
        <v>72</v>
      </c>
      <c r="E102" s="12">
        <v>99</v>
      </c>
      <c r="F102" s="13">
        <v>68</v>
      </c>
      <c r="G102">
        <f t="shared" si="7"/>
        <v>504</v>
      </c>
      <c r="H102">
        <f t="shared" si="8"/>
        <v>495</v>
      </c>
      <c r="I102">
        <f t="shared" si="9"/>
        <v>408</v>
      </c>
      <c r="J102">
        <f t="shared" si="10"/>
        <v>1407</v>
      </c>
    </row>
    <row r="103" spans="1:10" x14ac:dyDescent="0.25">
      <c r="A103" s="11">
        <v>44814</v>
      </c>
      <c r="B103" s="6">
        <v>19</v>
      </c>
      <c r="C103" s="14">
        <f t="shared" si="12"/>
        <v>-2.5</v>
      </c>
      <c r="D103" s="14">
        <v>72</v>
      </c>
      <c r="E103" s="14">
        <v>99</v>
      </c>
      <c r="F103" s="15">
        <v>68</v>
      </c>
      <c r="G103">
        <f t="shared" si="7"/>
        <v>504</v>
      </c>
      <c r="H103">
        <f t="shared" si="8"/>
        <v>495</v>
      </c>
      <c r="I103">
        <f t="shared" si="9"/>
        <v>408</v>
      </c>
      <c r="J103">
        <f t="shared" si="10"/>
        <v>1407</v>
      </c>
    </row>
    <row r="104" spans="1:10" x14ac:dyDescent="0.25">
      <c r="A104" s="10">
        <v>44815</v>
      </c>
      <c r="B104" s="5">
        <v>18</v>
      </c>
      <c r="C104" s="12">
        <f t="shared" si="12"/>
        <v>-3</v>
      </c>
      <c r="D104" s="12">
        <v>69</v>
      </c>
      <c r="E104" s="12">
        <v>95</v>
      </c>
      <c r="F104" s="13">
        <v>65</v>
      </c>
      <c r="G104">
        <f t="shared" si="7"/>
        <v>483</v>
      </c>
      <c r="H104">
        <f t="shared" si="8"/>
        <v>475</v>
      </c>
      <c r="I104">
        <f t="shared" si="9"/>
        <v>390</v>
      </c>
      <c r="J104">
        <f t="shared" si="10"/>
        <v>1348</v>
      </c>
    </row>
    <row r="105" spans="1:10" x14ac:dyDescent="0.25">
      <c r="A105" s="11">
        <v>44816</v>
      </c>
      <c r="B105" s="6">
        <v>18</v>
      </c>
      <c r="C105" s="14">
        <f t="shared" si="12"/>
        <v>-3</v>
      </c>
      <c r="D105" s="14">
        <v>69</v>
      </c>
      <c r="E105" s="14">
        <v>95</v>
      </c>
      <c r="F105" s="15">
        <v>65</v>
      </c>
      <c r="G105">
        <f t="shared" si="7"/>
        <v>483</v>
      </c>
      <c r="H105">
        <f t="shared" si="8"/>
        <v>475</v>
      </c>
      <c r="I105">
        <f t="shared" si="9"/>
        <v>390</v>
      </c>
      <c r="J105">
        <f t="shared" si="10"/>
        <v>1348</v>
      </c>
    </row>
    <row r="106" spans="1:10" x14ac:dyDescent="0.25">
      <c r="A106" s="10">
        <v>44817</v>
      </c>
      <c r="B106" s="5">
        <v>17</v>
      </c>
      <c r="C106" s="12">
        <f t="shared" si="12"/>
        <v>-3.5</v>
      </c>
      <c r="D106" s="12">
        <v>65</v>
      </c>
      <c r="E106" s="12">
        <v>91</v>
      </c>
      <c r="F106" s="13">
        <v>63</v>
      </c>
      <c r="G106">
        <f t="shared" si="7"/>
        <v>455</v>
      </c>
      <c r="H106">
        <f t="shared" si="8"/>
        <v>455</v>
      </c>
      <c r="I106">
        <f t="shared" si="9"/>
        <v>378</v>
      </c>
      <c r="J106">
        <f t="shared" si="10"/>
        <v>1288</v>
      </c>
    </row>
    <row r="107" spans="1:10" x14ac:dyDescent="0.25">
      <c r="A107" s="11">
        <v>44818</v>
      </c>
      <c r="B107" s="6">
        <v>17</v>
      </c>
      <c r="C107" s="14">
        <f t="shared" si="12"/>
        <v>-3.5</v>
      </c>
      <c r="D107" s="14">
        <v>65</v>
      </c>
      <c r="E107" s="14">
        <v>91</v>
      </c>
      <c r="F107" s="15">
        <v>63</v>
      </c>
      <c r="G107">
        <f t="shared" si="7"/>
        <v>455</v>
      </c>
      <c r="H107">
        <f t="shared" si="8"/>
        <v>455</v>
      </c>
      <c r="I107">
        <f t="shared" si="9"/>
        <v>378</v>
      </c>
      <c r="J107">
        <f t="shared" si="10"/>
        <v>1288</v>
      </c>
    </row>
    <row r="108" spans="1:10" x14ac:dyDescent="0.25">
      <c r="A108" s="10">
        <v>44819</v>
      </c>
      <c r="B108" s="5">
        <v>16</v>
      </c>
      <c r="C108" s="12">
        <f t="shared" si="12"/>
        <v>-4</v>
      </c>
      <c r="D108" s="12">
        <v>62</v>
      </c>
      <c r="E108" s="12">
        <v>86</v>
      </c>
      <c r="F108" s="13">
        <v>61</v>
      </c>
      <c r="G108">
        <f t="shared" si="7"/>
        <v>434</v>
      </c>
      <c r="H108">
        <f t="shared" si="8"/>
        <v>430</v>
      </c>
      <c r="I108">
        <f t="shared" si="9"/>
        <v>366</v>
      </c>
      <c r="J108">
        <f t="shared" si="10"/>
        <v>1230</v>
      </c>
    </row>
    <row r="109" spans="1:10" x14ac:dyDescent="0.25">
      <c r="A109" s="11">
        <v>44820</v>
      </c>
      <c r="B109" s="6">
        <v>16</v>
      </c>
      <c r="C109" s="14">
        <f t="shared" si="12"/>
        <v>-4</v>
      </c>
      <c r="D109" s="14">
        <v>62</v>
      </c>
      <c r="E109" s="14">
        <v>86</v>
      </c>
      <c r="F109" s="15">
        <v>61</v>
      </c>
      <c r="G109">
        <f t="shared" si="7"/>
        <v>434</v>
      </c>
      <c r="H109">
        <f t="shared" si="8"/>
        <v>430</v>
      </c>
      <c r="I109">
        <f t="shared" si="9"/>
        <v>366</v>
      </c>
      <c r="J109">
        <f t="shared" si="10"/>
        <v>1230</v>
      </c>
    </row>
    <row r="110" spans="1:10" x14ac:dyDescent="0.25">
      <c r="A110" s="10">
        <v>44821</v>
      </c>
      <c r="B110" s="5">
        <v>15</v>
      </c>
      <c r="C110" s="12">
        <f t="shared" si="12"/>
        <v>-4.5</v>
      </c>
      <c r="D110" s="12">
        <v>58</v>
      </c>
      <c r="E110" s="12">
        <v>82</v>
      </c>
      <c r="F110" s="13">
        <v>58</v>
      </c>
      <c r="G110">
        <f t="shared" si="7"/>
        <v>406</v>
      </c>
      <c r="H110">
        <f t="shared" si="8"/>
        <v>410</v>
      </c>
      <c r="I110">
        <f t="shared" si="9"/>
        <v>348</v>
      </c>
      <c r="J110">
        <f t="shared" si="10"/>
        <v>1164</v>
      </c>
    </row>
    <row r="111" spans="1:10" x14ac:dyDescent="0.25">
      <c r="A111" s="11">
        <v>44822</v>
      </c>
      <c r="B111" s="6">
        <v>15</v>
      </c>
      <c r="C111" s="14">
        <f t="shared" si="12"/>
        <v>-4.5</v>
      </c>
      <c r="D111" s="14">
        <v>58</v>
      </c>
      <c r="E111" s="14">
        <v>82</v>
      </c>
      <c r="F111" s="15">
        <v>58</v>
      </c>
      <c r="G111">
        <f t="shared" si="7"/>
        <v>406</v>
      </c>
      <c r="H111">
        <f t="shared" si="8"/>
        <v>410</v>
      </c>
      <c r="I111">
        <f t="shared" si="9"/>
        <v>348</v>
      </c>
      <c r="J111">
        <f t="shared" si="10"/>
        <v>1164</v>
      </c>
    </row>
    <row r="112" spans="1:10" x14ac:dyDescent="0.25">
      <c r="A112" s="10">
        <v>44823</v>
      </c>
      <c r="B112" s="5">
        <v>14</v>
      </c>
      <c r="C112" s="12">
        <f t="shared" si="12"/>
        <v>-5</v>
      </c>
      <c r="D112" s="12">
        <v>55</v>
      </c>
      <c r="E112" s="12">
        <v>78</v>
      </c>
      <c r="F112" s="13">
        <v>56</v>
      </c>
      <c r="G112">
        <f t="shared" si="7"/>
        <v>385</v>
      </c>
      <c r="H112">
        <f t="shared" si="8"/>
        <v>390</v>
      </c>
      <c r="I112">
        <f t="shared" si="9"/>
        <v>336</v>
      </c>
      <c r="J112">
        <f t="shared" si="10"/>
        <v>1111</v>
      </c>
    </row>
    <row r="113" spans="1:15" x14ac:dyDescent="0.25">
      <c r="A113" s="11">
        <v>44824</v>
      </c>
      <c r="B113" s="6">
        <v>14</v>
      </c>
      <c r="C113" s="14">
        <f t="shared" si="12"/>
        <v>-5</v>
      </c>
      <c r="D113" s="14">
        <v>55</v>
      </c>
      <c r="E113" s="14">
        <v>78</v>
      </c>
      <c r="F113" s="15">
        <v>56</v>
      </c>
      <c r="G113">
        <f t="shared" si="7"/>
        <v>385</v>
      </c>
      <c r="H113">
        <f t="shared" si="8"/>
        <v>390</v>
      </c>
      <c r="I113">
        <f t="shared" si="9"/>
        <v>336</v>
      </c>
      <c r="J113">
        <f t="shared" si="10"/>
        <v>1111</v>
      </c>
    </row>
    <row r="114" spans="1:15" x14ac:dyDescent="0.25">
      <c r="A114" s="10">
        <v>44825</v>
      </c>
      <c r="B114" s="5">
        <v>13</v>
      </c>
      <c r="C114" s="12">
        <f t="shared" si="12"/>
        <v>-5.5</v>
      </c>
      <c r="D114" s="12">
        <v>51</v>
      </c>
      <c r="E114" s="12">
        <v>74</v>
      </c>
      <c r="F114" s="13">
        <v>54</v>
      </c>
      <c r="G114">
        <f t="shared" si="7"/>
        <v>357</v>
      </c>
      <c r="H114">
        <f t="shared" si="8"/>
        <v>370</v>
      </c>
      <c r="I114">
        <f t="shared" si="9"/>
        <v>324</v>
      </c>
      <c r="J114">
        <f t="shared" si="10"/>
        <v>1051</v>
      </c>
      <c r="N114" s="17">
        <v>44827</v>
      </c>
      <c r="O114" t="s">
        <v>20</v>
      </c>
    </row>
    <row r="115" spans="1:15" x14ac:dyDescent="0.25">
      <c r="A115" s="11">
        <v>44826</v>
      </c>
      <c r="B115" s="6">
        <v>13</v>
      </c>
      <c r="C115" s="14">
        <f t="shared" si="12"/>
        <v>-5.5</v>
      </c>
      <c r="D115" s="14">
        <v>51</v>
      </c>
      <c r="E115" s="14">
        <v>74</v>
      </c>
      <c r="F115" s="15">
        <v>54</v>
      </c>
      <c r="G115">
        <f t="shared" si="7"/>
        <v>357</v>
      </c>
      <c r="H115">
        <f t="shared" si="8"/>
        <v>370</v>
      </c>
      <c r="I115">
        <f t="shared" si="9"/>
        <v>324</v>
      </c>
      <c r="J115">
        <f t="shared" si="10"/>
        <v>1051</v>
      </c>
    </row>
    <row r="116" spans="1:15" s="8" customFormat="1" x14ac:dyDescent="0.25">
      <c r="A116" s="17">
        <v>44827</v>
      </c>
      <c r="B116" s="18">
        <v>12</v>
      </c>
      <c r="C116" s="19">
        <f t="shared" si="12"/>
        <v>-6</v>
      </c>
      <c r="D116" s="19">
        <v>48</v>
      </c>
      <c r="E116" s="19">
        <v>70</v>
      </c>
      <c r="F116" s="20">
        <v>51</v>
      </c>
      <c r="G116" s="8">
        <f t="shared" si="7"/>
        <v>336</v>
      </c>
      <c r="H116" s="8">
        <f t="shared" si="8"/>
        <v>350</v>
      </c>
      <c r="I116" s="8">
        <f t="shared" si="9"/>
        <v>306</v>
      </c>
      <c r="J116" s="8">
        <f t="shared" si="10"/>
        <v>992</v>
      </c>
    </row>
    <row r="117" spans="1:15" x14ac:dyDescent="0.25">
      <c r="A117" s="11">
        <v>44828</v>
      </c>
      <c r="B117" s="6">
        <v>12</v>
      </c>
      <c r="C117" s="14">
        <f t="shared" si="12"/>
        <v>-6</v>
      </c>
      <c r="D117" s="14">
        <v>48</v>
      </c>
      <c r="E117" s="14">
        <v>70</v>
      </c>
      <c r="F117" s="15">
        <v>51</v>
      </c>
      <c r="G117">
        <f t="shared" si="7"/>
        <v>336</v>
      </c>
      <c r="H117">
        <f t="shared" si="8"/>
        <v>350</v>
      </c>
      <c r="I117">
        <f t="shared" si="9"/>
        <v>306</v>
      </c>
      <c r="J117">
        <f t="shared" si="10"/>
        <v>992</v>
      </c>
    </row>
    <row r="118" spans="1:15" x14ac:dyDescent="0.25">
      <c r="A118" s="10">
        <v>44829</v>
      </c>
      <c r="B118" s="5">
        <v>11</v>
      </c>
      <c r="C118" s="12">
        <f t="shared" si="12"/>
        <v>-6.5</v>
      </c>
      <c r="D118" s="12">
        <v>45</v>
      </c>
      <c r="E118" s="12">
        <v>66</v>
      </c>
      <c r="F118" s="13">
        <v>49</v>
      </c>
      <c r="G118">
        <f t="shared" si="7"/>
        <v>315</v>
      </c>
      <c r="H118">
        <f t="shared" si="8"/>
        <v>330</v>
      </c>
      <c r="I118">
        <f t="shared" si="9"/>
        <v>294</v>
      </c>
      <c r="J118">
        <f t="shared" si="10"/>
        <v>939</v>
      </c>
    </row>
    <row r="119" spans="1:15" x14ac:dyDescent="0.25">
      <c r="A119" s="11">
        <v>44830</v>
      </c>
      <c r="B119" s="6">
        <v>11</v>
      </c>
      <c r="C119" s="14">
        <f t="shared" si="12"/>
        <v>-6.5</v>
      </c>
      <c r="D119" s="14">
        <v>45</v>
      </c>
      <c r="E119" s="14">
        <v>66</v>
      </c>
      <c r="F119" s="15">
        <v>49</v>
      </c>
      <c r="G119">
        <f t="shared" si="7"/>
        <v>315</v>
      </c>
      <c r="H119">
        <f t="shared" si="8"/>
        <v>330</v>
      </c>
      <c r="I119">
        <f t="shared" si="9"/>
        <v>294</v>
      </c>
      <c r="J119">
        <f t="shared" si="10"/>
        <v>939</v>
      </c>
    </row>
    <row r="120" spans="1:15" x14ac:dyDescent="0.25">
      <c r="A120" s="10">
        <v>44831</v>
      </c>
      <c r="B120" s="5">
        <v>10</v>
      </c>
      <c r="C120" s="12">
        <f t="shared" si="12"/>
        <v>-7</v>
      </c>
      <c r="D120" s="12">
        <v>41</v>
      </c>
      <c r="E120" s="12">
        <v>62</v>
      </c>
      <c r="F120" s="13">
        <v>47</v>
      </c>
      <c r="G120">
        <f t="shared" si="7"/>
        <v>287</v>
      </c>
      <c r="H120">
        <f t="shared" si="8"/>
        <v>310</v>
      </c>
      <c r="I120">
        <f t="shared" si="9"/>
        <v>282</v>
      </c>
      <c r="J120">
        <f t="shared" si="10"/>
        <v>879</v>
      </c>
    </row>
    <row r="121" spans="1:15" x14ac:dyDescent="0.25">
      <c r="A121" s="11">
        <v>44832</v>
      </c>
      <c r="B121" s="6">
        <v>10</v>
      </c>
      <c r="C121" s="14">
        <f t="shared" si="12"/>
        <v>-7</v>
      </c>
      <c r="D121" s="14">
        <v>41</v>
      </c>
      <c r="E121" s="14">
        <v>62</v>
      </c>
      <c r="F121" s="15">
        <v>47</v>
      </c>
      <c r="G121">
        <f t="shared" si="7"/>
        <v>287</v>
      </c>
      <c r="H121">
        <f t="shared" si="8"/>
        <v>310</v>
      </c>
      <c r="I121">
        <f t="shared" si="9"/>
        <v>282</v>
      </c>
      <c r="J121">
        <f t="shared" si="10"/>
        <v>879</v>
      </c>
    </row>
    <row r="122" spans="1:15" x14ac:dyDescent="0.25">
      <c r="A122" s="10">
        <v>44833</v>
      </c>
      <c r="B122" s="5">
        <v>9</v>
      </c>
      <c r="C122" s="12">
        <f t="shared" si="12"/>
        <v>-7.5</v>
      </c>
      <c r="D122" s="12">
        <v>38</v>
      </c>
      <c r="E122" s="12">
        <v>57</v>
      </c>
      <c r="F122" s="13">
        <v>44</v>
      </c>
      <c r="G122">
        <f t="shared" si="7"/>
        <v>266</v>
      </c>
      <c r="H122">
        <f t="shared" si="8"/>
        <v>285</v>
      </c>
      <c r="I122">
        <f t="shared" si="9"/>
        <v>264</v>
      </c>
      <c r="J122">
        <f t="shared" si="10"/>
        <v>815</v>
      </c>
    </row>
    <row r="123" spans="1:15" x14ac:dyDescent="0.25">
      <c r="A123" s="11">
        <v>44834</v>
      </c>
      <c r="B123" s="6">
        <v>9</v>
      </c>
      <c r="C123" s="14">
        <f t="shared" si="12"/>
        <v>-7.5</v>
      </c>
      <c r="D123" s="14">
        <v>38</v>
      </c>
      <c r="E123" s="14">
        <v>57</v>
      </c>
      <c r="F123" s="15">
        <v>44</v>
      </c>
      <c r="G123">
        <f t="shared" si="7"/>
        <v>266</v>
      </c>
      <c r="H123">
        <f t="shared" si="8"/>
        <v>285</v>
      </c>
      <c r="I123">
        <f t="shared" si="9"/>
        <v>264</v>
      </c>
      <c r="J123">
        <f t="shared" si="10"/>
        <v>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2D0C-9459-45D4-A7F3-F3B8CEF6AB9D}">
  <dimension ref="A1:M30"/>
  <sheetViews>
    <sheetView tabSelected="1" workbookViewId="0">
      <selection activeCell="M13" sqref="M13"/>
    </sheetView>
  </sheetViews>
  <sheetFormatPr defaultRowHeight="15" x14ac:dyDescent="0.25"/>
  <cols>
    <col min="1" max="1" width="10.5703125" customWidth="1"/>
  </cols>
  <sheetData>
    <row r="1" spans="1:13" x14ac:dyDescent="0.25">
      <c r="A1" s="10">
        <v>44805</v>
      </c>
      <c r="B1" s="5">
        <v>23</v>
      </c>
      <c r="C1" s="12">
        <f>(B1-24)/2</f>
        <v>-0.5</v>
      </c>
      <c r="D1" s="12">
        <v>86</v>
      </c>
      <c r="E1" s="12">
        <v>115</v>
      </c>
      <c r="F1" s="13">
        <v>77</v>
      </c>
      <c r="G1">
        <f>D1*(7+$L$3)</f>
        <v>717.24</v>
      </c>
      <c r="H1">
        <f>E1*(5+$L$3)</f>
        <v>729.1</v>
      </c>
      <c r="I1">
        <f>F1*(6+$L$3)</f>
        <v>565.17999999999995</v>
      </c>
      <c r="J1">
        <f t="shared" ref="J1:J30" si="0">SUM(G1,H1,I1)</f>
        <v>2011.52</v>
      </c>
    </row>
    <row r="2" spans="1:13" x14ac:dyDescent="0.25">
      <c r="A2" s="11">
        <v>44806</v>
      </c>
      <c r="B2" s="6">
        <v>23</v>
      </c>
      <c r="C2" s="14">
        <f t="shared" ref="C2:C30" si="1">(B2-24)/2</f>
        <v>-0.5</v>
      </c>
      <c r="D2" s="14">
        <v>86</v>
      </c>
      <c r="E2" s="14">
        <v>115</v>
      </c>
      <c r="F2" s="15">
        <v>77</v>
      </c>
      <c r="G2">
        <f t="shared" ref="G2:G30" si="2">D2*(7+$L$3)</f>
        <v>717.24</v>
      </c>
      <c r="H2">
        <f t="shared" ref="H2:H30" si="3">E2*(5+$L$3)</f>
        <v>729.1</v>
      </c>
      <c r="I2">
        <f t="shared" ref="I2:I30" si="4">F2*(6+$L$3)</f>
        <v>565.17999999999995</v>
      </c>
      <c r="J2">
        <f t="shared" si="0"/>
        <v>2011.52</v>
      </c>
    </row>
    <row r="3" spans="1:13" x14ac:dyDescent="0.25">
      <c r="A3" s="10">
        <v>44807</v>
      </c>
      <c r="B3" s="5">
        <v>22</v>
      </c>
      <c r="C3" s="12">
        <f t="shared" si="1"/>
        <v>-1</v>
      </c>
      <c r="D3" s="12">
        <v>83</v>
      </c>
      <c r="E3" s="12">
        <v>111</v>
      </c>
      <c r="F3" s="13">
        <v>75</v>
      </c>
      <c r="G3">
        <f t="shared" si="2"/>
        <v>692.22</v>
      </c>
      <c r="H3">
        <f t="shared" si="3"/>
        <v>703.74</v>
      </c>
      <c r="I3">
        <f t="shared" si="4"/>
        <v>550.5</v>
      </c>
      <c r="J3">
        <f t="shared" si="0"/>
        <v>1946.46</v>
      </c>
      <c r="L3" s="8">
        <v>1.34</v>
      </c>
      <c r="M3" t="s">
        <v>21</v>
      </c>
    </row>
    <row r="4" spans="1:13" x14ac:dyDescent="0.25">
      <c r="A4" s="11">
        <v>44808</v>
      </c>
      <c r="B4" s="6">
        <v>22</v>
      </c>
      <c r="C4" s="14">
        <f t="shared" si="1"/>
        <v>-1</v>
      </c>
      <c r="D4" s="14">
        <v>83</v>
      </c>
      <c r="E4" s="14">
        <v>111</v>
      </c>
      <c r="F4" s="15">
        <v>75</v>
      </c>
      <c r="G4">
        <f t="shared" si="2"/>
        <v>692.22</v>
      </c>
      <c r="H4">
        <f t="shared" si="3"/>
        <v>703.74</v>
      </c>
      <c r="I4">
        <f t="shared" si="4"/>
        <v>550.5</v>
      </c>
      <c r="J4">
        <f t="shared" si="0"/>
        <v>1946.46</v>
      </c>
    </row>
    <row r="5" spans="1:13" x14ac:dyDescent="0.25">
      <c r="A5" s="10">
        <v>44809</v>
      </c>
      <c r="B5" s="5">
        <v>21</v>
      </c>
      <c r="C5" s="12">
        <f t="shared" si="1"/>
        <v>-1.5</v>
      </c>
      <c r="D5" s="12">
        <v>79</v>
      </c>
      <c r="E5" s="12">
        <v>107</v>
      </c>
      <c r="F5" s="13">
        <v>72</v>
      </c>
      <c r="G5">
        <f t="shared" si="2"/>
        <v>658.86</v>
      </c>
      <c r="H5">
        <f t="shared" si="3"/>
        <v>678.38</v>
      </c>
      <c r="I5">
        <f t="shared" si="4"/>
        <v>528.48</v>
      </c>
      <c r="J5">
        <f t="shared" si="0"/>
        <v>1865.72</v>
      </c>
    </row>
    <row r="6" spans="1:13" x14ac:dyDescent="0.25">
      <c r="A6" s="11">
        <v>44810</v>
      </c>
      <c r="B6" s="6">
        <v>21</v>
      </c>
      <c r="C6" s="14">
        <f t="shared" si="1"/>
        <v>-1.5</v>
      </c>
      <c r="D6" s="14">
        <v>79</v>
      </c>
      <c r="E6" s="14">
        <v>107</v>
      </c>
      <c r="F6" s="15">
        <v>72</v>
      </c>
      <c r="G6">
        <f t="shared" si="2"/>
        <v>658.86</v>
      </c>
      <c r="H6">
        <f t="shared" si="3"/>
        <v>678.38</v>
      </c>
      <c r="I6">
        <f t="shared" si="4"/>
        <v>528.48</v>
      </c>
      <c r="J6">
        <f t="shared" si="0"/>
        <v>1865.72</v>
      </c>
    </row>
    <row r="7" spans="1:13" x14ac:dyDescent="0.25">
      <c r="A7" s="10">
        <v>44811</v>
      </c>
      <c r="B7" s="5">
        <v>20</v>
      </c>
      <c r="C7" s="12">
        <f t="shared" si="1"/>
        <v>-2</v>
      </c>
      <c r="D7" s="12">
        <v>76</v>
      </c>
      <c r="E7" s="12">
        <v>103</v>
      </c>
      <c r="F7" s="13">
        <v>70</v>
      </c>
      <c r="G7">
        <f t="shared" si="2"/>
        <v>633.84</v>
      </c>
      <c r="H7">
        <f t="shared" si="3"/>
        <v>653.02</v>
      </c>
      <c r="I7">
        <f t="shared" si="4"/>
        <v>513.79999999999995</v>
      </c>
      <c r="J7">
        <f t="shared" si="0"/>
        <v>1800.66</v>
      </c>
    </row>
    <row r="8" spans="1:13" x14ac:dyDescent="0.25">
      <c r="A8" s="11">
        <v>44812</v>
      </c>
      <c r="B8" s="6">
        <v>20</v>
      </c>
      <c r="C8" s="14">
        <f t="shared" si="1"/>
        <v>-2</v>
      </c>
      <c r="D8" s="14">
        <v>76</v>
      </c>
      <c r="E8" s="14">
        <v>103</v>
      </c>
      <c r="F8" s="15">
        <v>70</v>
      </c>
      <c r="G8">
        <f t="shared" si="2"/>
        <v>633.84</v>
      </c>
      <c r="H8">
        <f t="shared" si="3"/>
        <v>653.02</v>
      </c>
      <c r="I8">
        <f t="shared" si="4"/>
        <v>513.79999999999995</v>
      </c>
      <c r="J8">
        <f t="shared" si="0"/>
        <v>1800.66</v>
      </c>
    </row>
    <row r="9" spans="1:13" x14ac:dyDescent="0.25">
      <c r="A9" s="10">
        <v>44813</v>
      </c>
      <c r="B9" s="5">
        <v>19</v>
      </c>
      <c r="C9" s="12">
        <f t="shared" si="1"/>
        <v>-2.5</v>
      </c>
      <c r="D9" s="12">
        <v>72</v>
      </c>
      <c r="E9" s="12">
        <v>99</v>
      </c>
      <c r="F9" s="13">
        <v>68</v>
      </c>
      <c r="G9">
        <f t="shared" si="2"/>
        <v>600.48</v>
      </c>
      <c r="H9">
        <f t="shared" si="3"/>
        <v>627.66</v>
      </c>
      <c r="I9">
        <f t="shared" si="4"/>
        <v>499.12</v>
      </c>
      <c r="J9">
        <f t="shared" si="0"/>
        <v>1727.2599999999998</v>
      </c>
    </row>
    <row r="10" spans="1:13" x14ac:dyDescent="0.25">
      <c r="A10" s="11">
        <v>44814</v>
      </c>
      <c r="B10" s="6">
        <v>19</v>
      </c>
      <c r="C10" s="14">
        <f t="shared" si="1"/>
        <v>-2.5</v>
      </c>
      <c r="D10" s="14">
        <v>72</v>
      </c>
      <c r="E10" s="14">
        <v>99</v>
      </c>
      <c r="F10" s="15">
        <v>68</v>
      </c>
      <c r="G10">
        <f t="shared" si="2"/>
        <v>600.48</v>
      </c>
      <c r="H10">
        <f t="shared" si="3"/>
        <v>627.66</v>
      </c>
      <c r="I10">
        <f t="shared" si="4"/>
        <v>499.12</v>
      </c>
      <c r="J10">
        <f t="shared" si="0"/>
        <v>1727.2599999999998</v>
      </c>
    </row>
    <row r="11" spans="1:13" x14ac:dyDescent="0.25">
      <c r="A11" s="10">
        <v>44815</v>
      </c>
      <c r="B11" s="5">
        <v>18</v>
      </c>
      <c r="C11" s="12">
        <f t="shared" si="1"/>
        <v>-3</v>
      </c>
      <c r="D11" s="12">
        <v>69</v>
      </c>
      <c r="E11" s="12">
        <v>95</v>
      </c>
      <c r="F11" s="13">
        <v>65</v>
      </c>
      <c r="G11">
        <f t="shared" si="2"/>
        <v>575.46</v>
      </c>
      <c r="H11">
        <f t="shared" si="3"/>
        <v>602.29999999999995</v>
      </c>
      <c r="I11">
        <f t="shared" si="4"/>
        <v>477.09999999999997</v>
      </c>
      <c r="J11">
        <f t="shared" si="0"/>
        <v>1654.86</v>
      </c>
    </row>
    <row r="12" spans="1:13" x14ac:dyDescent="0.25">
      <c r="A12" s="11">
        <v>44816</v>
      </c>
      <c r="B12" s="6">
        <v>18</v>
      </c>
      <c r="C12" s="14">
        <f t="shared" si="1"/>
        <v>-3</v>
      </c>
      <c r="D12" s="14">
        <v>69</v>
      </c>
      <c r="E12" s="14">
        <v>95</v>
      </c>
      <c r="F12" s="15">
        <v>65</v>
      </c>
      <c r="G12">
        <f t="shared" si="2"/>
        <v>575.46</v>
      </c>
      <c r="H12">
        <f t="shared" si="3"/>
        <v>602.29999999999995</v>
      </c>
      <c r="I12">
        <f t="shared" si="4"/>
        <v>477.09999999999997</v>
      </c>
      <c r="J12">
        <f t="shared" si="0"/>
        <v>1654.86</v>
      </c>
    </row>
    <row r="13" spans="1:13" x14ac:dyDescent="0.25">
      <c r="A13" s="10">
        <v>44817</v>
      </c>
      <c r="B13" s="5">
        <v>17</v>
      </c>
      <c r="C13" s="12">
        <f t="shared" si="1"/>
        <v>-3.5</v>
      </c>
      <c r="D13" s="12">
        <v>65</v>
      </c>
      <c r="E13" s="12">
        <v>91</v>
      </c>
      <c r="F13" s="13">
        <v>63</v>
      </c>
      <c r="G13">
        <f t="shared" si="2"/>
        <v>542.1</v>
      </c>
      <c r="H13">
        <f t="shared" si="3"/>
        <v>576.93999999999994</v>
      </c>
      <c r="I13">
        <f t="shared" si="4"/>
        <v>462.42</v>
      </c>
      <c r="J13">
        <f t="shared" si="0"/>
        <v>1581.46</v>
      </c>
    </row>
    <row r="14" spans="1:13" x14ac:dyDescent="0.25">
      <c r="A14" s="11">
        <v>44818</v>
      </c>
      <c r="B14" s="6">
        <v>17</v>
      </c>
      <c r="C14" s="14">
        <f t="shared" si="1"/>
        <v>-3.5</v>
      </c>
      <c r="D14" s="14">
        <v>65</v>
      </c>
      <c r="E14" s="14">
        <v>91</v>
      </c>
      <c r="F14" s="15">
        <v>63</v>
      </c>
      <c r="G14">
        <f t="shared" si="2"/>
        <v>542.1</v>
      </c>
      <c r="H14">
        <f t="shared" si="3"/>
        <v>576.93999999999994</v>
      </c>
      <c r="I14">
        <f t="shared" si="4"/>
        <v>462.42</v>
      </c>
      <c r="J14">
        <f t="shared" si="0"/>
        <v>1581.46</v>
      </c>
    </row>
    <row r="15" spans="1:13" x14ac:dyDescent="0.25">
      <c r="A15" s="10">
        <v>44819</v>
      </c>
      <c r="B15" s="5">
        <v>16</v>
      </c>
      <c r="C15" s="12">
        <f t="shared" si="1"/>
        <v>-4</v>
      </c>
      <c r="D15" s="12">
        <v>62</v>
      </c>
      <c r="E15" s="12">
        <v>86</v>
      </c>
      <c r="F15" s="13">
        <v>61</v>
      </c>
      <c r="G15">
        <f t="shared" si="2"/>
        <v>517.08000000000004</v>
      </c>
      <c r="H15">
        <f t="shared" si="3"/>
        <v>545.24</v>
      </c>
      <c r="I15">
        <f t="shared" si="4"/>
        <v>447.74</v>
      </c>
      <c r="J15">
        <f t="shared" si="0"/>
        <v>1510.0600000000002</v>
      </c>
    </row>
    <row r="16" spans="1:13" x14ac:dyDescent="0.25">
      <c r="A16" s="11">
        <v>44820</v>
      </c>
      <c r="B16" s="6">
        <v>16</v>
      </c>
      <c r="C16" s="14">
        <f t="shared" si="1"/>
        <v>-4</v>
      </c>
      <c r="D16" s="14">
        <v>62</v>
      </c>
      <c r="E16" s="14">
        <v>86</v>
      </c>
      <c r="F16" s="15">
        <v>61</v>
      </c>
      <c r="G16">
        <f t="shared" si="2"/>
        <v>517.08000000000004</v>
      </c>
      <c r="H16">
        <f t="shared" si="3"/>
        <v>545.24</v>
      </c>
      <c r="I16">
        <f t="shared" si="4"/>
        <v>447.74</v>
      </c>
      <c r="J16">
        <f t="shared" si="0"/>
        <v>1510.0600000000002</v>
      </c>
    </row>
    <row r="17" spans="1:10" x14ac:dyDescent="0.25">
      <c r="A17" s="10">
        <v>44821</v>
      </c>
      <c r="B17" s="5">
        <v>15</v>
      </c>
      <c r="C17" s="12">
        <f t="shared" si="1"/>
        <v>-4.5</v>
      </c>
      <c r="D17" s="12">
        <v>58</v>
      </c>
      <c r="E17" s="12">
        <v>82</v>
      </c>
      <c r="F17" s="13">
        <v>58</v>
      </c>
      <c r="G17">
        <f t="shared" si="2"/>
        <v>483.71999999999997</v>
      </c>
      <c r="H17">
        <f t="shared" si="3"/>
        <v>519.88</v>
      </c>
      <c r="I17">
        <f t="shared" si="4"/>
        <v>425.71999999999997</v>
      </c>
      <c r="J17">
        <f t="shared" si="0"/>
        <v>1429.32</v>
      </c>
    </row>
    <row r="18" spans="1:10" x14ac:dyDescent="0.25">
      <c r="A18" s="11">
        <v>44822</v>
      </c>
      <c r="B18" s="6">
        <v>15</v>
      </c>
      <c r="C18" s="14">
        <f t="shared" si="1"/>
        <v>-4.5</v>
      </c>
      <c r="D18" s="14">
        <v>58</v>
      </c>
      <c r="E18" s="14">
        <v>82</v>
      </c>
      <c r="F18" s="15">
        <v>58</v>
      </c>
      <c r="G18">
        <f t="shared" si="2"/>
        <v>483.71999999999997</v>
      </c>
      <c r="H18">
        <f t="shared" si="3"/>
        <v>519.88</v>
      </c>
      <c r="I18">
        <f t="shared" si="4"/>
        <v>425.71999999999997</v>
      </c>
      <c r="J18">
        <f t="shared" si="0"/>
        <v>1429.32</v>
      </c>
    </row>
    <row r="19" spans="1:10" x14ac:dyDescent="0.25">
      <c r="A19" s="10">
        <v>44823</v>
      </c>
      <c r="B19" s="5">
        <v>14</v>
      </c>
      <c r="C19" s="12">
        <f t="shared" si="1"/>
        <v>-5</v>
      </c>
      <c r="D19" s="12">
        <v>55</v>
      </c>
      <c r="E19" s="12">
        <v>78</v>
      </c>
      <c r="F19" s="13">
        <v>56</v>
      </c>
      <c r="G19">
        <f t="shared" si="2"/>
        <v>458.7</v>
      </c>
      <c r="H19">
        <f t="shared" si="3"/>
        <v>494.52</v>
      </c>
      <c r="I19">
        <f t="shared" si="4"/>
        <v>411.03999999999996</v>
      </c>
      <c r="J19">
        <f t="shared" si="0"/>
        <v>1364.26</v>
      </c>
    </row>
    <row r="20" spans="1:10" x14ac:dyDescent="0.25">
      <c r="A20" s="11">
        <v>44824</v>
      </c>
      <c r="B20" s="6">
        <v>14</v>
      </c>
      <c r="C20" s="14">
        <f t="shared" si="1"/>
        <v>-5</v>
      </c>
      <c r="D20" s="14">
        <v>55</v>
      </c>
      <c r="E20" s="14">
        <v>78</v>
      </c>
      <c r="F20" s="15">
        <v>56</v>
      </c>
      <c r="G20">
        <f t="shared" si="2"/>
        <v>458.7</v>
      </c>
      <c r="H20">
        <f t="shared" si="3"/>
        <v>494.52</v>
      </c>
      <c r="I20">
        <f t="shared" si="4"/>
        <v>411.03999999999996</v>
      </c>
      <c r="J20">
        <f t="shared" si="0"/>
        <v>1364.26</v>
      </c>
    </row>
    <row r="21" spans="1:10" x14ac:dyDescent="0.25">
      <c r="A21" s="10">
        <v>44825</v>
      </c>
      <c r="B21" s="5">
        <v>13</v>
      </c>
      <c r="C21" s="12">
        <f t="shared" si="1"/>
        <v>-5.5</v>
      </c>
      <c r="D21" s="12">
        <v>51</v>
      </c>
      <c r="E21" s="12">
        <v>74</v>
      </c>
      <c r="F21" s="13">
        <v>54</v>
      </c>
      <c r="G21">
        <f t="shared" si="2"/>
        <v>425.34</v>
      </c>
      <c r="H21">
        <f t="shared" si="3"/>
        <v>469.15999999999997</v>
      </c>
      <c r="I21">
        <f t="shared" si="4"/>
        <v>396.36</v>
      </c>
      <c r="J21">
        <f t="shared" si="0"/>
        <v>1290.8600000000001</v>
      </c>
    </row>
    <row r="22" spans="1:10" x14ac:dyDescent="0.25">
      <c r="A22" s="11">
        <v>44826</v>
      </c>
      <c r="B22" s="6">
        <v>13</v>
      </c>
      <c r="C22" s="14">
        <f t="shared" si="1"/>
        <v>-5.5</v>
      </c>
      <c r="D22" s="14">
        <v>51</v>
      </c>
      <c r="E22" s="14">
        <v>74</v>
      </c>
      <c r="F22" s="15">
        <v>54</v>
      </c>
      <c r="G22">
        <f t="shared" si="2"/>
        <v>425.34</v>
      </c>
      <c r="H22">
        <f t="shared" si="3"/>
        <v>469.15999999999997</v>
      </c>
      <c r="I22">
        <f t="shared" si="4"/>
        <v>396.36</v>
      </c>
      <c r="J22">
        <f t="shared" si="0"/>
        <v>1290.8600000000001</v>
      </c>
    </row>
    <row r="23" spans="1:10" x14ac:dyDescent="0.25">
      <c r="A23" s="17">
        <v>44827</v>
      </c>
      <c r="B23" s="18">
        <v>12</v>
      </c>
      <c r="C23" s="19">
        <f t="shared" si="1"/>
        <v>-6</v>
      </c>
      <c r="D23" s="19">
        <v>48</v>
      </c>
      <c r="E23" s="19">
        <v>70</v>
      </c>
      <c r="F23" s="20">
        <v>51</v>
      </c>
      <c r="G23">
        <f t="shared" si="2"/>
        <v>400.32</v>
      </c>
      <c r="H23">
        <f t="shared" si="3"/>
        <v>443.8</v>
      </c>
      <c r="I23">
        <f t="shared" si="4"/>
        <v>374.34</v>
      </c>
      <c r="J23" s="8">
        <f t="shared" si="0"/>
        <v>1218.46</v>
      </c>
    </row>
    <row r="24" spans="1:10" x14ac:dyDescent="0.25">
      <c r="A24" s="11">
        <v>44828</v>
      </c>
      <c r="B24" s="6">
        <v>12</v>
      </c>
      <c r="C24" s="14">
        <f t="shared" si="1"/>
        <v>-6</v>
      </c>
      <c r="D24" s="14">
        <v>48</v>
      </c>
      <c r="E24" s="14">
        <v>70</v>
      </c>
      <c r="F24" s="15">
        <v>51</v>
      </c>
      <c r="G24">
        <f t="shared" si="2"/>
        <v>400.32</v>
      </c>
      <c r="H24">
        <f t="shared" si="3"/>
        <v>443.8</v>
      </c>
      <c r="I24">
        <f t="shared" si="4"/>
        <v>374.34</v>
      </c>
      <c r="J24">
        <f t="shared" si="0"/>
        <v>1218.46</v>
      </c>
    </row>
    <row r="25" spans="1:10" x14ac:dyDescent="0.25">
      <c r="A25" s="10">
        <v>44829</v>
      </c>
      <c r="B25" s="5">
        <v>11</v>
      </c>
      <c r="C25" s="12">
        <f t="shared" si="1"/>
        <v>-6.5</v>
      </c>
      <c r="D25" s="12">
        <v>45</v>
      </c>
      <c r="E25" s="12">
        <v>66</v>
      </c>
      <c r="F25" s="13">
        <v>49</v>
      </c>
      <c r="G25">
        <f t="shared" si="2"/>
        <v>375.3</v>
      </c>
      <c r="H25">
        <f t="shared" si="3"/>
        <v>418.44</v>
      </c>
      <c r="I25">
        <f t="shared" si="4"/>
        <v>359.65999999999997</v>
      </c>
      <c r="J25">
        <f t="shared" si="0"/>
        <v>1153.4000000000001</v>
      </c>
    </row>
    <row r="26" spans="1:10" x14ac:dyDescent="0.25">
      <c r="A26" s="11">
        <v>44830</v>
      </c>
      <c r="B26" s="6">
        <v>11</v>
      </c>
      <c r="C26" s="14">
        <f t="shared" si="1"/>
        <v>-6.5</v>
      </c>
      <c r="D26" s="14">
        <v>45</v>
      </c>
      <c r="E26" s="14">
        <v>66</v>
      </c>
      <c r="F26" s="15">
        <v>49</v>
      </c>
      <c r="G26">
        <f t="shared" si="2"/>
        <v>375.3</v>
      </c>
      <c r="H26">
        <f t="shared" si="3"/>
        <v>418.44</v>
      </c>
      <c r="I26">
        <f t="shared" si="4"/>
        <v>359.65999999999997</v>
      </c>
      <c r="J26">
        <f t="shared" si="0"/>
        <v>1153.4000000000001</v>
      </c>
    </row>
    <row r="27" spans="1:10" x14ac:dyDescent="0.25">
      <c r="A27" s="10">
        <v>44831</v>
      </c>
      <c r="B27" s="5">
        <v>10</v>
      </c>
      <c r="C27" s="12">
        <f t="shared" si="1"/>
        <v>-7</v>
      </c>
      <c r="D27" s="12">
        <v>41</v>
      </c>
      <c r="E27" s="12">
        <v>62</v>
      </c>
      <c r="F27" s="13">
        <v>47</v>
      </c>
      <c r="G27">
        <f t="shared" si="2"/>
        <v>341.94</v>
      </c>
      <c r="H27">
        <f t="shared" si="3"/>
        <v>393.08</v>
      </c>
      <c r="I27">
        <f t="shared" si="4"/>
        <v>344.98</v>
      </c>
      <c r="J27">
        <f t="shared" si="0"/>
        <v>1080</v>
      </c>
    </row>
    <row r="28" spans="1:10" x14ac:dyDescent="0.25">
      <c r="A28" s="11">
        <v>44832</v>
      </c>
      <c r="B28" s="6">
        <v>10</v>
      </c>
      <c r="C28" s="14">
        <f t="shared" si="1"/>
        <v>-7</v>
      </c>
      <c r="D28" s="14">
        <v>41</v>
      </c>
      <c r="E28" s="14">
        <v>62</v>
      </c>
      <c r="F28" s="15">
        <v>47</v>
      </c>
      <c r="G28">
        <f t="shared" si="2"/>
        <v>341.94</v>
      </c>
      <c r="H28">
        <f t="shared" si="3"/>
        <v>393.08</v>
      </c>
      <c r="I28">
        <f t="shared" si="4"/>
        <v>344.98</v>
      </c>
      <c r="J28">
        <f t="shared" si="0"/>
        <v>1080</v>
      </c>
    </row>
    <row r="29" spans="1:10" x14ac:dyDescent="0.25">
      <c r="A29" s="10">
        <v>44833</v>
      </c>
      <c r="B29" s="5">
        <v>9</v>
      </c>
      <c r="C29" s="12">
        <f t="shared" si="1"/>
        <v>-7.5</v>
      </c>
      <c r="D29" s="12">
        <v>38</v>
      </c>
      <c r="E29" s="12">
        <v>57</v>
      </c>
      <c r="F29" s="13">
        <v>44</v>
      </c>
      <c r="G29">
        <f t="shared" si="2"/>
        <v>316.92</v>
      </c>
      <c r="H29">
        <f t="shared" si="3"/>
        <v>361.38</v>
      </c>
      <c r="I29">
        <f t="shared" si="4"/>
        <v>322.95999999999998</v>
      </c>
      <c r="J29">
        <f t="shared" si="0"/>
        <v>1001.26</v>
      </c>
    </row>
    <row r="30" spans="1:10" x14ac:dyDescent="0.25">
      <c r="A30" s="11">
        <v>44834</v>
      </c>
      <c r="B30" s="6">
        <v>9</v>
      </c>
      <c r="C30" s="14">
        <f t="shared" si="1"/>
        <v>-7.5</v>
      </c>
      <c r="D30" s="14">
        <v>38</v>
      </c>
      <c r="E30" s="14">
        <v>57</v>
      </c>
      <c r="F30" s="15">
        <v>44</v>
      </c>
      <c r="G30">
        <f t="shared" si="2"/>
        <v>316.92</v>
      </c>
      <c r="H30">
        <f t="shared" si="3"/>
        <v>361.38</v>
      </c>
      <c r="I30">
        <f t="shared" si="4"/>
        <v>322.95999999999998</v>
      </c>
      <c r="J30">
        <f t="shared" si="0"/>
        <v>1001.26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i I y G V o 1 / d i O l A A A A 9 g A A A B I A H A B D b 2 5 m a W c v U G F j a 2 F n Z S 5 4 b W w g o h g A K K A U A A A A A A A A A A A A A A A A A A A A A A A A A A A A h Y / N C o J A H M R f R f b u f h U h 8 n c 9 d F U Q g u i 6 r J s t 6 S q 6 t r 5 b h x 6 p V 8 g o q 1 v H m f k N z N y v N 0 i n p g 4 u u h 9 M a x P E M E W B t q o t j a 0 S N L p j G K F U Q C H V W V Y 6 m G E 7 x N N g E n R y r o s J 8 d 5 j v 8 J t X x F O K S O H P N u p k 2 5 k a O z g p F U a f V r l / x Y S s H + N E R w z t s b R h m M K Z D E h N / Y L 8 H n v M / 0 x Y T v W b u y 1 6 O q w y I A s E s j 7 g 3 g A U E s D B B Q A A g A I A I i M h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j I Z W b x g M m R Y B A A D 9 A w A A E w A c A E Z v c m 1 1 b G F z L 1 N l Y 3 R p b 2 4 x L m 0 g o h g A K K A U A A A A A A A A A A A A A A A A A A A A A A A A A A A A 7 Z C / T s M w E M b 3 S H k H y 1 0 S y Y p I + D N Q Z U B J k V g q o Y a F h i E 0 B 1 j E 5 8 i + I K I q C 6 / E x I z 6 X h h F Q A Y m x F g v 5 / v s u / v u Z 2 F D U i N b j T G e + 5 7 v 2 Y f K Q M 0 I V A u m o s 7 0 L G U N k O 8 x d 3 Z v 5 v 2 1 3 r 1 o J 2 b 2 K c r 1 p l O A F J z L B q J M I 7 n E B j w 7 L a 8 s G F u q i q A r c 7 C P p N s y P 1 s u y k n r i J 6 J h 2 K d Q y O V J D A p n 3 P B M t 1 0 C m 2 a C L b A j a 4 l 3 q d x c n w g 2 G W n C V b U N 5 D + X K O l R r g J x W h x x q + V B H Q L a U Z 9 y 5 3 T o r p 1 v w p T o b 3 T R o 3 t i 7 4 F G 3 w v J L Z b P j 7 E z o E r B F Y 7 7 4 N g X 3 r i 9 A u k k 6 P o s 3 Q Y Q t + T + P v M K c k Z n 7 I M k p D v g f 4 n 0 M M 9 0 L 8 A / Q B Q S w E C L Q A U A A I A C A C I j I Z W j X 9 2 I 6 U A A A D 2 A A A A E g A A A A A A A A A A A A A A A A A A A A A A Q 2 9 u Z m l n L 1 B h Y 2 t h Z 2 U u e G 1 s U E s B A i 0 A F A A C A A g A i I y G V g / K 6 a u k A A A A 6 Q A A A B M A A A A A A A A A A A A A A A A A 8 Q A A A F t D b 2 5 0 Z W 5 0 X 1 R 5 c G V z X S 5 4 b W x Q S w E C L Q A U A A I A C A C I j I Z W b x g M m R Y B A A D 9 A w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g A A A A A A A G s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l Q x N T o x O T o w N i 4 2 N D I x N D c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1 O j E 5 O j A 2 L j Y 0 M j E 0 N z d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l c m F 0 d X J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U 6 M T k 6 M D Y u N j Q y M T Q 3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w i p S 0 n E I R a W p I 5 o t Q 2 m c A A A A A A I A A A A A A B B m A A A A A Q A A I A A A A M D T m w H c d O E M B M M R x k V Y D s F O q 4 d Z P j i S v P F 7 y q T E b f 0 M A A A A A A 6 A A A A A A g A A I A A A A C W W 2 n X k L d Y v j s 7 T Z 0 o 9 V t 1 x R m 5 z m t i 1 k n A d 5 Q s D + H R c U A A A A C 0 n V F j G 3 F 7 j x s M u W B b o X N x 6 Q t 6 f K I c m b + 7 j U U q r W I k C + q k N Y Z R W C n T k + E N + t 8 n O s Z 1 B 5 D q s u Y A k P c w P a y F P L i U M q W m z + e v W H K C + o 8 k b U q / A Q A A A A G i A 9 T j r a U q T O + o h s A 7 W N H 5 H R o X j z T d 4 P W h y Y y q 6 n z v K b y p v L 3 q T 0 s s f L D E X U 6 p E h s 7 r s 1 L u Q l Z y E G a M T z g 9 o V g = < / D a t a M a s h u p > 
</file>

<file path=customXml/itemProps1.xml><?xml version="1.0" encoding="utf-8"?>
<ds:datastoreItem xmlns:ds="http://schemas.openxmlformats.org/officeDocument/2006/customXml" ds:itemID="{34DA1DDE-B302-4F78-8F36-C525C3DB8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temperatury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2023-04-06T15:13:31Z</dcterms:created>
  <dcterms:modified xsi:type="dcterms:W3CDTF">2023-04-06T16:16:27Z</dcterms:modified>
</cp:coreProperties>
</file>