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harkCoder Laptop\Desktop\SENATIC\REPORTE DE DESEMPEÑO\"/>
    </mc:Choice>
  </mc:AlternateContent>
  <xr:revisionPtr revIDLastSave="0" documentId="13_ncr:1_{89076E71-1513-438D-A458-9C44411608A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ARZOBISPO" sheetId="1" r:id="rId1"/>
    <sheet name="MADRID C." sheetId="5" r:id="rId2"/>
    <sheet name="FELIX H.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27" i="6" l="1"/>
  <c r="L27" i="6" s="1"/>
  <c r="D26" i="6"/>
  <c r="L26" i="6" s="1"/>
  <c r="D25" i="6"/>
  <c r="L25" i="6" s="1"/>
  <c r="D24" i="6"/>
  <c r="L24" i="6" s="1"/>
  <c r="D23" i="6"/>
  <c r="L23" i="6" s="1"/>
  <c r="D22" i="6"/>
  <c r="L22" i="6" s="1"/>
  <c r="D21" i="6"/>
  <c r="L21" i="6" s="1"/>
  <c r="D20" i="6"/>
  <c r="L20" i="6" s="1"/>
  <c r="D19" i="6"/>
  <c r="L19" i="6" s="1"/>
  <c r="D18" i="6"/>
  <c r="L18" i="6" s="1"/>
  <c r="D17" i="6"/>
  <c r="L17" i="6" s="1"/>
  <c r="D16" i="6"/>
  <c r="L16" i="6" s="1"/>
  <c r="D15" i="6"/>
  <c r="L15" i="6" s="1"/>
  <c r="D14" i="6"/>
  <c r="L14" i="6" s="1"/>
  <c r="D13" i="6"/>
  <c r="L13" i="6" s="1"/>
  <c r="D12" i="6"/>
  <c r="L12" i="6" s="1"/>
  <c r="D11" i="6"/>
  <c r="L11" i="6" s="1"/>
  <c r="D10" i="6"/>
  <c r="L10" i="6" s="1"/>
  <c r="D9" i="6"/>
  <c r="L9" i="6" s="1"/>
  <c r="D8" i="6"/>
  <c r="L8" i="6" s="1"/>
  <c r="D7" i="6"/>
  <c r="L7" i="6" s="1"/>
  <c r="D6" i="6"/>
  <c r="L6" i="6" s="1"/>
  <c r="D5" i="6"/>
  <c r="L5" i="6" s="1"/>
  <c r="D4" i="6"/>
  <c r="L4" i="6" s="1"/>
  <c r="D21" i="5"/>
  <c r="L21" i="5" s="1"/>
  <c r="D20" i="5"/>
  <c r="L20" i="5" s="1"/>
  <c r="D19" i="5"/>
  <c r="L19" i="5" s="1"/>
  <c r="D18" i="5"/>
  <c r="L18" i="5" s="1"/>
  <c r="D17" i="5"/>
  <c r="L17" i="5" s="1"/>
  <c r="D16" i="5"/>
  <c r="L16" i="5" s="1"/>
  <c r="D15" i="5"/>
  <c r="L15" i="5" s="1"/>
  <c r="D14" i="5"/>
  <c r="L14" i="5" s="1"/>
  <c r="D13" i="5"/>
  <c r="L13" i="5" s="1"/>
  <c r="D12" i="5"/>
  <c r="L12" i="5" s="1"/>
  <c r="D11" i="5"/>
  <c r="L11" i="5" s="1"/>
  <c r="D10" i="5"/>
  <c r="L10" i="5" s="1"/>
  <c r="D9" i="5"/>
  <c r="L9" i="5" s="1"/>
  <c r="D8" i="5"/>
  <c r="L8" i="5" s="1"/>
  <c r="D7" i="5"/>
  <c r="L7" i="5" s="1"/>
  <c r="D6" i="5"/>
  <c r="L6" i="5" s="1"/>
  <c r="D5" i="5"/>
  <c r="L5" i="5" s="1"/>
  <c r="D39" i="1"/>
  <c r="L39" i="1" s="1"/>
  <c r="D38" i="1"/>
  <c r="L38" i="1" s="1"/>
  <c r="D37" i="1"/>
  <c r="L37" i="1" s="1"/>
  <c r="D36" i="1"/>
  <c r="L36" i="1" s="1"/>
  <c r="D35" i="1"/>
  <c r="L35" i="1" s="1"/>
  <c r="D34" i="1"/>
  <c r="L34" i="1" s="1"/>
  <c r="D33" i="1"/>
  <c r="L33" i="1" s="1"/>
  <c r="D32" i="1"/>
  <c r="L32" i="1" s="1"/>
  <c r="D31" i="1"/>
  <c r="L31" i="1" s="1"/>
  <c r="D30" i="1"/>
  <c r="L30" i="1" s="1"/>
  <c r="D29" i="1"/>
  <c r="L29" i="1" s="1"/>
  <c r="D28" i="1"/>
  <c r="L28" i="1" s="1"/>
  <c r="D27" i="1"/>
  <c r="L27" i="1" s="1"/>
  <c r="D26" i="1"/>
  <c r="L26" i="1" s="1"/>
  <c r="D25" i="1"/>
  <c r="L25" i="1" s="1"/>
  <c r="D24" i="1"/>
  <c r="L24" i="1" s="1"/>
  <c r="D23" i="1"/>
  <c r="L23" i="1" s="1"/>
  <c r="D22" i="1"/>
  <c r="L22" i="1" s="1"/>
  <c r="D21" i="1"/>
  <c r="L21" i="1" s="1"/>
  <c r="D20" i="1"/>
  <c r="L20" i="1" s="1"/>
  <c r="D19" i="1"/>
  <c r="L19" i="1" s="1"/>
  <c r="D18" i="1"/>
  <c r="L18" i="1" s="1"/>
  <c r="D17" i="1"/>
  <c r="L17" i="1" s="1"/>
  <c r="D16" i="1"/>
  <c r="L16" i="1" s="1"/>
  <c r="D15" i="1"/>
  <c r="L15" i="1" s="1"/>
  <c r="D14" i="1"/>
  <c r="L14" i="1" s="1"/>
  <c r="D13" i="1"/>
  <c r="L13" i="1" s="1"/>
  <c r="D12" i="1"/>
  <c r="L12" i="1" s="1"/>
  <c r="D11" i="1"/>
  <c r="L11" i="1" s="1"/>
  <c r="D10" i="1"/>
  <c r="L10" i="1" s="1"/>
  <c r="D9" i="1"/>
  <c r="L9" i="1" s="1"/>
  <c r="D8" i="1"/>
  <c r="L8" i="1" s="1"/>
  <c r="D7" i="1"/>
  <c r="L7" i="1" s="1"/>
  <c r="D6" i="1"/>
  <c r="L6" i="1" s="1"/>
  <c r="D5" i="1"/>
  <c r="L5" i="1" s="1"/>
  <c r="D4" i="1"/>
  <c r="L4" i="1" s="1"/>
  <c r="D4" i="5"/>
  <c r="L4" i="5"/>
</calcChain>
</file>

<file path=xl/sharedStrings.xml><?xml version="1.0" encoding="utf-8"?>
<sst xmlns="http://schemas.openxmlformats.org/spreadsheetml/2006/main" count="153" uniqueCount="104">
  <si>
    <t>No.</t>
  </si>
  <si>
    <t>TIPO ID</t>
  </si>
  <si>
    <t>NUMERO ID</t>
  </si>
  <si>
    <t>ESTUDIANTE</t>
  </si>
  <si>
    <t>INASISTENCIAS</t>
  </si>
  <si>
    <t>TI</t>
  </si>
  <si>
    <t xml:space="preserve">GUZMAN GONZALEZ MELANI </t>
  </si>
  <si>
    <t xml:space="preserve">MACHADO SALDARRIAGA LAURA ISABELLA </t>
  </si>
  <si>
    <t xml:space="preserve">MORALES ANGULO MELANNI </t>
  </si>
  <si>
    <t>NA</t>
  </si>
  <si>
    <t xml:space="preserve">MUÑOZ MORELO JUAN ESTEBAN </t>
  </si>
  <si>
    <t>PPT</t>
  </si>
  <si>
    <t>Castillo Fuenmayor Yoanny Deyali</t>
  </si>
  <si>
    <t>1011400876</t>
  </si>
  <si>
    <t>CAÑAS MARQUEZ MIGUEL ANGEL</t>
  </si>
  <si>
    <t>#</t>
  </si>
  <si>
    <t>APELLIDO</t>
  </si>
  <si>
    <t>% APROBADO</t>
  </si>
  <si>
    <t>MES</t>
  </si>
  <si>
    <t>DEF</t>
  </si>
  <si>
    <t xml:space="preserve">AMARILES ARBELAEZ MELANY ANDREA </t>
  </si>
  <si>
    <t xml:space="preserve">ARISTIZABAL GALLEGO MARIANA </t>
  </si>
  <si>
    <t xml:space="preserve">BERRIO GOMEZ BRENDA VANESSA </t>
  </si>
  <si>
    <t xml:space="preserve">COGOLLO PAZ SHAYRA YANIRIS </t>
  </si>
  <si>
    <t xml:space="preserve">CORDOBA SANCHEZ LAURA SOFIA </t>
  </si>
  <si>
    <t xml:space="preserve">ESPINAL DAVID LUZ ESTEFANI </t>
  </si>
  <si>
    <t xml:space="preserve">GAIBAO MENDEZ JUAN ESTEBAN </t>
  </si>
  <si>
    <t xml:space="preserve">GIRALDO CORREA NICOLE </t>
  </si>
  <si>
    <t xml:space="preserve">GOMEZ ECHEVERRI XIOMARA </t>
  </si>
  <si>
    <t xml:space="preserve">GUTIERREZ VALLEJO JOHAN CAMILO </t>
  </si>
  <si>
    <t xml:space="preserve">HENAO RINCON MARIA CAMILA </t>
  </si>
  <si>
    <t xml:space="preserve">HENAO VALENCIA MARIA FERNANDA </t>
  </si>
  <si>
    <t>JIMENEZ ANDRADE EDWINSO JOSUE</t>
  </si>
  <si>
    <t xml:space="preserve">LOPEZ RUIZ SALOME </t>
  </si>
  <si>
    <t xml:space="preserve">MELENDEZ LEAL NATALIA PAOLA </t>
  </si>
  <si>
    <t xml:space="preserve">MONTENEGRO RIVERA VALERIA </t>
  </si>
  <si>
    <t xml:space="preserve">MORENO BENITEZ GERALDYN </t>
  </si>
  <si>
    <t xml:space="preserve">MORENO RODRIGUEZ NELCY JOHANA </t>
  </si>
  <si>
    <t xml:space="preserve">MORENO URRUTIA ANDRES </t>
  </si>
  <si>
    <t xml:space="preserve">NARVAEZ PETRO MARIA ISABELLA </t>
  </si>
  <si>
    <t xml:space="preserve">PEREA MEDRANO LICETH CRISTINA </t>
  </si>
  <si>
    <t xml:space="preserve">PEREA MOSQUERA DERLY ELEANA </t>
  </si>
  <si>
    <t xml:space="preserve">PITALUA MOSQUERA ANGELICA </t>
  </si>
  <si>
    <t xml:space="preserve">PRESIGA MUÑOZ NAZLLY </t>
  </si>
  <si>
    <t xml:space="preserve">RODRIGUEZ MUÑOZ LAURA SOFIA </t>
  </si>
  <si>
    <t xml:space="preserve">ROMAÑA QUINTO DIANA YIRLEY </t>
  </si>
  <si>
    <t xml:space="preserve">SANCHEZ OSORIO LORENA </t>
  </si>
  <si>
    <t xml:space="preserve">SILVA MAYORAL DEISY MARIA </t>
  </si>
  <si>
    <t xml:space="preserve">SILVA MAYORAL MARIA CAMILA </t>
  </si>
  <si>
    <t>SOTO MORALES SANTIAGO</t>
  </si>
  <si>
    <t xml:space="preserve">TREJO LOPEZ MILAGROS LUCIA </t>
  </si>
  <si>
    <t xml:space="preserve">VARGAS PEREZ KAREN LORENA </t>
  </si>
  <si>
    <t>MAY</t>
  </si>
  <si>
    <t>JUN</t>
  </si>
  <si>
    <t>JUL</t>
  </si>
  <si>
    <t>AGO</t>
  </si>
  <si>
    <t>SEP</t>
  </si>
  <si>
    <t>OCT</t>
  </si>
  <si>
    <t>NOV</t>
  </si>
  <si>
    <t>FALLAS</t>
  </si>
  <si>
    <t>ARISTIZABAL GALLEGO MARIANA</t>
  </si>
  <si>
    <t>GUZMAN GONZALEZ MELANI</t>
  </si>
  <si>
    <t>MORALES ANGULO MELANNI</t>
  </si>
  <si>
    <t>MUÑOZ MORELO JUAN ESTEBAN</t>
  </si>
  <si>
    <t xml:space="preserve">CHICA CUARTAS DANIELA </t>
  </si>
  <si>
    <t>CORREA INCEL YIRETH MARCELLA</t>
  </si>
  <si>
    <t xml:space="preserve">DIAZ RODRIGUEZ THAMARA </t>
  </si>
  <si>
    <t xml:space="preserve">HERNANDEZ RIVILLAS SALOME </t>
  </si>
  <si>
    <t>HIGUITA GOMEZ MARIA JOSE</t>
  </si>
  <si>
    <t xml:space="preserve">KADOWAKI PIEDRAHITA NIKO </t>
  </si>
  <si>
    <t xml:space="preserve">MODESTE AGUIRRE XIOMARA </t>
  </si>
  <si>
    <t xml:space="preserve">MONSALVE RESTREPO LUCIANA </t>
  </si>
  <si>
    <t xml:space="preserve">OSPINA BARRIOS EMANUEL </t>
  </si>
  <si>
    <t xml:space="preserve">PADIERNA CARDONA EMMANUEL </t>
  </si>
  <si>
    <t>QUINCHIA SEPULVEDA JOSE MANUEL</t>
  </si>
  <si>
    <t>BETANCUR RESTREPO SANTIAGO</t>
  </si>
  <si>
    <t xml:space="preserve">REYES SIERRA EMMANUEL </t>
  </si>
  <si>
    <t>SAAVEDRA GALLEGO JULIAN ARTURO</t>
  </si>
  <si>
    <t xml:space="preserve">SOTO CARDENAS MARIANA </t>
  </si>
  <si>
    <t>TORRES RIVILLAS SARA ISABEL</t>
  </si>
  <si>
    <t>VECINO TORO MARIA ANTONIA</t>
  </si>
  <si>
    <t>Abuchar Terán Joskar David</t>
  </si>
  <si>
    <t>Albornoz Rivas Keiner David</t>
  </si>
  <si>
    <t>Amelinez Rueda Danna Gabriela</t>
  </si>
  <si>
    <t>Bedoya Giraldo Mateo</t>
  </si>
  <si>
    <t>Charris Zapata Jerónimo Miguel</t>
  </si>
  <si>
    <t>Córdoba Galeano Yalena</t>
  </si>
  <si>
    <t>Dávila Moreno Yeleidy</t>
  </si>
  <si>
    <t>Gil Mora Juan Miguel</t>
  </si>
  <si>
    <t>Gómez Ríos Luz Elena</t>
  </si>
  <si>
    <t>Miranda Alexander</t>
  </si>
  <si>
    <t>Molina Jiménez Sara Michel</t>
  </si>
  <si>
    <t>Mulet Martínez Luis Eduardo</t>
  </si>
  <si>
    <t>Mussett Singer José Armando</t>
  </si>
  <si>
    <t>Pereira Contreras Nicole Valentina</t>
  </si>
  <si>
    <t>Pérez Valera Alexandra Vanessa</t>
  </si>
  <si>
    <t>Rivas Moreno Andrea Valentina</t>
  </si>
  <si>
    <t>Salazar Banquet Emirson</t>
  </si>
  <si>
    <t>Salazar Montoya Santiago</t>
  </si>
  <si>
    <t>Toscano Monterrosa Luz Adriana</t>
  </si>
  <si>
    <t>Trujillo Velásquez Luisa Fernanda</t>
  </si>
  <si>
    <t>Uzcategui Do Vale Marianyela</t>
  </si>
  <si>
    <t>Velasquez Londoño Juan Sebastian</t>
  </si>
  <si>
    <t>Vergara Cardona Jheidy 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</si>
</sst>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92D050"/>
      </patternFill>
    </fill>
    <fill>
      <patternFill patternType="solid">
        <fgColor rgb="FF92D050"/>
        <bgColor rgb="FF92D05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rgb="FF92D050"/>
      </patternFill>
    </fill>
    <fill>
      <patternFill patternType="solid">
        <fgColor theme="2" tint="-0.249977111117893"/>
        <bgColor rgb="FF92D05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64" fontId="6" fillId="8" borderId="5" xfId="0" applyNumberFormat="1" applyFont="1" applyFill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left"/>
    </xf>
    <xf numFmtId="9" fontId="6" fillId="0" borderId="5" xfId="0" applyNumberFormat="1" applyFont="1" applyBorder="1" applyAlignment="1">
      <alignment horizontal="right" vertical="center"/>
    </xf>
    <xf numFmtId="9" fontId="6" fillId="0" borderId="5" xfId="2" applyFont="1" applyBorder="1" applyAlignment="1" applyProtection="1">
      <alignment horizontal="center" vertical="center"/>
      <protection locked="0"/>
    </xf>
    <xf numFmtId="9" fontId="6" fillId="2" borderId="5" xfId="2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/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>
      <alignment horizontal="left"/>
    </xf>
    <xf numFmtId="9" fontId="6" fillId="0" borderId="8" xfId="0" applyNumberFormat="1" applyFont="1" applyBorder="1" applyAlignment="1">
      <alignment horizontal="right" vertical="center"/>
    </xf>
    <xf numFmtId="9" fontId="6" fillId="0" borderId="8" xfId="2" applyFont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Fill="1" applyBorder="1"/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horizontal="center" vertical="center"/>
      <protection locked="0"/>
    </xf>
    <xf numFmtId="9" fontId="6" fillId="0" borderId="0" xfId="2" applyFont="1" applyFill="1" applyBorder="1" applyAlignment="1" applyProtection="1">
      <alignment horizontal="center" vertical="center"/>
      <protection locked="0"/>
    </xf>
    <xf numFmtId="0" fontId="8" fillId="0" borderId="0" xfId="0" applyFont="1"/>
    <xf numFmtId="0" fontId="6" fillId="2" borderId="4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9" fontId="6" fillId="9" borderId="5" xfId="2" applyFont="1" applyFill="1" applyBorder="1" applyAlignment="1" applyProtection="1">
      <alignment horizontal="center" vertical="center"/>
      <protection locked="0"/>
    </xf>
    <xf numFmtId="2" fontId="7" fillId="0" borderId="6" xfId="2" applyNumberFormat="1" applyFont="1" applyBorder="1" applyAlignment="1" applyProtection="1">
      <alignment horizontal="center" vertical="center"/>
      <protection locked="0"/>
    </xf>
    <xf numFmtId="2" fontId="8" fillId="0" borderId="0" xfId="0" applyNumberFormat="1" applyFont="1"/>
    <xf numFmtId="2" fontId="0" fillId="0" borderId="0" xfId="0" applyNumberFormat="1"/>
    <xf numFmtId="2" fontId="7" fillId="0" borderId="9" xfId="2" applyNumberFormat="1" applyFont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6" fillId="5" borderId="2" xfId="0" applyFont="1" applyFill="1" applyBorder="1" applyAlignment="1" applyProtection="1">
      <alignment horizontal="center" vertical="center"/>
      <protection locked="0"/>
    </xf>
    <xf numFmtId="0" fontId="6" fillId="5" borderId="5" xfId="0" applyFont="1" applyFill="1" applyBorder="1" applyAlignment="1" applyProtection="1">
      <alignment horizontal="center" vertical="center"/>
      <protection locked="0"/>
    </xf>
    <xf numFmtId="0" fontId="7" fillId="6" borderId="2" xfId="0" applyFont="1" applyFill="1" applyBorder="1" applyAlignment="1" applyProtection="1">
      <alignment horizontal="center" vertical="center"/>
      <protection locked="0"/>
    </xf>
    <xf numFmtId="0" fontId="7" fillId="6" borderId="5" xfId="0" applyFont="1" applyFill="1" applyBorder="1" applyAlignment="1" applyProtection="1">
      <alignment horizontal="center" vertical="center"/>
      <protection locked="0"/>
    </xf>
    <xf numFmtId="0" fontId="6" fillId="7" borderId="2" xfId="0" applyFont="1" applyFill="1" applyBorder="1" applyAlignment="1" applyProtection="1">
      <alignment horizontal="center" vertical="center"/>
      <protection locked="0"/>
    </xf>
    <xf numFmtId="0" fontId="6" fillId="7" borderId="5" xfId="0" applyFont="1" applyFill="1" applyBorder="1" applyAlignment="1" applyProtection="1">
      <alignment horizontal="center" vertical="center"/>
      <protection locked="0"/>
    </xf>
    <xf numFmtId="2" fontId="7" fillId="5" borderId="3" xfId="0" applyNumberFormat="1" applyFont="1" applyFill="1" applyBorder="1" applyAlignment="1" applyProtection="1">
      <alignment horizontal="center" vertical="center"/>
      <protection locked="0"/>
    </xf>
    <xf numFmtId="2" fontId="7" fillId="5" borderId="6" xfId="0" applyNumberFormat="1" applyFont="1" applyFill="1" applyBorder="1" applyAlignment="1" applyProtection="1">
      <alignment horizontal="center" vertical="center"/>
      <protection locked="0"/>
    </xf>
    <xf numFmtId="0" fontId="7" fillId="5" borderId="3" xfId="0" applyFont="1" applyFill="1" applyBorder="1" applyAlignment="1" applyProtection="1">
      <alignment horizontal="center" vertical="center"/>
      <protection locked="0"/>
    </xf>
    <xf numFmtId="0" fontId="7" fillId="5" borderId="6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 xr:uid="{4F4E4FA6-ECD2-48E1-9673-C4E2AA2D0ED1}"/>
    <cellStyle name="Porcentaje" xfId="2" builtinId="5"/>
  </cellStyles>
  <dxfs count="27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B1:S40"/>
  <sheetViews>
    <sheetView workbookViewId="0">
      <selection activeCell="L21" sqref="L21"/>
    </sheetView>
  </sheetViews>
  <sheetFormatPr baseColWidth="10" defaultColWidth="9.140625" defaultRowHeight="15" x14ac:dyDescent="0.25"/>
  <cols>
    <col min="1" max="1" width="3.42578125" customWidth="1"/>
    <col min="2" max="2" width="3" bestFit="1" customWidth="1"/>
    <col min="3" max="3" width="38.7109375" customWidth="1"/>
    <col min="4" max="4" width="13.140625" bestFit="1" customWidth="1"/>
    <col min="5" max="5" width="6.7109375" bestFit="1" customWidth="1"/>
    <col min="6" max="6" width="6.5703125" bestFit="1" customWidth="1"/>
    <col min="7" max="7" width="6" bestFit="1" customWidth="1"/>
    <col min="8" max="8" width="5.5703125" bestFit="1" customWidth="1"/>
    <col min="9" max="9" width="5" customWidth="1"/>
    <col min="10" max="10" width="4.5703125" bestFit="1" customWidth="1"/>
    <col min="11" max="11" width="5.140625" bestFit="1" customWidth="1"/>
    <col min="12" max="12" width="5.5703125" style="47" bestFit="1" customWidth="1"/>
    <col min="13" max="13" width="3.5703125" customWidth="1"/>
    <col min="14" max="14" width="4.140625" bestFit="1" customWidth="1"/>
    <col min="16" max="16" width="11.5703125" bestFit="1" customWidth="1"/>
    <col min="17" max="17" width="39.140625" bestFit="1" customWidth="1"/>
  </cols>
  <sheetData>
    <row r="1" spans="2:19" x14ac:dyDescent="0.25">
      <c r="B1" s="55" t="s">
        <v>15</v>
      </c>
      <c r="C1" s="57" t="s">
        <v>16</v>
      </c>
      <c r="D1" s="59" t="s">
        <v>17</v>
      </c>
      <c r="E1" s="61" t="s">
        <v>18</v>
      </c>
      <c r="F1" s="61"/>
      <c r="G1" s="61"/>
      <c r="H1" s="61"/>
      <c r="I1" s="61"/>
      <c r="J1" s="61"/>
      <c r="K1" s="61"/>
      <c r="L1" s="63" t="s">
        <v>19</v>
      </c>
      <c r="N1" s="49" t="s">
        <v>4</v>
      </c>
      <c r="O1" s="50"/>
      <c r="P1" s="50"/>
      <c r="Q1" s="50"/>
      <c r="R1" s="51"/>
    </row>
    <row r="2" spans="2:19" x14ac:dyDescent="0.25">
      <c r="B2" s="56"/>
      <c r="C2" s="58"/>
      <c r="D2" s="60"/>
      <c r="E2" s="62"/>
      <c r="F2" s="62"/>
      <c r="G2" s="62"/>
      <c r="H2" s="62"/>
      <c r="I2" s="62"/>
      <c r="J2" s="62"/>
      <c r="K2" s="62"/>
      <c r="L2" s="64"/>
      <c r="N2" s="52"/>
      <c r="O2" s="53"/>
      <c r="P2" s="53"/>
      <c r="Q2" s="53"/>
      <c r="R2" s="54"/>
      <c r="S2" s="29"/>
    </row>
    <row r="3" spans="2:19" x14ac:dyDescent="0.25">
      <c r="B3" s="56"/>
      <c r="C3" s="58"/>
      <c r="D3" s="60"/>
      <c r="E3" s="9" t="s">
        <v>52</v>
      </c>
      <c r="F3" s="9" t="s">
        <v>53</v>
      </c>
      <c r="G3" s="9" t="s">
        <v>54</v>
      </c>
      <c r="H3" s="9" t="s">
        <v>55</v>
      </c>
      <c r="I3" s="9" t="s">
        <v>56</v>
      </c>
      <c r="J3" s="9" t="s">
        <v>57</v>
      </c>
      <c r="K3" s="9" t="s">
        <v>58</v>
      </c>
      <c r="L3" s="64"/>
      <c r="N3" s="37" t="s">
        <v>0</v>
      </c>
      <c r="O3" s="36" t="s">
        <v>1</v>
      </c>
      <c r="P3" s="36" t="s">
        <v>2</v>
      </c>
      <c r="Q3" s="36" t="s">
        <v>3</v>
      </c>
      <c r="R3" s="38" t="s">
        <v>59</v>
      </c>
      <c r="S3" s="29"/>
    </row>
    <row r="4" spans="2:19" x14ac:dyDescent="0.25">
      <c r="B4" s="10">
        <v>1</v>
      </c>
      <c r="C4" s="11" t="s">
        <v>20</v>
      </c>
      <c r="D4" s="12">
        <f>IFERROR(AVERAGE(E4:K4),0%)</f>
        <v>0.95833333333333337</v>
      </c>
      <c r="E4" s="13">
        <v>1</v>
      </c>
      <c r="F4" s="13">
        <v>1</v>
      </c>
      <c r="G4" s="13">
        <v>0.83333333333333337</v>
      </c>
      <c r="H4" s="13">
        <v>1</v>
      </c>
      <c r="I4" s="13"/>
      <c r="J4" s="13"/>
      <c r="K4" s="13"/>
      <c r="L4" s="45">
        <f>5*D4</f>
        <v>4.791666666666667</v>
      </c>
      <c r="N4" s="40">
        <v>1</v>
      </c>
      <c r="O4" s="41" t="s">
        <v>5</v>
      </c>
      <c r="P4" s="41">
        <v>1150668153</v>
      </c>
      <c r="Q4" s="42" t="s">
        <v>60</v>
      </c>
      <c r="R4" s="39" t="s">
        <v>9</v>
      </c>
      <c r="S4" s="30"/>
    </row>
    <row r="5" spans="2:19" x14ac:dyDescent="0.25">
      <c r="B5" s="33">
        <v>2</v>
      </c>
      <c r="C5" s="34" t="s">
        <v>21</v>
      </c>
      <c r="D5" s="12">
        <f t="shared" ref="D5:D39" si="0">IFERROR(AVERAGE(E5:K5),0%)</f>
        <v>6.25E-2</v>
      </c>
      <c r="E5" s="14">
        <v>0.25</v>
      </c>
      <c r="F5" s="14">
        <v>0</v>
      </c>
      <c r="G5" s="14">
        <v>0</v>
      </c>
      <c r="H5" s="14">
        <v>0</v>
      </c>
      <c r="I5" s="14"/>
      <c r="J5" s="14"/>
      <c r="K5" s="14"/>
      <c r="L5" s="45">
        <f t="shared" ref="L5:L39" si="1">5*D5</f>
        <v>0.3125</v>
      </c>
      <c r="N5" s="1">
        <v>2</v>
      </c>
      <c r="O5" s="2" t="s">
        <v>5</v>
      </c>
      <c r="P5" s="2">
        <v>1101449819</v>
      </c>
      <c r="Q5" s="7" t="s">
        <v>22</v>
      </c>
      <c r="R5" s="8">
        <v>4</v>
      </c>
      <c r="S5" s="31"/>
    </row>
    <row r="6" spans="2:19" x14ac:dyDescent="0.25">
      <c r="B6" s="33">
        <v>3</v>
      </c>
      <c r="C6" s="34" t="s">
        <v>22</v>
      </c>
      <c r="D6" s="12">
        <f t="shared" si="0"/>
        <v>0.83437499999999998</v>
      </c>
      <c r="E6" s="13">
        <v>1</v>
      </c>
      <c r="F6" s="13">
        <v>0.9375</v>
      </c>
      <c r="G6" s="13">
        <v>1</v>
      </c>
      <c r="H6" s="13">
        <v>0.4</v>
      </c>
      <c r="I6" s="13"/>
      <c r="J6" s="13"/>
      <c r="K6" s="13"/>
      <c r="L6" s="45">
        <f t="shared" si="1"/>
        <v>4.171875</v>
      </c>
      <c r="N6" s="1">
        <v>3</v>
      </c>
      <c r="O6" s="2" t="s">
        <v>5</v>
      </c>
      <c r="P6" s="2">
        <v>1015072950</v>
      </c>
      <c r="Q6" s="7" t="s">
        <v>61</v>
      </c>
      <c r="R6" s="8">
        <v>4</v>
      </c>
      <c r="S6" s="31"/>
    </row>
    <row r="7" spans="2:19" x14ac:dyDescent="0.25">
      <c r="B7" s="10">
        <v>4</v>
      </c>
      <c r="C7" s="15" t="s">
        <v>23</v>
      </c>
      <c r="D7" s="12">
        <f t="shared" si="0"/>
        <v>0.77916666666666667</v>
      </c>
      <c r="E7" s="13">
        <v>0.875</v>
      </c>
      <c r="F7" s="13">
        <v>1</v>
      </c>
      <c r="G7" s="13">
        <v>0.79166666666666663</v>
      </c>
      <c r="H7" s="13">
        <v>0.45</v>
      </c>
      <c r="I7" s="13"/>
      <c r="J7" s="13"/>
      <c r="K7" s="13"/>
      <c r="L7" s="45">
        <f t="shared" si="1"/>
        <v>3.8958333333333335</v>
      </c>
      <c r="N7" s="1">
        <v>4</v>
      </c>
      <c r="O7" s="2" t="s">
        <v>5</v>
      </c>
      <c r="P7" s="2">
        <v>1025657097</v>
      </c>
      <c r="Q7" s="7" t="s">
        <v>7</v>
      </c>
      <c r="R7" s="8">
        <v>4</v>
      </c>
      <c r="S7" s="31"/>
    </row>
    <row r="8" spans="2:19" x14ac:dyDescent="0.25">
      <c r="B8" s="10">
        <v>5</v>
      </c>
      <c r="C8" s="11" t="s">
        <v>24</v>
      </c>
      <c r="D8" s="12">
        <f t="shared" si="0"/>
        <v>0.93125000000000002</v>
      </c>
      <c r="E8" s="13">
        <v>1</v>
      </c>
      <c r="F8" s="13">
        <v>0.875</v>
      </c>
      <c r="G8" s="13">
        <v>1</v>
      </c>
      <c r="H8" s="13">
        <v>0.85</v>
      </c>
      <c r="I8" s="13"/>
      <c r="J8" s="13"/>
      <c r="K8" s="13"/>
      <c r="L8" s="45">
        <f t="shared" si="1"/>
        <v>4.65625</v>
      </c>
      <c r="N8" s="40">
        <v>5</v>
      </c>
      <c r="O8" s="41" t="s">
        <v>5</v>
      </c>
      <c r="P8" s="41">
        <v>1025660125</v>
      </c>
      <c r="Q8" s="42" t="s">
        <v>62</v>
      </c>
      <c r="R8" s="39" t="s">
        <v>9</v>
      </c>
      <c r="S8" s="31"/>
    </row>
    <row r="9" spans="2:19" ht="15.75" thickBot="1" x14ac:dyDescent="0.3">
      <c r="B9" s="10">
        <v>6</v>
      </c>
      <c r="C9" s="16" t="s">
        <v>25</v>
      </c>
      <c r="D9" s="12">
        <f t="shared" si="0"/>
        <v>0.796875</v>
      </c>
      <c r="E9" s="13">
        <v>0.8125</v>
      </c>
      <c r="F9" s="13">
        <v>0.875</v>
      </c>
      <c r="G9" s="13">
        <v>0.75</v>
      </c>
      <c r="H9" s="13">
        <v>0.75</v>
      </c>
      <c r="I9" s="13"/>
      <c r="J9" s="13"/>
      <c r="K9" s="13"/>
      <c r="L9" s="45">
        <f t="shared" si="1"/>
        <v>3.984375</v>
      </c>
      <c r="N9" s="3">
        <v>6</v>
      </c>
      <c r="O9" s="4" t="s">
        <v>5</v>
      </c>
      <c r="P9" s="4">
        <v>1034920374</v>
      </c>
      <c r="Q9" s="5" t="s">
        <v>63</v>
      </c>
      <c r="R9" s="6">
        <v>5</v>
      </c>
      <c r="S9" s="31"/>
    </row>
    <row r="10" spans="2:19" x14ac:dyDescent="0.25">
      <c r="B10" s="10">
        <v>7</v>
      </c>
      <c r="C10" s="11" t="s">
        <v>26</v>
      </c>
      <c r="D10" s="12">
        <f t="shared" si="0"/>
        <v>0.87187499999999996</v>
      </c>
      <c r="E10" s="13">
        <v>0.9375</v>
      </c>
      <c r="F10" s="13">
        <v>0.75</v>
      </c>
      <c r="G10" s="13">
        <v>1</v>
      </c>
      <c r="H10" s="13">
        <v>0.8</v>
      </c>
      <c r="I10" s="13"/>
      <c r="J10" s="13"/>
      <c r="K10" s="13"/>
      <c r="L10" s="45">
        <f t="shared" si="1"/>
        <v>4.359375</v>
      </c>
      <c r="N10" s="31"/>
      <c r="O10" s="31"/>
      <c r="P10" s="31"/>
      <c r="Q10" s="31"/>
      <c r="R10" s="31"/>
      <c r="S10" s="31"/>
    </row>
    <row r="11" spans="2:19" x14ac:dyDescent="0.25">
      <c r="B11" s="10">
        <v>8</v>
      </c>
      <c r="C11" s="11" t="s">
        <v>27</v>
      </c>
      <c r="D11" s="12">
        <f t="shared" si="0"/>
        <v>0.89583333333333337</v>
      </c>
      <c r="E11" s="13">
        <v>1</v>
      </c>
      <c r="F11" s="13">
        <v>0.75</v>
      </c>
      <c r="G11" s="13">
        <v>0.83333333333333337</v>
      </c>
      <c r="H11" s="13">
        <v>1</v>
      </c>
      <c r="I11" s="13"/>
      <c r="J11" s="13"/>
      <c r="K11" s="13"/>
      <c r="L11" s="45">
        <f t="shared" si="1"/>
        <v>4.479166666666667</v>
      </c>
      <c r="N11" s="31"/>
      <c r="O11" s="31"/>
      <c r="P11" s="31"/>
      <c r="Q11" s="31"/>
      <c r="R11" s="31"/>
      <c r="S11" s="31"/>
    </row>
    <row r="12" spans="2:19" x14ac:dyDescent="0.25">
      <c r="B12" s="10">
        <v>9</v>
      </c>
      <c r="C12" s="11" t="s">
        <v>28</v>
      </c>
      <c r="D12" s="12">
        <f t="shared" si="0"/>
        <v>0.96875</v>
      </c>
      <c r="E12" s="13">
        <v>0.875</v>
      </c>
      <c r="F12" s="13">
        <v>1</v>
      </c>
      <c r="G12" s="13">
        <v>1</v>
      </c>
      <c r="H12" s="13">
        <v>1</v>
      </c>
      <c r="I12" s="13"/>
      <c r="J12" s="13"/>
      <c r="K12" s="13"/>
      <c r="L12" s="45">
        <f t="shared" si="1"/>
        <v>4.84375</v>
      </c>
      <c r="N12" s="31"/>
      <c r="O12" s="31"/>
      <c r="P12" s="31"/>
      <c r="Q12" s="31"/>
      <c r="R12" s="31"/>
      <c r="S12" s="31"/>
    </row>
    <row r="13" spans="2:19" x14ac:dyDescent="0.25">
      <c r="B13" s="10">
        <v>10</v>
      </c>
      <c r="C13" s="11" t="s">
        <v>29</v>
      </c>
      <c r="D13" s="12">
        <f t="shared" si="0"/>
        <v>0.92708333333333337</v>
      </c>
      <c r="E13" s="13">
        <v>1</v>
      </c>
      <c r="F13" s="13">
        <v>0.875</v>
      </c>
      <c r="G13" s="13">
        <v>0.83333333333333337</v>
      </c>
      <c r="H13" s="13">
        <v>1</v>
      </c>
      <c r="I13" s="13"/>
      <c r="J13" s="13"/>
      <c r="K13" s="13"/>
      <c r="L13" s="45">
        <f t="shared" si="1"/>
        <v>4.635416666666667</v>
      </c>
      <c r="N13" s="31"/>
      <c r="O13" s="31"/>
      <c r="P13" s="31"/>
      <c r="Q13" s="31"/>
      <c r="R13" s="31"/>
      <c r="S13" s="31"/>
    </row>
    <row r="14" spans="2:19" x14ac:dyDescent="0.25">
      <c r="B14" s="33">
        <v>11</v>
      </c>
      <c r="C14" s="34" t="s">
        <v>6</v>
      </c>
      <c r="D14" s="12">
        <f t="shared" si="0"/>
        <v>0.41770833333333335</v>
      </c>
      <c r="E14" s="13">
        <v>0.5625</v>
      </c>
      <c r="F14" s="13">
        <v>0.375</v>
      </c>
      <c r="G14" s="13">
        <v>0.58333333333333337</v>
      </c>
      <c r="H14" s="13">
        <v>0.15</v>
      </c>
      <c r="I14" s="13"/>
      <c r="J14" s="13"/>
      <c r="K14" s="13"/>
      <c r="L14" s="45">
        <f t="shared" si="1"/>
        <v>2.088541666666667</v>
      </c>
      <c r="N14" s="31"/>
      <c r="O14" s="31"/>
      <c r="P14" s="31"/>
      <c r="Q14" s="31"/>
      <c r="R14" s="31"/>
      <c r="S14" s="31"/>
    </row>
    <row r="15" spans="2:19" x14ac:dyDescent="0.25">
      <c r="B15" s="10">
        <v>12</v>
      </c>
      <c r="C15" s="11" t="s">
        <v>30</v>
      </c>
      <c r="D15" s="12">
        <f t="shared" si="0"/>
        <v>1</v>
      </c>
      <c r="E15" s="13">
        <v>1</v>
      </c>
      <c r="F15" s="13">
        <v>1</v>
      </c>
      <c r="G15" s="13">
        <v>1</v>
      </c>
      <c r="H15" s="13">
        <v>1</v>
      </c>
      <c r="I15" s="13"/>
      <c r="J15" s="13"/>
      <c r="K15" s="13"/>
      <c r="L15" s="45">
        <f t="shared" si="1"/>
        <v>5</v>
      </c>
      <c r="N15" s="31"/>
      <c r="O15" s="31"/>
      <c r="P15" s="31"/>
      <c r="Q15" s="31"/>
      <c r="R15" s="31"/>
      <c r="S15" s="31"/>
    </row>
    <row r="16" spans="2:19" x14ac:dyDescent="0.25">
      <c r="B16" s="10">
        <v>13</v>
      </c>
      <c r="C16" s="11" t="s">
        <v>31</v>
      </c>
      <c r="D16" s="12">
        <f t="shared" si="0"/>
        <v>0.97395833333333337</v>
      </c>
      <c r="E16" s="13">
        <v>1</v>
      </c>
      <c r="F16" s="13">
        <v>0.9375</v>
      </c>
      <c r="G16" s="13">
        <v>0.95833333333333337</v>
      </c>
      <c r="H16" s="13">
        <v>1</v>
      </c>
      <c r="I16" s="13"/>
      <c r="J16" s="13"/>
      <c r="K16" s="13"/>
      <c r="L16" s="45">
        <f t="shared" si="1"/>
        <v>4.869791666666667</v>
      </c>
      <c r="N16" s="31"/>
      <c r="O16" s="31"/>
      <c r="P16" s="31"/>
      <c r="Q16" s="31"/>
      <c r="R16" s="31"/>
      <c r="S16" s="31"/>
    </row>
    <row r="17" spans="2:19" x14ac:dyDescent="0.25">
      <c r="B17" s="10">
        <v>14</v>
      </c>
      <c r="C17" s="17" t="s">
        <v>32</v>
      </c>
      <c r="D17" s="12">
        <f t="shared" si="0"/>
        <v>0.66458333333333341</v>
      </c>
      <c r="E17" s="13">
        <v>0.9375</v>
      </c>
      <c r="F17" s="13">
        <v>0.4375</v>
      </c>
      <c r="G17" s="13">
        <v>0.83333333333333337</v>
      </c>
      <c r="H17" s="13">
        <v>0.45</v>
      </c>
      <c r="I17" s="13"/>
      <c r="J17" s="13"/>
      <c r="K17" s="13"/>
      <c r="L17" s="45">
        <f t="shared" si="1"/>
        <v>3.322916666666667</v>
      </c>
      <c r="N17" s="31"/>
      <c r="O17" s="31"/>
      <c r="P17" s="31"/>
      <c r="Q17" s="31"/>
      <c r="R17" s="31"/>
      <c r="S17" s="31"/>
    </row>
    <row r="18" spans="2:19" x14ac:dyDescent="0.25">
      <c r="B18" s="10">
        <v>15</v>
      </c>
      <c r="C18" s="11" t="s">
        <v>33</v>
      </c>
      <c r="D18" s="12">
        <f t="shared" si="0"/>
        <v>0.83750000000000002</v>
      </c>
      <c r="E18" s="13">
        <v>1</v>
      </c>
      <c r="F18" s="13">
        <v>1</v>
      </c>
      <c r="G18" s="13">
        <v>0.75</v>
      </c>
      <c r="H18" s="13">
        <v>0.6</v>
      </c>
      <c r="I18" s="13"/>
      <c r="J18" s="13"/>
      <c r="K18" s="13"/>
      <c r="L18" s="45">
        <f t="shared" si="1"/>
        <v>4.1875</v>
      </c>
      <c r="N18" s="31"/>
      <c r="O18" s="31"/>
      <c r="P18" s="31"/>
      <c r="Q18" s="31"/>
      <c r="R18" s="31"/>
      <c r="S18" s="31"/>
    </row>
    <row r="19" spans="2:19" x14ac:dyDescent="0.25">
      <c r="B19" s="33">
        <v>16</v>
      </c>
      <c r="C19" s="34" t="s">
        <v>7</v>
      </c>
      <c r="D19" s="12">
        <f t="shared" si="0"/>
        <v>0.59895833333333337</v>
      </c>
      <c r="E19" s="13">
        <v>0.9375</v>
      </c>
      <c r="F19" s="13">
        <v>0.75</v>
      </c>
      <c r="G19" s="13">
        <v>0.70833333333333337</v>
      </c>
      <c r="H19" s="13">
        <v>0</v>
      </c>
      <c r="I19" s="13"/>
      <c r="J19" s="13"/>
      <c r="K19" s="13"/>
      <c r="L19" s="45">
        <f t="shared" si="1"/>
        <v>2.994791666666667</v>
      </c>
      <c r="N19" s="31"/>
      <c r="O19" s="31"/>
      <c r="P19" s="31"/>
      <c r="Q19" s="31"/>
      <c r="R19" s="31"/>
      <c r="S19" s="31"/>
    </row>
    <row r="20" spans="2:19" x14ac:dyDescent="0.25">
      <c r="B20" s="10">
        <v>17</v>
      </c>
      <c r="C20" s="15" t="s">
        <v>34</v>
      </c>
      <c r="D20" s="12">
        <f t="shared" si="0"/>
        <v>0.96875</v>
      </c>
      <c r="E20" s="13">
        <v>1</v>
      </c>
      <c r="F20" s="13">
        <v>1</v>
      </c>
      <c r="G20" s="13">
        <v>0.875</v>
      </c>
      <c r="H20" s="13">
        <v>1</v>
      </c>
      <c r="I20" s="13"/>
      <c r="J20" s="13"/>
      <c r="K20" s="13"/>
      <c r="L20" s="45">
        <f t="shared" si="1"/>
        <v>4.84375</v>
      </c>
      <c r="N20" s="31"/>
      <c r="O20" s="31"/>
      <c r="P20" s="31"/>
      <c r="Q20" s="31"/>
      <c r="R20" s="31"/>
      <c r="S20" s="31"/>
    </row>
    <row r="21" spans="2:19" x14ac:dyDescent="0.25">
      <c r="B21" s="10">
        <v>18</v>
      </c>
      <c r="C21" s="15" t="s">
        <v>35</v>
      </c>
      <c r="D21" s="12">
        <f t="shared" si="0"/>
        <v>0.78333333333333344</v>
      </c>
      <c r="E21" s="13">
        <v>1</v>
      </c>
      <c r="F21" s="13">
        <v>0.75</v>
      </c>
      <c r="G21" s="13">
        <v>0.83333333333333337</v>
      </c>
      <c r="H21" s="13">
        <v>0.55000000000000004</v>
      </c>
      <c r="I21" s="13"/>
      <c r="J21" s="13"/>
      <c r="K21" s="13"/>
      <c r="L21" s="45">
        <f t="shared" si="1"/>
        <v>3.916666666666667</v>
      </c>
      <c r="N21" s="31"/>
      <c r="O21" s="31"/>
      <c r="P21" s="31"/>
      <c r="Q21" s="31"/>
      <c r="R21" s="31"/>
      <c r="S21" s="31"/>
    </row>
    <row r="22" spans="2:19" x14ac:dyDescent="0.25">
      <c r="B22" s="33">
        <v>19</v>
      </c>
      <c r="C22" s="34" t="s">
        <v>8</v>
      </c>
      <c r="D22" s="12">
        <f t="shared" si="0"/>
        <v>0</v>
      </c>
      <c r="E22" s="14">
        <v>0</v>
      </c>
      <c r="F22" s="14">
        <v>0</v>
      </c>
      <c r="G22" s="14">
        <v>0</v>
      </c>
      <c r="H22" s="14">
        <v>0</v>
      </c>
      <c r="I22" s="14"/>
      <c r="J22" s="14"/>
      <c r="K22" s="14"/>
      <c r="L22" s="45">
        <f t="shared" si="1"/>
        <v>0</v>
      </c>
      <c r="N22" s="31"/>
      <c r="O22" s="31"/>
      <c r="P22" s="31"/>
      <c r="Q22" s="31"/>
      <c r="R22" s="31"/>
      <c r="S22" s="31"/>
    </row>
    <row r="23" spans="2:19" x14ac:dyDescent="0.25">
      <c r="B23" s="10">
        <v>20</v>
      </c>
      <c r="C23" s="11" t="s">
        <v>36</v>
      </c>
      <c r="D23" s="12">
        <f t="shared" si="0"/>
        <v>0.9458333333333333</v>
      </c>
      <c r="E23" s="13">
        <v>1</v>
      </c>
      <c r="F23" s="13">
        <v>1</v>
      </c>
      <c r="G23" s="13">
        <v>0.83333333333333337</v>
      </c>
      <c r="H23" s="13">
        <v>0.95</v>
      </c>
      <c r="I23" s="13"/>
      <c r="J23" s="13"/>
      <c r="K23" s="13"/>
      <c r="L23" s="45">
        <f t="shared" si="1"/>
        <v>4.7291666666666661</v>
      </c>
      <c r="N23" s="31"/>
      <c r="O23" s="31"/>
      <c r="P23" s="31"/>
      <c r="Q23" s="31"/>
      <c r="R23" s="31"/>
      <c r="S23" s="31"/>
    </row>
    <row r="24" spans="2:19" x14ac:dyDescent="0.25">
      <c r="B24" s="10">
        <v>21</v>
      </c>
      <c r="C24" s="11" t="s">
        <v>37</v>
      </c>
      <c r="D24" s="12">
        <f t="shared" si="0"/>
        <v>0.47395833333333337</v>
      </c>
      <c r="E24" s="14">
        <v>0.25</v>
      </c>
      <c r="F24" s="14">
        <v>0.5625</v>
      </c>
      <c r="G24" s="14">
        <v>0.58333333333333337</v>
      </c>
      <c r="H24" s="14">
        <v>0.5</v>
      </c>
      <c r="I24" s="14"/>
      <c r="J24" s="14"/>
      <c r="K24" s="14"/>
      <c r="L24" s="45">
        <f t="shared" si="1"/>
        <v>2.369791666666667</v>
      </c>
      <c r="N24" s="31"/>
      <c r="O24" s="31"/>
      <c r="P24" s="31"/>
      <c r="Q24" s="31"/>
      <c r="R24" s="31"/>
      <c r="S24" s="31"/>
    </row>
    <row r="25" spans="2:19" x14ac:dyDescent="0.25">
      <c r="B25" s="10">
        <v>22</v>
      </c>
      <c r="C25" s="11" t="s">
        <v>38</v>
      </c>
      <c r="D25" s="12">
        <f t="shared" si="0"/>
        <v>0.84583333333333344</v>
      </c>
      <c r="E25" s="13">
        <v>1</v>
      </c>
      <c r="F25" s="13">
        <v>0.75</v>
      </c>
      <c r="G25" s="13">
        <v>0.83333333333333337</v>
      </c>
      <c r="H25" s="13">
        <v>0.8</v>
      </c>
      <c r="I25" s="13"/>
      <c r="J25" s="13"/>
      <c r="K25" s="13"/>
      <c r="L25" s="45">
        <f t="shared" si="1"/>
        <v>4.229166666666667</v>
      </c>
      <c r="N25" s="31"/>
      <c r="O25" s="31"/>
      <c r="P25" s="31"/>
      <c r="Q25" s="31"/>
      <c r="R25" s="31"/>
      <c r="S25" s="31"/>
    </row>
    <row r="26" spans="2:19" x14ac:dyDescent="0.25">
      <c r="B26" s="33">
        <v>23</v>
      </c>
      <c r="C26" s="35" t="s">
        <v>10</v>
      </c>
      <c r="D26" s="12">
        <f t="shared" si="0"/>
        <v>0.43229166666666669</v>
      </c>
      <c r="E26" s="13">
        <v>0.75</v>
      </c>
      <c r="F26" s="13">
        <v>0.5625</v>
      </c>
      <c r="G26" s="13">
        <v>0.41666666666666669</v>
      </c>
      <c r="H26" s="13">
        <v>0</v>
      </c>
      <c r="I26" s="13"/>
      <c r="J26" s="13"/>
      <c r="K26" s="13"/>
      <c r="L26" s="45">
        <f t="shared" si="1"/>
        <v>2.1614583333333335</v>
      </c>
      <c r="N26" s="31"/>
      <c r="O26" s="31"/>
      <c r="P26" s="31"/>
      <c r="Q26" s="31"/>
      <c r="R26" s="31"/>
      <c r="S26" s="31"/>
    </row>
    <row r="27" spans="2:19" x14ac:dyDescent="0.25">
      <c r="B27" s="10">
        <v>24</v>
      </c>
      <c r="C27" s="11" t="s">
        <v>39</v>
      </c>
      <c r="D27" s="12">
        <f t="shared" si="0"/>
        <v>0.984375</v>
      </c>
      <c r="E27" s="13">
        <v>0.9375</v>
      </c>
      <c r="F27" s="13">
        <v>1</v>
      </c>
      <c r="G27" s="13">
        <v>1</v>
      </c>
      <c r="H27" s="13">
        <v>1</v>
      </c>
      <c r="I27" s="13"/>
      <c r="J27" s="13"/>
      <c r="K27" s="13"/>
      <c r="L27" s="45">
        <f t="shared" si="1"/>
        <v>4.921875</v>
      </c>
      <c r="N27" s="31"/>
      <c r="O27" s="31"/>
      <c r="P27" s="31"/>
      <c r="Q27" s="31"/>
      <c r="R27" s="31"/>
      <c r="S27" s="31"/>
    </row>
    <row r="28" spans="2:19" x14ac:dyDescent="0.25">
      <c r="B28" s="10">
        <v>25</v>
      </c>
      <c r="C28" s="15" t="s">
        <v>40</v>
      </c>
      <c r="D28" s="12">
        <f t="shared" si="0"/>
        <v>0.6635416666666667</v>
      </c>
      <c r="E28" s="13">
        <v>0.6875</v>
      </c>
      <c r="F28" s="13">
        <v>0.75</v>
      </c>
      <c r="G28" s="13">
        <v>0.66666666666666663</v>
      </c>
      <c r="H28" s="13">
        <v>0.55000000000000004</v>
      </c>
      <c r="I28" s="13"/>
      <c r="J28" s="13"/>
      <c r="K28" s="13"/>
      <c r="L28" s="45">
        <f t="shared" si="1"/>
        <v>3.3177083333333335</v>
      </c>
      <c r="N28" s="31"/>
      <c r="O28" s="31"/>
      <c r="P28" s="31"/>
      <c r="Q28" s="31"/>
      <c r="R28" s="31"/>
      <c r="S28" s="31"/>
    </row>
    <row r="29" spans="2:19" x14ac:dyDescent="0.25">
      <c r="B29" s="10">
        <v>26</v>
      </c>
      <c r="C29" s="11" t="s">
        <v>41</v>
      </c>
      <c r="D29" s="12">
        <f t="shared" si="0"/>
        <v>0.9145833333333333</v>
      </c>
      <c r="E29" s="13">
        <v>1</v>
      </c>
      <c r="F29" s="13">
        <v>0.875</v>
      </c>
      <c r="G29" s="13">
        <v>0.83333333333333337</v>
      </c>
      <c r="H29" s="13">
        <v>0.95</v>
      </c>
      <c r="I29" s="13"/>
      <c r="J29" s="13"/>
      <c r="K29" s="13"/>
      <c r="L29" s="45">
        <f t="shared" si="1"/>
        <v>4.5729166666666661</v>
      </c>
      <c r="N29" s="31"/>
      <c r="O29" s="31"/>
      <c r="P29" s="31"/>
      <c r="Q29" s="31"/>
      <c r="R29" s="31"/>
      <c r="S29" s="31"/>
    </row>
    <row r="30" spans="2:19" x14ac:dyDescent="0.25">
      <c r="B30" s="10">
        <v>27</v>
      </c>
      <c r="C30" s="11" t="s">
        <v>42</v>
      </c>
      <c r="D30" s="12">
        <f t="shared" si="0"/>
        <v>1</v>
      </c>
      <c r="E30" s="13">
        <v>1</v>
      </c>
      <c r="F30" s="13">
        <v>1</v>
      </c>
      <c r="G30" s="13">
        <v>1</v>
      </c>
      <c r="H30" s="13">
        <v>1</v>
      </c>
      <c r="I30" s="13"/>
      <c r="J30" s="13"/>
      <c r="K30" s="13"/>
      <c r="L30" s="45">
        <f t="shared" si="1"/>
        <v>5</v>
      </c>
      <c r="N30" s="31"/>
      <c r="O30" s="31"/>
      <c r="P30" s="31"/>
      <c r="Q30" s="31"/>
      <c r="R30" s="31"/>
      <c r="S30" s="31"/>
    </row>
    <row r="31" spans="2:19" x14ac:dyDescent="0.25">
      <c r="B31" s="10">
        <v>28</v>
      </c>
      <c r="C31" s="11" t="s">
        <v>43</v>
      </c>
      <c r="D31" s="12">
        <f t="shared" si="0"/>
        <v>0.8666666666666667</v>
      </c>
      <c r="E31" s="13">
        <v>1</v>
      </c>
      <c r="F31" s="13">
        <v>1</v>
      </c>
      <c r="G31" s="13">
        <v>0.66666666666666663</v>
      </c>
      <c r="H31" s="13">
        <v>0.8</v>
      </c>
      <c r="I31" s="13"/>
      <c r="J31" s="13"/>
      <c r="K31" s="13"/>
      <c r="L31" s="45">
        <f t="shared" si="1"/>
        <v>4.3333333333333339</v>
      </c>
      <c r="N31" s="31"/>
      <c r="O31" s="31"/>
      <c r="P31" s="31"/>
      <c r="Q31" s="31"/>
      <c r="R31" s="31"/>
      <c r="S31" s="31"/>
    </row>
    <row r="32" spans="2:19" x14ac:dyDescent="0.25">
      <c r="B32" s="10">
        <v>29</v>
      </c>
      <c r="C32" s="11" t="s">
        <v>44</v>
      </c>
      <c r="D32" s="12">
        <f t="shared" si="0"/>
        <v>0.78020833333333339</v>
      </c>
      <c r="E32" s="13">
        <v>0.9375</v>
      </c>
      <c r="F32" s="13">
        <v>1</v>
      </c>
      <c r="G32" s="13">
        <v>0.58333333333333337</v>
      </c>
      <c r="H32" s="13">
        <v>0.6</v>
      </c>
      <c r="I32" s="13"/>
      <c r="J32" s="13"/>
      <c r="K32" s="13"/>
      <c r="L32" s="45">
        <f t="shared" si="1"/>
        <v>3.901041666666667</v>
      </c>
      <c r="N32" s="31"/>
      <c r="O32" s="31"/>
      <c r="P32" s="31"/>
      <c r="Q32" s="31"/>
      <c r="R32" s="31"/>
      <c r="S32" s="31"/>
    </row>
    <row r="33" spans="2:19" x14ac:dyDescent="0.25">
      <c r="B33" s="10">
        <v>30</v>
      </c>
      <c r="C33" s="11" t="s">
        <v>45</v>
      </c>
      <c r="D33" s="12">
        <f t="shared" si="0"/>
        <v>0.8041666666666667</v>
      </c>
      <c r="E33" s="13">
        <v>0.875</v>
      </c>
      <c r="F33" s="13">
        <v>0.875</v>
      </c>
      <c r="G33" s="13">
        <v>0.66666666666666663</v>
      </c>
      <c r="H33" s="13">
        <v>0.8</v>
      </c>
      <c r="I33" s="13"/>
      <c r="J33" s="13"/>
      <c r="K33" s="13"/>
      <c r="L33" s="45">
        <f t="shared" si="1"/>
        <v>4.0208333333333339</v>
      </c>
      <c r="N33" s="31"/>
      <c r="O33" s="31"/>
      <c r="P33" s="31"/>
      <c r="Q33" s="31"/>
      <c r="R33" s="31"/>
      <c r="S33" s="31"/>
    </row>
    <row r="34" spans="2:19" x14ac:dyDescent="0.25">
      <c r="B34" s="10">
        <v>31</v>
      </c>
      <c r="C34" s="11" t="s">
        <v>46</v>
      </c>
      <c r="D34" s="12">
        <f t="shared" si="0"/>
        <v>0.97395833333333337</v>
      </c>
      <c r="E34" s="13">
        <v>0.9375</v>
      </c>
      <c r="F34" s="13">
        <v>1</v>
      </c>
      <c r="G34" s="13">
        <v>0.95833333333333337</v>
      </c>
      <c r="H34" s="13">
        <v>1</v>
      </c>
      <c r="I34" s="13"/>
      <c r="J34" s="13"/>
      <c r="K34" s="13"/>
      <c r="L34" s="45">
        <f t="shared" si="1"/>
        <v>4.869791666666667</v>
      </c>
      <c r="N34" s="31"/>
      <c r="O34" s="31"/>
      <c r="P34" s="31"/>
      <c r="Q34" s="31"/>
      <c r="R34" s="31"/>
      <c r="S34" s="31"/>
    </row>
    <row r="35" spans="2:19" x14ac:dyDescent="0.25">
      <c r="B35" s="10">
        <v>32</v>
      </c>
      <c r="C35" s="11" t="s">
        <v>47</v>
      </c>
      <c r="D35" s="12">
        <f t="shared" si="0"/>
        <v>0.8833333333333333</v>
      </c>
      <c r="E35" s="13">
        <v>0.9375</v>
      </c>
      <c r="F35" s="13">
        <v>0.8125</v>
      </c>
      <c r="G35" s="13">
        <v>0.83333333333333337</v>
      </c>
      <c r="H35" s="13">
        <v>0.95</v>
      </c>
      <c r="I35" s="13"/>
      <c r="J35" s="13"/>
      <c r="K35" s="13"/>
      <c r="L35" s="45">
        <f t="shared" si="1"/>
        <v>4.4166666666666661</v>
      </c>
      <c r="N35" s="31"/>
      <c r="O35" s="31"/>
      <c r="P35" s="31"/>
      <c r="Q35" s="31"/>
      <c r="R35" s="31"/>
      <c r="S35" s="31"/>
    </row>
    <row r="36" spans="2:19" x14ac:dyDescent="0.25">
      <c r="B36" s="10">
        <v>33</v>
      </c>
      <c r="C36" s="11" t="s">
        <v>48</v>
      </c>
      <c r="D36" s="12">
        <f t="shared" si="0"/>
        <v>0.9458333333333333</v>
      </c>
      <c r="E36" s="13">
        <v>1</v>
      </c>
      <c r="F36" s="13">
        <v>1</v>
      </c>
      <c r="G36" s="13">
        <v>0.83333333333333337</v>
      </c>
      <c r="H36" s="13">
        <v>0.95</v>
      </c>
      <c r="I36" s="13"/>
      <c r="J36" s="13"/>
      <c r="K36" s="13"/>
      <c r="L36" s="45">
        <f t="shared" si="1"/>
        <v>4.7291666666666661</v>
      </c>
      <c r="N36" s="31"/>
      <c r="O36" s="31"/>
      <c r="P36" s="31"/>
      <c r="Q36" s="31"/>
      <c r="R36" s="31"/>
      <c r="S36" s="31"/>
    </row>
    <row r="37" spans="2:19" x14ac:dyDescent="0.25">
      <c r="B37" s="10">
        <v>34</v>
      </c>
      <c r="C37" s="11" t="s">
        <v>49</v>
      </c>
      <c r="D37" s="12">
        <f t="shared" si="0"/>
        <v>0.75937500000000002</v>
      </c>
      <c r="E37" s="13">
        <v>0.9375</v>
      </c>
      <c r="F37" s="13">
        <v>0.75</v>
      </c>
      <c r="G37" s="13">
        <v>0.75</v>
      </c>
      <c r="H37" s="13">
        <v>0.6</v>
      </c>
      <c r="I37" s="13"/>
      <c r="J37" s="13"/>
      <c r="K37" s="13"/>
      <c r="L37" s="45">
        <f t="shared" si="1"/>
        <v>3.796875</v>
      </c>
      <c r="N37" s="31"/>
      <c r="O37" s="31"/>
      <c r="P37" s="31"/>
      <c r="Q37" s="31"/>
      <c r="R37" s="31"/>
      <c r="S37" s="31"/>
    </row>
    <row r="38" spans="2:19" x14ac:dyDescent="0.25">
      <c r="B38" s="10">
        <v>35</v>
      </c>
      <c r="C38" s="11" t="s">
        <v>50</v>
      </c>
      <c r="D38" s="12">
        <f t="shared" si="0"/>
        <v>0.80937499999999996</v>
      </c>
      <c r="E38" s="13">
        <v>0.9375</v>
      </c>
      <c r="F38" s="13">
        <v>0.625</v>
      </c>
      <c r="G38" s="13">
        <v>0.875</v>
      </c>
      <c r="H38" s="13">
        <v>0.8</v>
      </c>
      <c r="I38" s="13"/>
      <c r="J38" s="13"/>
      <c r="K38" s="13"/>
      <c r="L38" s="45">
        <f t="shared" si="1"/>
        <v>4.046875</v>
      </c>
      <c r="N38" s="31"/>
      <c r="O38" s="31"/>
      <c r="P38" s="31"/>
      <c r="Q38" s="31"/>
      <c r="R38" s="31"/>
      <c r="S38" s="31"/>
    </row>
    <row r="39" spans="2:19" ht="15.75" thickBot="1" x14ac:dyDescent="0.3">
      <c r="B39" s="18">
        <v>36</v>
      </c>
      <c r="C39" s="19" t="s">
        <v>51</v>
      </c>
      <c r="D39" s="20">
        <f t="shared" si="0"/>
        <v>0.96875</v>
      </c>
      <c r="E39" s="21">
        <v>1</v>
      </c>
      <c r="F39" s="21">
        <v>0.875</v>
      </c>
      <c r="G39" s="21">
        <v>1</v>
      </c>
      <c r="H39" s="21">
        <v>1</v>
      </c>
      <c r="I39" s="21"/>
      <c r="J39" s="21"/>
      <c r="K39" s="21"/>
      <c r="L39" s="48">
        <f t="shared" si="1"/>
        <v>4.84375</v>
      </c>
      <c r="N39" s="31"/>
      <c r="O39" s="31"/>
      <c r="P39" s="31"/>
      <c r="Q39" s="31"/>
      <c r="R39" s="31"/>
      <c r="S39" s="31"/>
    </row>
    <row r="40" spans="2:19" x14ac:dyDescent="0.25">
      <c r="L40" s="46"/>
      <c r="N40" s="31"/>
      <c r="O40" s="31"/>
      <c r="P40" s="31"/>
      <c r="Q40" s="31"/>
      <c r="R40" s="31"/>
      <c r="S40" s="31"/>
    </row>
  </sheetData>
  <mergeCells count="6">
    <mergeCell ref="N1:R2"/>
    <mergeCell ref="B1:B3"/>
    <mergeCell ref="C1:C3"/>
    <mergeCell ref="D1:D3"/>
    <mergeCell ref="E1:K2"/>
    <mergeCell ref="L1:L3"/>
  </mergeCells>
  <conditionalFormatting sqref="D4:D39">
    <cfRule type="dataBar" priority="6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{7150214F-166A-45F6-B25E-AA43A0590604}</x14:id>
        </ext>
      </extLst>
    </cfRule>
  </conditionalFormatting>
  <conditionalFormatting sqref="E4:K39">
    <cfRule type="expression" dxfId="26" priority="2">
      <formula>E4=""</formula>
    </cfRule>
    <cfRule type="cellIs" dxfId="25" priority="3" operator="between">
      <formula>0</formula>
      <formula>0.3</formula>
    </cfRule>
    <cfRule type="cellIs" dxfId="24" priority="4" operator="between">
      <formula>61%</formula>
      <formula>100%</formula>
    </cfRule>
    <cfRule type="cellIs" dxfId="23" priority="5" operator="between">
      <formula>31%</formula>
      <formula>60%</formula>
    </cfRule>
  </conditionalFormatting>
  <conditionalFormatting sqref="L4:L39">
    <cfRule type="cellIs" dxfId="22" priority="1" operator="lessThan">
      <formula>3</formula>
    </cfRule>
  </conditionalFormatting>
  <conditionalFormatting sqref="S5:S7 N6:R9 N8:S40">
    <cfRule type="expression" dxfId="21" priority="8">
      <formula>N5=""</formula>
    </cfRule>
    <cfRule type="cellIs" dxfId="20" priority="9" operator="between">
      <formula>0</formula>
      <formula>0.3</formula>
    </cfRule>
    <cfRule type="cellIs" dxfId="19" priority="10" operator="between">
      <formula>61%</formula>
      <formula>100%</formula>
    </cfRule>
    <cfRule type="cellIs" dxfId="18" priority="11" operator="between">
      <formula>31%</formula>
      <formula>60%</formula>
    </cfRule>
  </conditionalFormatting>
  <dataValidations count="1">
    <dataValidation type="list" allowBlank="1" showInputMessage="1" showErrorMessage="1" sqref="E4:K39 S5:S40 N6:N40 O10:R40" xr:uid="{3DAD225D-8E08-4BDB-9D2C-F3A302D1BCF3}">
      <formula1>"0%,25%,50%,75%,100%"</formula1>
    </dataValidation>
  </dataValidations>
  <printOptions verticalCentered="1"/>
  <pageMargins left="0" right="0" top="0.74803149606299213" bottom="0.74803149606299213" header="0.31496062992125984" footer="0.31496062992125984"/>
  <pageSetup paperSize="122" scale="7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50214F-166A-45F6-B25E-AA43A0590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7D80-7356-46DF-84BE-E5ACC063838E}">
  <sheetPr>
    <tabColor rgb="FFFF0000"/>
    <pageSetUpPr fitToPage="1"/>
  </sheetPr>
  <dimension ref="B1:S22"/>
  <sheetViews>
    <sheetView workbookViewId="0">
      <selection activeCell="Q15" sqref="Q15"/>
    </sheetView>
  </sheetViews>
  <sheetFormatPr baseColWidth="10" defaultColWidth="9.140625" defaultRowHeight="15" x14ac:dyDescent="0.25"/>
  <cols>
    <col min="1" max="1" width="3.42578125" customWidth="1"/>
    <col min="2" max="2" width="3" bestFit="1" customWidth="1"/>
    <col min="3" max="3" width="34.42578125" bestFit="1" customWidth="1"/>
    <col min="4" max="4" width="13.140625" bestFit="1" customWidth="1"/>
    <col min="5" max="5" width="6.7109375" bestFit="1" customWidth="1"/>
    <col min="6" max="6" width="6.5703125" bestFit="1" customWidth="1"/>
    <col min="7" max="7" width="6" bestFit="1" customWidth="1"/>
    <col min="8" max="8" width="5.5703125" bestFit="1" customWidth="1"/>
    <col min="9" max="9" width="5" customWidth="1"/>
    <col min="10" max="10" width="4.5703125" bestFit="1" customWidth="1"/>
    <col min="11" max="11" width="5.140625" bestFit="1" customWidth="1"/>
    <col min="12" max="12" width="4.5703125" bestFit="1" customWidth="1"/>
    <col min="13" max="13" width="3.5703125" customWidth="1"/>
    <col min="14" max="14" width="4.140625" bestFit="1" customWidth="1"/>
    <col min="16" max="16" width="11.5703125" bestFit="1" customWidth="1"/>
    <col min="17" max="17" width="39.140625" bestFit="1" customWidth="1"/>
  </cols>
  <sheetData>
    <row r="1" spans="2:19" x14ac:dyDescent="0.25">
      <c r="B1" s="55" t="s">
        <v>15</v>
      </c>
      <c r="C1" s="57" t="s">
        <v>16</v>
      </c>
      <c r="D1" s="59" t="s">
        <v>17</v>
      </c>
      <c r="E1" s="61" t="s">
        <v>18</v>
      </c>
      <c r="F1" s="61"/>
      <c r="G1" s="61"/>
      <c r="H1" s="61"/>
      <c r="I1" s="61"/>
      <c r="J1" s="61"/>
      <c r="K1" s="61"/>
      <c r="L1" s="65" t="s">
        <v>19</v>
      </c>
      <c r="N1" s="49" t="s">
        <v>4</v>
      </c>
      <c r="O1" s="50"/>
      <c r="P1" s="50"/>
      <c r="Q1" s="50"/>
      <c r="R1" s="51"/>
    </row>
    <row r="2" spans="2:19" x14ac:dyDescent="0.25">
      <c r="B2" s="56"/>
      <c r="C2" s="58"/>
      <c r="D2" s="60"/>
      <c r="E2" s="62"/>
      <c r="F2" s="62"/>
      <c r="G2" s="62"/>
      <c r="H2" s="62"/>
      <c r="I2" s="62"/>
      <c r="J2" s="62"/>
      <c r="K2" s="62"/>
      <c r="L2" s="66"/>
      <c r="N2" s="52"/>
      <c r="O2" s="53"/>
      <c r="P2" s="53"/>
      <c r="Q2" s="53"/>
      <c r="R2" s="54"/>
      <c r="S2" s="29"/>
    </row>
    <row r="3" spans="2:19" x14ac:dyDescent="0.25">
      <c r="B3" s="56"/>
      <c r="C3" s="58"/>
      <c r="D3" s="60"/>
      <c r="E3" s="9" t="s">
        <v>52</v>
      </c>
      <c r="F3" s="9" t="s">
        <v>53</v>
      </c>
      <c r="G3" s="9" t="s">
        <v>54</v>
      </c>
      <c r="H3" s="9" t="s">
        <v>55</v>
      </c>
      <c r="I3" s="9" t="s">
        <v>56</v>
      </c>
      <c r="J3" s="9" t="s">
        <v>57</v>
      </c>
      <c r="K3" s="9" t="s">
        <v>58</v>
      </c>
      <c r="L3" s="66"/>
      <c r="N3" s="37" t="s">
        <v>0</v>
      </c>
      <c r="O3" s="36" t="s">
        <v>1</v>
      </c>
      <c r="P3" s="36" t="s">
        <v>2</v>
      </c>
      <c r="Q3" s="36" t="s">
        <v>3</v>
      </c>
      <c r="R3" s="38" t="s">
        <v>59</v>
      </c>
      <c r="S3" s="29"/>
    </row>
    <row r="4" spans="2:19" x14ac:dyDescent="0.25">
      <c r="B4" s="10">
        <v>1</v>
      </c>
      <c r="C4" s="11" t="s">
        <v>75</v>
      </c>
      <c r="D4" s="12">
        <f>IFERROR(AVERAGE(E4:K4),0%)</f>
        <v>0.71651785714285721</v>
      </c>
      <c r="E4" s="13">
        <v>0.6875</v>
      </c>
      <c r="F4" s="12">
        <v>0.5</v>
      </c>
      <c r="G4" s="12">
        <v>0.9285714285714286</v>
      </c>
      <c r="H4" s="13">
        <v>0.75</v>
      </c>
      <c r="I4" s="13"/>
      <c r="J4" s="13"/>
      <c r="K4" s="13"/>
      <c r="L4" s="45">
        <f>5*D4</f>
        <v>3.582589285714286</v>
      </c>
      <c r="N4" s="40">
        <v>1</v>
      </c>
      <c r="O4" s="41" t="s">
        <v>5</v>
      </c>
      <c r="P4" s="41" t="s">
        <v>13</v>
      </c>
      <c r="Q4" s="42" t="s">
        <v>14</v>
      </c>
      <c r="R4" s="39" t="s">
        <v>9</v>
      </c>
      <c r="S4" s="30"/>
    </row>
    <row r="5" spans="2:19" ht="15.75" thickBot="1" x14ac:dyDescent="0.3">
      <c r="B5" s="33">
        <v>2</v>
      </c>
      <c r="C5" s="34" t="s">
        <v>14</v>
      </c>
      <c r="D5" s="12">
        <f t="shared" ref="D5:D21" si="0">IFERROR(AVERAGE(E5:K5),0%)</f>
        <v>0</v>
      </c>
      <c r="E5" s="14">
        <v>0</v>
      </c>
      <c r="F5" s="14">
        <v>0</v>
      </c>
      <c r="G5" s="14">
        <v>0</v>
      </c>
      <c r="H5" s="14">
        <v>0</v>
      </c>
      <c r="I5" s="14"/>
      <c r="J5" s="14"/>
      <c r="K5" s="14"/>
      <c r="L5" s="45">
        <f t="shared" ref="L5:L21" si="1">5*D5</f>
        <v>0</v>
      </c>
      <c r="N5" s="3"/>
      <c r="O5" s="4"/>
      <c r="P5" s="4"/>
      <c r="Q5" s="5"/>
      <c r="R5" s="6"/>
      <c r="S5" s="31"/>
    </row>
    <row r="6" spans="2:19" x14ac:dyDescent="0.25">
      <c r="B6" s="22">
        <v>3</v>
      </c>
      <c r="C6" s="23" t="s">
        <v>64</v>
      </c>
      <c r="D6" s="12">
        <f t="shared" si="0"/>
        <v>0.81026785714285721</v>
      </c>
      <c r="E6" s="13">
        <v>0.8125</v>
      </c>
      <c r="F6" s="13">
        <v>0.625</v>
      </c>
      <c r="G6" s="13">
        <v>0.9285714285714286</v>
      </c>
      <c r="H6" s="13">
        <v>0.875</v>
      </c>
      <c r="I6" s="13"/>
      <c r="J6" s="13"/>
      <c r="K6" s="13"/>
      <c r="L6" s="45">
        <f t="shared" si="1"/>
        <v>4.0513392857142865</v>
      </c>
      <c r="N6" s="31"/>
      <c r="O6" s="31"/>
      <c r="P6" s="31"/>
      <c r="Q6" s="31"/>
      <c r="R6" s="31"/>
      <c r="S6" s="31"/>
    </row>
    <row r="7" spans="2:19" x14ac:dyDescent="0.25">
      <c r="B7" s="22">
        <v>4</v>
      </c>
      <c r="C7" s="24" t="s">
        <v>65</v>
      </c>
      <c r="D7" s="12">
        <f t="shared" si="0"/>
        <v>0.953125</v>
      </c>
      <c r="E7" s="13">
        <v>0.875</v>
      </c>
      <c r="F7" s="13">
        <v>0.9375</v>
      </c>
      <c r="G7" s="13">
        <v>1</v>
      </c>
      <c r="H7" s="13">
        <v>1</v>
      </c>
      <c r="I7" s="13"/>
      <c r="J7" s="13"/>
      <c r="K7" s="13"/>
      <c r="L7" s="45">
        <f t="shared" si="1"/>
        <v>4.765625</v>
      </c>
      <c r="N7" s="31"/>
      <c r="O7" s="31"/>
      <c r="P7" s="31"/>
      <c r="Q7" s="31"/>
      <c r="R7" s="31"/>
      <c r="S7" s="31"/>
    </row>
    <row r="8" spans="2:19" x14ac:dyDescent="0.25">
      <c r="B8" s="22">
        <v>5</v>
      </c>
      <c r="C8" s="23" t="s">
        <v>66</v>
      </c>
      <c r="D8" s="12">
        <f t="shared" si="0"/>
        <v>0.88749999999999996</v>
      </c>
      <c r="E8" s="13">
        <v>0.875</v>
      </c>
      <c r="F8" s="13">
        <v>0.8</v>
      </c>
      <c r="G8" s="13">
        <v>1</v>
      </c>
      <c r="H8" s="13">
        <v>0.875</v>
      </c>
      <c r="I8" s="13"/>
      <c r="J8" s="13"/>
      <c r="K8" s="13"/>
      <c r="L8" s="45">
        <f t="shared" si="1"/>
        <v>4.4375</v>
      </c>
      <c r="N8" s="31"/>
      <c r="O8" s="31"/>
      <c r="P8" s="31"/>
      <c r="Q8" s="31"/>
      <c r="R8" s="31"/>
      <c r="S8" s="31"/>
    </row>
    <row r="9" spans="2:19" x14ac:dyDescent="0.25">
      <c r="B9" s="22">
        <v>6</v>
      </c>
      <c r="C9" s="25" t="s">
        <v>67</v>
      </c>
      <c r="D9" s="12">
        <f t="shared" si="0"/>
        <v>0.7299107142857143</v>
      </c>
      <c r="E9" s="13">
        <v>0.6875</v>
      </c>
      <c r="F9" s="13">
        <v>0.625</v>
      </c>
      <c r="G9" s="13">
        <v>0.8571428571428571</v>
      </c>
      <c r="H9" s="13">
        <v>0.75</v>
      </c>
      <c r="I9" s="13"/>
      <c r="J9" s="13"/>
      <c r="K9" s="13"/>
      <c r="L9" s="45">
        <f t="shared" si="1"/>
        <v>3.6495535714285716</v>
      </c>
      <c r="N9" s="31"/>
      <c r="O9" s="31"/>
      <c r="P9" s="31"/>
      <c r="Q9" s="31"/>
      <c r="R9" s="31"/>
      <c r="S9" s="31"/>
    </row>
    <row r="10" spans="2:19" x14ac:dyDescent="0.25">
      <c r="B10" s="22">
        <v>7</v>
      </c>
      <c r="C10" s="23" t="s">
        <v>68</v>
      </c>
      <c r="D10" s="12">
        <f t="shared" si="0"/>
        <v>0.78125</v>
      </c>
      <c r="E10" s="13">
        <v>0.6875</v>
      </c>
      <c r="F10" s="13">
        <v>0.625</v>
      </c>
      <c r="G10" s="13">
        <v>1</v>
      </c>
      <c r="H10" s="13">
        <v>0.8125</v>
      </c>
      <c r="I10" s="13"/>
      <c r="J10" s="13"/>
      <c r="K10" s="13"/>
      <c r="L10" s="45">
        <f t="shared" si="1"/>
        <v>3.90625</v>
      </c>
      <c r="N10" s="31"/>
      <c r="O10" s="31"/>
      <c r="P10" s="31"/>
      <c r="Q10" s="31"/>
      <c r="R10" s="31"/>
      <c r="S10" s="31"/>
    </row>
    <row r="11" spans="2:19" x14ac:dyDescent="0.25">
      <c r="B11" s="22">
        <v>8</v>
      </c>
      <c r="C11" s="23" t="s">
        <v>69</v>
      </c>
      <c r="D11" s="12">
        <f t="shared" si="0"/>
        <v>0.95937499999999998</v>
      </c>
      <c r="E11" s="13">
        <v>0.9</v>
      </c>
      <c r="F11" s="13">
        <v>0.9375</v>
      </c>
      <c r="G11" s="13">
        <v>1</v>
      </c>
      <c r="H11" s="13">
        <v>1</v>
      </c>
      <c r="I11" s="13"/>
      <c r="J11" s="13"/>
      <c r="K11" s="13"/>
      <c r="L11" s="45">
        <f t="shared" si="1"/>
        <v>4.796875</v>
      </c>
      <c r="N11" s="31"/>
      <c r="O11" s="31"/>
      <c r="P11" s="31"/>
      <c r="Q11" s="31"/>
      <c r="R11" s="31"/>
      <c r="S11" s="31"/>
    </row>
    <row r="12" spans="2:19" x14ac:dyDescent="0.25">
      <c r="B12" s="22">
        <v>9</v>
      </c>
      <c r="C12" s="23" t="s">
        <v>70</v>
      </c>
      <c r="D12" s="12">
        <f t="shared" si="0"/>
        <v>0.7767857142857143</v>
      </c>
      <c r="E12" s="13">
        <v>0.6875</v>
      </c>
      <c r="F12" s="13">
        <v>0.6875</v>
      </c>
      <c r="G12" s="13">
        <v>0.8571428571428571</v>
      </c>
      <c r="H12" s="13">
        <v>0.875</v>
      </c>
      <c r="I12" s="13"/>
      <c r="J12" s="13"/>
      <c r="K12" s="13"/>
      <c r="L12" s="45">
        <f t="shared" si="1"/>
        <v>3.8839285714285716</v>
      </c>
      <c r="N12" s="31"/>
      <c r="O12" s="31"/>
      <c r="P12" s="31"/>
      <c r="Q12" s="31"/>
      <c r="R12" s="31"/>
      <c r="S12" s="31"/>
    </row>
    <row r="13" spans="2:19" x14ac:dyDescent="0.25">
      <c r="B13" s="22">
        <v>10</v>
      </c>
      <c r="C13" s="23" t="s">
        <v>71</v>
      </c>
      <c r="D13" s="12">
        <f t="shared" si="0"/>
        <v>0.73660714285714279</v>
      </c>
      <c r="E13" s="13">
        <v>0.625</v>
      </c>
      <c r="F13" s="13">
        <v>0.625</v>
      </c>
      <c r="G13" s="13">
        <v>0.8214285714285714</v>
      </c>
      <c r="H13" s="13">
        <v>0.875</v>
      </c>
      <c r="I13" s="13"/>
      <c r="J13" s="13"/>
      <c r="K13" s="13"/>
      <c r="L13" s="45">
        <f t="shared" si="1"/>
        <v>3.683035714285714</v>
      </c>
      <c r="N13" s="31"/>
      <c r="O13" s="31"/>
      <c r="P13" s="31"/>
      <c r="Q13" s="31"/>
      <c r="R13" s="31"/>
      <c r="S13" s="31"/>
    </row>
    <row r="14" spans="2:19" x14ac:dyDescent="0.25">
      <c r="B14" s="22">
        <v>11</v>
      </c>
      <c r="C14" s="23" t="s">
        <v>72</v>
      </c>
      <c r="D14" s="12">
        <f t="shared" si="0"/>
        <v>0.5</v>
      </c>
      <c r="E14" s="13">
        <v>0.625</v>
      </c>
      <c r="F14" s="13">
        <v>0.5625</v>
      </c>
      <c r="G14" s="13">
        <v>0.5</v>
      </c>
      <c r="H14" s="13">
        <v>0.3125</v>
      </c>
      <c r="I14" s="13"/>
      <c r="J14" s="13"/>
      <c r="K14" s="13"/>
      <c r="L14" s="45">
        <f t="shared" si="1"/>
        <v>2.5</v>
      </c>
      <c r="N14" s="31"/>
      <c r="O14" s="31"/>
      <c r="P14" s="31"/>
      <c r="Q14" s="31"/>
      <c r="R14" s="31"/>
      <c r="S14" s="31"/>
    </row>
    <row r="15" spans="2:19" x14ac:dyDescent="0.25">
      <c r="B15" s="22">
        <v>12</v>
      </c>
      <c r="C15" s="23" t="s">
        <v>73</v>
      </c>
      <c r="D15" s="12">
        <f t="shared" si="0"/>
        <v>0.95</v>
      </c>
      <c r="E15" s="13">
        <v>0.9</v>
      </c>
      <c r="F15" s="13">
        <v>0.9</v>
      </c>
      <c r="G15" s="13">
        <v>1</v>
      </c>
      <c r="H15" s="13">
        <v>1</v>
      </c>
      <c r="I15" s="13"/>
      <c r="J15" s="13"/>
      <c r="K15" s="13"/>
      <c r="L15" s="45">
        <f t="shared" si="1"/>
        <v>4.75</v>
      </c>
      <c r="N15" s="31"/>
      <c r="O15" s="31"/>
      <c r="P15" s="31"/>
      <c r="Q15" s="31"/>
      <c r="R15" s="31"/>
      <c r="S15" s="31"/>
    </row>
    <row r="16" spans="2:19" x14ac:dyDescent="0.25">
      <c r="B16" s="22">
        <v>13</v>
      </c>
      <c r="C16" s="23" t="s">
        <v>74</v>
      </c>
      <c r="D16" s="12">
        <f t="shared" si="0"/>
        <v>0.68392857142857144</v>
      </c>
      <c r="E16" s="13">
        <v>0.7</v>
      </c>
      <c r="F16" s="13">
        <v>0.6875</v>
      </c>
      <c r="G16" s="13">
        <v>0.7857142857142857</v>
      </c>
      <c r="H16" s="13">
        <v>0.5625</v>
      </c>
      <c r="I16" s="13"/>
      <c r="J16" s="13"/>
      <c r="K16" s="13"/>
      <c r="L16" s="45">
        <f t="shared" si="1"/>
        <v>3.4196428571428572</v>
      </c>
      <c r="N16" s="31"/>
      <c r="O16" s="31"/>
      <c r="P16" s="31"/>
      <c r="Q16" s="31"/>
      <c r="R16" s="31"/>
      <c r="S16" s="31"/>
    </row>
    <row r="17" spans="2:19" x14ac:dyDescent="0.25">
      <c r="B17" s="22">
        <v>14</v>
      </c>
      <c r="C17" s="26" t="s">
        <v>76</v>
      </c>
      <c r="D17" s="12">
        <f t="shared" si="0"/>
        <v>0.6674107142857143</v>
      </c>
      <c r="E17" s="13">
        <v>0.625</v>
      </c>
      <c r="F17" s="13">
        <v>0.6875</v>
      </c>
      <c r="G17" s="44">
        <v>0.6071428571428571</v>
      </c>
      <c r="H17" s="13">
        <v>0.75</v>
      </c>
      <c r="I17" s="13"/>
      <c r="J17" s="13"/>
      <c r="K17" s="13"/>
      <c r="L17" s="45">
        <f t="shared" si="1"/>
        <v>3.3370535714285716</v>
      </c>
      <c r="N17" s="31"/>
      <c r="O17" s="31"/>
      <c r="P17" s="31"/>
      <c r="Q17" s="31"/>
      <c r="R17" s="31"/>
      <c r="S17" s="31"/>
    </row>
    <row r="18" spans="2:19" x14ac:dyDescent="0.25">
      <c r="B18" s="22">
        <v>15</v>
      </c>
      <c r="C18" s="23" t="s">
        <v>77</v>
      </c>
      <c r="D18" s="12">
        <f t="shared" si="0"/>
        <v>0.953125</v>
      </c>
      <c r="E18" s="13">
        <v>0.875</v>
      </c>
      <c r="F18" s="13">
        <v>0.9375</v>
      </c>
      <c r="G18" s="13">
        <v>1</v>
      </c>
      <c r="H18" s="13">
        <v>1</v>
      </c>
      <c r="I18" s="13"/>
      <c r="J18" s="13"/>
      <c r="K18" s="13"/>
      <c r="L18" s="45">
        <f t="shared" si="1"/>
        <v>4.765625</v>
      </c>
      <c r="S18" s="31"/>
    </row>
    <row r="19" spans="2:19" x14ac:dyDescent="0.25">
      <c r="B19" s="22">
        <v>16</v>
      </c>
      <c r="C19" s="23" t="s">
        <v>78</v>
      </c>
      <c r="D19" s="12">
        <f t="shared" si="0"/>
        <v>0.84151785714285721</v>
      </c>
      <c r="E19" s="13">
        <v>0.75</v>
      </c>
      <c r="F19" s="13">
        <v>0.75</v>
      </c>
      <c r="G19" s="13">
        <v>0.9285714285714286</v>
      </c>
      <c r="H19" s="13">
        <v>0.9375</v>
      </c>
      <c r="I19" s="13"/>
      <c r="J19" s="13"/>
      <c r="K19" s="13"/>
      <c r="L19" s="45">
        <f t="shared" si="1"/>
        <v>4.2075892857142865</v>
      </c>
      <c r="S19" s="31"/>
    </row>
    <row r="20" spans="2:19" x14ac:dyDescent="0.25">
      <c r="B20" s="22">
        <v>17</v>
      </c>
      <c r="C20" s="24" t="s">
        <v>79</v>
      </c>
      <c r="D20" s="12">
        <f t="shared" si="0"/>
        <v>0.953125</v>
      </c>
      <c r="E20" s="13">
        <v>0.875</v>
      </c>
      <c r="F20" s="13">
        <v>0.9375</v>
      </c>
      <c r="G20" s="13">
        <v>1</v>
      </c>
      <c r="H20" s="13">
        <v>1</v>
      </c>
      <c r="I20" s="13"/>
      <c r="J20" s="13"/>
      <c r="K20" s="13"/>
      <c r="L20" s="45">
        <f t="shared" si="1"/>
        <v>4.765625</v>
      </c>
      <c r="S20" s="31"/>
    </row>
    <row r="21" spans="2:19" ht="15.75" thickBot="1" x14ac:dyDescent="0.3">
      <c r="B21" s="27">
        <v>18</v>
      </c>
      <c r="C21" s="43" t="s">
        <v>80</v>
      </c>
      <c r="D21" s="20">
        <f t="shared" si="0"/>
        <v>0.84375</v>
      </c>
      <c r="E21" s="21">
        <v>0.75</v>
      </c>
      <c r="F21" s="21">
        <v>0.8125</v>
      </c>
      <c r="G21" s="21">
        <v>1</v>
      </c>
      <c r="H21" s="21">
        <v>0.8125</v>
      </c>
      <c r="I21" s="21"/>
      <c r="J21" s="21"/>
      <c r="K21" s="21"/>
      <c r="L21" s="48">
        <f t="shared" si="1"/>
        <v>4.21875</v>
      </c>
      <c r="S21" s="31"/>
    </row>
    <row r="22" spans="2:19" x14ac:dyDescent="0.25">
      <c r="L22" s="47"/>
    </row>
  </sheetData>
  <mergeCells count="6">
    <mergeCell ref="N1:R2"/>
    <mergeCell ref="B1:B3"/>
    <mergeCell ref="C1:C3"/>
    <mergeCell ref="D1:D3"/>
    <mergeCell ref="E1:K2"/>
    <mergeCell ref="L1:L3"/>
  </mergeCells>
  <conditionalFormatting sqref="D4:D21">
    <cfRule type="dataBar" priority="17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{A416A299-8689-4930-8F91-19C065E6FA55}</x14:id>
        </ext>
      </extLst>
    </cfRule>
  </conditionalFormatting>
  <conditionalFormatting sqref="E4 S5:S21 N6:R17">
    <cfRule type="expression" dxfId="17" priority="1">
      <formula>E4=""</formula>
    </cfRule>
    <cfRule type="cellIs" dxfId="16" priority="2" operator="between">
      <formula>0</formula>
      <formula>0.3</formula>
    </cfRule>
    <cfRule type="cellIs" dxfId="15" priority="3" operator="between">
      <formula>61%</formula>
      <formula>100%</formula>
    </cfRule>
    <cfRule type="cellIs" dxfId="14" priority="4" operator="between">
      <formula>31%</formula>
      <formula>60%</formula>
    </cfRule>
  </conditionalFormatting>
  <conditionalFormatting sqref="F4">
    <cfRule type="dataBar" priority="6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{704F0A29-5867-4635-A0A3-3FB693FF321F}</x14:id>
        </ext>
      </extLst>
    </cfRule>
  </conditionalFormatting>
  <conditionalFormatting sqref="G4">
    <cfRule type="dataBar" priority="5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{1EA41E37-079F-4902-B9AD-032D107A7F21}</x14:id>
        </ext>
      </extLst>
    </cfRule>
  </conditionalFormatting>
  <conditionalFormatting sqref="H4:K4 E5:K21">
    <cfRule type="expression" dxfId="13" priority="8">
      <formula>E4=""</formula>
    </cfRule>
    <cfRule type="cellIs" dxfId="12" priority="9" operator="between">
      <formula>0</formula>
      <formula>0.3</formula>
    </cfRule>
    <cfRule type="cellIs" dxfId="11" priority="10" operator="between">
      <formula>61%</formula>
      <formula>100%</formula>
    </cfRule>
    <cfRule type="cellIs" dxfId="10" priority="11" operator="between">
      <formula>31%</formula>
      <formula>60%</formula>
    </cfRule>
  </conditionalFormatting>
  <conditionalFormatting sqref="L4:L21">
    <cfRule type="cellIs" dxfId="9" priority="7" operator="lessThan">
      <formula>3</formula>
    </cfRule>
  </conditionalFormatting>
  <dataValidations count="1">
    <dataValidation type="list" allowBlank="1" showInputMessage="1" showErrorMessage="1" sqref="S5:S21 H4:K21 E5:G21 N6:R17" xr:uid="{3877C422-EE70-42B0-AE53-D0A513551C6C}">
      <formula1>"0%,25%,50%,75%,100%"</formula1>
    </dataValidation>
  </dataValidations>
  <printOptions horizontalCentered="1"/>
  <pageMargins left="0" right="0" top="0.74803149606299213" bottom="0.74803149606299213" header="0.31496062992125984" footer="0.31496062992125984"/>
  <pageSetup paperSize="122" scale="80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16A299-8689-4930-8F91-19C065E6FA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D4:D21</xm:sqref>
        </x14:conditionalFormatting>
        <x14:conditionalFormatting xmlns:xm="http://schemas.microsoft.com/office/excel/2006/main">
          <x14:cfRule type="dataBar" id="{704F0A29-5867-4635-A0A3-3FB693FF32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</xm:sqref>
        </x14:conditionalFormatting>
        <x14:conditionalFormatting xmlns:xm="http://schemas.microsoft.com/office/excel/2006/main">
          <x14:cfRule type="dataBar" id="{1EA41E37-079F-4902-B9AD-032D107A7F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3A3B-823B-4D58-91B9-1BE2EA9429C9}">
  <sheetPr>
    <tabColor rgb="FFFF0000"/>
    <pageSetUpPr fitToPage="1"/>
  </sheetPr>
  <dimension ref="B1:S28"/>
  <sheetViews>
    <sheetView tabSelected="1" workbookViewId="0">
      <selection activeCell="S21" sqref="S21"/>
    </sheetView>
  </sheetViews>
  <sheetFormatPr baseColWidth="10" defaultColWidth="9.140625" defaultRowHeight="15" x14ac:dyDescent="0.25"/>
  <cols>
    <col min="1" max="1" width="3.42578125" customWidth="1"/>
    <col min="2" max="2" width="3" bestFit="1" customWidth="1"/>
    <col min="3" max="3" width="34.42578125" bestFit="1" customWidth="1"/>
    <col min="4" max="4" width="13.140625" bestFit="1" customWidth="1"/>
    <col min="5" max="5" width="6.7109375" bestFit="1" customWidth="1"/>
    <col min="6" max="6" width="6.5703125" bestFit="1" customWidth="1"/>
    <col min="7" max="7" width="6" bestFit="1" customWidth="1"/>
    <col min="8" max="8" width="5.5703125" bestFit="1" customWidth="1"/>
    <col min="9" max="9" width="5" customWidth="1"/>
    <col min="10" max="10" width="4.5703125" bestFit="1" customWidth="1"/>
    <col min="11" max="11" width="5.140625" bestFit="1" customWidth="1"/>
    <col min="12" max="12" width="4.5703125" bestFit="1" customWidth="1"/>
    <col min="13" max="13" width="3.5703125" customWidth="1"/>
    <col min="14" max="14" width="4.140625" bestFit="1" customWidth="1"/>
    <col min="16" max="16" width="11.5703125" bestFit="1" customWidth="1"/>
    <col min="17" max="17" width="39.140625" bestFit="1" customWidth="1"/>
  </cols>
  <sheetData>
    <row r="1" spans="2:19" x14ac:dyDescent="0.25">
      <c r="B1" s="55" t="s">
        <v>15</v>
      </c>
      <c r="C1" s="57" t="s">
        <v>16</v>
      </c>
      <c r="D1" s="59" t="s">
        <v>17</v>
      </c>
      <c r="E1" s="61" t="s">
        <v>18</v>
      </c>
      <c r="F1" s="61"/>
      <c r="G1" s="61"/>
      <c r="H1" s="61"/>
      <c r="I1" s="61"/>
      <c r="J1" s="61"/>
      <c r="K1" s="61"/>
      <c r="L1" s="65" t="s">
        <v>19</v>
      </c>
      <c r="N1" s="49" t="s">
        <v>4</v>
      </c>
      <c r="O1" s="50"/>
      <c r="P1" s="50"/>
      <c r="Q1" s="50"/>
      <c r="R1" s="51"/>
    </row>
    <row r="2" spans="2:19" x14ac:dyDescent="0.25">
      <c r="B2" s="56"/>
      <c r="C2" s="58"/>
      <c r="D2" s="60"/>
      <c r="E2" s="62"/>
      <c r="F2" s="62"/>
      <c r="G2" s="62"/>
      <c r="H2" s="62"/>
      <c r="I2" s="62"/>
      <c r="J2" s="62"/>
      <c r="K2" s="62"/>
      <c r="L2" s="66"/>
      <c r="N2" s="52"/>
      <c r="O2" s="53"/>
      <c r="P2" s="53"/>
      <c r="Q2" s="53"/>
      <c r="R2" s="54"/>
      <c r="S2" s="29"/>
    </row>
    <row r="3" spans="2:19" x14ac:dyDescent="0.25">
      <c r="B3" s="56"/>
      <c r="C3" s="58"/>
      <c r="D3" s="60"/>
      <c r="E3" s="9" t="s">
        <v>52</v>
      </c>
      <c r="F3" s="9" t="s">
        <v>53</v>
      </c>
      <c r="G3" s="9" t="s">
        <v>54</v>
      </c>
      <c r="H3" s="9" t="s">
        <v>55</v>
      </c>
      <c r="I3" s="9" t="s">
        <v>56</v>
      </c>
      <c r="J3" s="9" t="s">
        <v>57</v>
      </c>
      <c r="K3" s="9" t="s">
        <v>58</v>
      </c>
      <c r="L3" s="66"/>
      <c r="N3" s="37" t="s">
        <v>0</v>
      </c>
      <c r="O3" s="36" t="s">
        <v>1</v>
      </c>
      <c r="P3" s="36" t="s">
        <v>2</v>
      </c>
      <c r="Q3" s="36" t="s">
        <v>3</v>
      </c>
      <c r="R3" s="38" t="s">
        <v>59</v>
      </c>
      <c r="S3" s="29"/>
    </row>
    <row r="4" spans="2:19" x14ac:dyDescent="0.25">
      <c r="B4" s="10">
        <v>1</v>
      </c>
      <c r="C4" s="11" t="s">
        <v>81</v>
      </c>
      <c r="D4" s="12">
        <f>IFERROR(AVERAGE(E4:K4),0%)</f>
        <v>0.86979166666666674</v>
      </c>
      <c r="E4" s="13">
        <v>0.83333333333333337</v>
      </c>
      <c r="F4" s="13">
        <v>0.9375</v>
      </c>
      <c r="G4" s="13">
        <v>0.83333333333333337</v>
      </c>
      <c r="H4" s="13">
        <v>0.875</v>
      </c>
      <c r="I4" s="13"/>
      <c r="J4" s="13"/>
      <c r="K4" s="13"/>
      <c r="L4" s="45">
        <f>5*D4</f>
        <v>4.3489583333333339</v>
      </c>
      <c r="N4" s="40">
        <v>1</v>
      </c>
      <c r="O4" s="41" t="s">
        <v>11</v>
      </c>
      <c r="P4" s="41">
        <v>5253156</v>
      </c>
      <c r="Q4" s="42" t="s">
        <v>12</v>
      </c>
      <c r="R4" s="39" t="s">
        <v>9</v>
      </c>
      <c r="S4" s="30"/>
    </row>
    <row r="5" spans="2:19" x14ac:dyDescent="0.25">
      <c r="B5" s="22">
        <v>2</v>
      </c>
      <c r="C5" s="23" t="s">
        <v>82</v>
      </c>
      <c r="D5" s="12">
        <f t="shared" ref="D5:D27" si="0">IFERROR(AVERAGE(E5:K5),0%)</f>
        <v>0.92708333333333337</v>
      </c>
      <c r="E5" s="14">
        <v>0.83333333333333337</v>
      </c>
      <c r="F5" s="14">
        <v>0.875</v>
      </c>
      <c r="G5" s="14">
        <v>1</v>
      </c>
      <c r="H5" s="14">
        <v>1</v>
      </c>
      <c r="I5" s="14"/>
      <c r="J5" s="14"/>
      <c r="K5" s="14"/>
      <c r="L5" s="45">
        <f t="shared" ref="L5:L27" si="1">5*D5</f>
        <v>4.635416666666667</v>
      </c>
      <c r="N5" s="1"/>
      <c r="O5" s="2"/>
      <c r="P5" s="2"/>
      <c r="Q5" s="7"/>
      <c r="R5" s="8"/>
      <c r="S5" s="31"/>
    </row>
    <row r="6" spans="2:19" x14ac:dyDescent="0.25">
      <c r="B6" s="22">
        <v>3</v>
      </c>
      <c r="C6" s="23" t="s">
        <v>83</v>
      </c>
      <c r="D6" s="12">
        <f t="shared" si="0"/>
        <v>0.84895833333333337</v>
      </c>
      <c r="E6" s="13">
        <v>0.83333333333333337</v>
      </c>
      <c r="F6" s="13">
        <v>0.9375</v>
      </c>
      <c r="G6" s="13">
        <v>0.875</v>
      </c>
      <c r="H6" s="13">
        <v>0.75</v>
      </c>
      <c r="I6" s="13"/>
      <c r="J6" s="13"/>
      <c r="K6" s="13"/>
      <c r="L6" s="45">
        <f t="shared" si="1"/>
        <v>4.244791666666667</v>
      </c>
      <c r="N6" s="1"/>
      <c r="O6" s="2"/>
      <c r="P6" s="2"/>
      <c r="Q6" s="7"/>
      <c r="R6" s="8"/>
      <c r="S6" s="31"/>
    </row>
    <row r="7" spans="2:19" x14ac:dyDescent="0.25">
      <c r="B7" s="22">
        <v>4</v>
      </c>
      <c r="C7" s="24" t="s">
        <v>84</v>
      </c>
      <c r="D7" s="12">
        <f t="shared" si="0"/>
        <v>0.92708333333333337</v>
      </c>
      <c r="E7" s="13">
        <v>0.83333333333333337</v>
      </c>
      <c r="F7" s="13">
        <v>0.875</v>
      </c>
      <c r="G7" s="13">
        <v>1</v>
      </c>
      <c r="H7" s="13">
        <v>1</v>
      </c>
      <c r="I7" s="13"/>
      <c r="J7" s="13"/>
      <c r="K7" s="13"/>
      <c r="L7" s="45">
        <f t="shared" si="1"/>
        <v>4.635416666666667</v>
      </c>
      <c r="N7" s="1"/>
      <c r="O7" s="2"/>
      <c r="P7" s="2"/>
      <c r="Q7" s="7"/>
      <c r="R7" s="8"/>
      <c r="S7" s="31"/>
    </row>
    <row r="8" spans="2:19" x14ac:dyDescent="0.25">
      <c r="B8" s="33">
        <v>5</v>
      </c>
      <c r="C8" s="34" t="s">
        <v>12</v>
      </c>
      <c r="D8" s="12">
        <f t="shared" si="0"/>
        <v>0</v>
      </c>
      <c r="E8" s="13">
        <v>0</v>
      </c>
      <c r="F8" s="13">
        <v>0</v>
      </c>
      <c r="G8" s="13">
        <v>0</v>
      </c>
      <c r="H8" s="13">
        <v>0</v>
      </c>
      <c r="I8" s="13"/>
      <c r="J8" s="13"/>
      <c r="K8" s="13"/>
      <c r="L8" s="45">
        <f t="shared" si="1"/>
        <v>0</v>
      </c>
      <c r="N8" s="40"/>
      <c r="O8" s="41"/>
      <c r="P8" s="41"/>
      <c r="Q8" s="42"/>
      <c r="R8" s="39"/>
      <c r="S8" s="31"/>
    </row>
    <row r="9" spans="2:19" ht="15.75" thickBot="1" x14ac:dyDescent="0.3">
      <c r="B9" s="22">
        <v>6</v>
      </c>
      <c r="C9" s="25" t="s">
        <v>85</v>
      </c>
      <c r="D9" s="12">
        <f t="shared" si="0"/>
        <v>0.92708333333333337</v>
      </c>
      <c r="E9" s="13">
        <v>0.83333333333333337</v>
      </c>
      <c r="F9" s="13">
        <v>0.875</v>
      </c>
      <c r="G9" s="13">
        <v>1</v>
      </c>
      <c r="H9" s="13">
        <v>1</v>
      </c>
      <c r="I9" s="13"/>
      <c r="J9" s="13"/>
      <c r="K9" s="13"/>
      <c r="L9" s="45">
        <f t="shared" si="1"/>
        <v>4.635416666666667</v>
      </c>
      <c r="N9" s="3"/>
      <c r="O9" s="4"/>
      <c r="P9" s="4"/>
      <c r="Q9" s="5"/>
      <c r="R9" s="6"/>
      <c r="S9" s="31"/>
    </row>
    <row r="10" spans="2:19" x14ac:dyDescent="0.25">
      <c r="B10" s="22">
        <v>7</v>
      </c>
      <c r="C10" s="23" t="s">
        <v>86</v>
      </c>
      <c r="D10" s="12">
        <f t="shared" si="0"/>
        <v>0.94270833333333337</v>
      </c>
      <c r="E10" s="13">
        <v>0.83333333333333337</v>
      </c>
      <c r="F10" s="13">
        <v>0.9375</v>
      </c>
      <c r="G10" s="13">
        <v>1</v>
      </c>
      <c r="H10" s="13">
        <v>1</v>
      </c>
      <c r="I10" s="13"/>
      <c r="J10" s="13"/>
      <c r="K10" s="13"/>
      <c r="L10" s="45">
        <f t="shared" si="1"/>
        <v>4.713541666666667</v>
      </c>
      <c r="N10" s="31"/>
      <c r="O10" s="31"/>
      <c r="P10" s="31"/>
      <c r="Q10" s="31"/>
      <c r="R10" s="31"/>
      <c r="S10" s="31"/>
    </row>
    <row r="11" spans="2:19" x14ac:dyDescent="0.25">
      <c r="B11" s="22">
        <v>8</v>
      </c>
      <c r="C11" s="23" t="s">
        <v>87</v>
      </c>
      <c r="D11" s="12">
        <f t="shared" si="0"/>
        <v>0.90104166666666674</v>
      </c>
      <c r="E11" s="13">
        <v>0.83333333333333337</v>
      </c>
      <c r="F11" s="13">
        <v>0.9375</v>
      </c>
      <c r="G11" s="13">
        <v>0.95833333333333337</v>
      </c>
      <c r="H11" s="13">
        <v>0.875</v>
      </c>
      <c r="I11" s="13"/>
      <c r="J11" s="13"/>
      <c r="K11" s="13"/>
      <c r="L11" s="45">
        <f t="shared" si="1"/>
        <v>4.5052083333333339</v>
      </c>
      <c r="N11" s="31"/>
      <c r="O11" s="31"/>
      <c r="P11" s="31"/>
      <c r="Q11" s="31"/>
      <c r="R11" s="31"/>
      <c r="S11" s="31"/>
    </row>
    <row r="12" spans="2:19" x14ac:dyDescent="0.25">
      <c r="B12" s="22">
        <v>9</v>
      </c>
      <c r="C12" s="23" t="s">
        <v>88</v>
      </c>
      <c r="D12" s="12">
        <f t="shared" si="0"/>
        <v>0.77083333333333337</v>
      </c>
      <c r="E12" s="13">
        <v>0.83333333333333337</v>
      </c>
      <c r="F12" s="13">
        <v>0.75</v>
      </c>
      <c r="G12" s="13">
        <v>0.5</v>
      </c>
      <c r="H12" s="13">
        <v>1</v>
      </c>
      <c r="I12" s="13"/>
      <c r="J12" s="13"/>
      <c r="K12" s="13"/>
      <c r="L12" s="45">
        <f t="shared" si="1"/>
        <v>3.854166666666667</v>
      </c>
      <c r="N12" s="31"/>
      <c r="O12" s="31"/>
      <c r="P12" s="31"/>
      <c r="Q12" s="31"/>
      <c r="R12" s="31"/>
      <c r="S12" s="31"/>
    </row>
    <row r="13" spans="2:19" x14ac:dyDescent="0.25">
      <c r="B13" s="22">
        <v>10</v>
      </c>
      <c r="C13" s="23" t="s">
        <v>89</v>
      </c>
      <c r="D13" s="12">
        <f t="shared" si="0"/>
        <v>0.86458333333333337</v>
      </c>
      <c r="E13" s="13">
        <v>0.83333333333333337</v>
      </c>
      <c r="F13" s="13">
        <v>0.875</v>
      </c>
      <c r="G13" s="13">
        <v>0.75</v>
      </c>
      <c r="H13" s="13">
        <v>1</v>
      </c>
      <c r="I13" s="13"/>
      <c r="J13" s="13"/>
      <c r="K13" s="13"/>
      <c r="L13" s="45">
        <f t="shared" si="1"/>
        <v>4.322916666666667</v>
      </c>
      <c r="N13" s="31"/>
      <c r="O13" s="31"/>
      <c r="P13" s="31"/>
      <c r="Q13" s="31"/>
      <c r="R13" s="31"/>
      <c r="S13" s="31"/>
    </row>
    <row r="14" spans="2:19" x14ac:dyDescent="0.25">
      <c r="B14" s="22">
        <v>11</v>
      </c>
      <c r="C14" s="23" t="s">
        <v>90</v>
      </c>
      <c r="D14" s="12">
        <f t="shared" si="0"/>
        <v>0.94270833333333337</v>
      </c>
      <c r="E14" s="13">
        <v>0.83333333333333337</v>
      </c>
      <c r="F14" s="13">
        <v>0.9375</v>
      </c>
      <c r="G14" s="13">
        <v>1</v>
      </c>
      <c r="H14" s="13">
        <v>1</v>
      </c>
      <c r="I14" s="13"/>
      <c r="J14" s="13"/>
      <c r="K14" s="13"/>
      <c r="L14" s="45">
        <f t="shared" si="1"/>
        <v>4.713541666666667</v>
      </c>
      <c r="N14" s="31"/>
      <c r="O14" s="31"/>
      <c r="P14" s="31"/>
      <c r="Q14" s="31"/>
      <c r="R14" s="31"/>
      <c r="S14" s="31"/>
    </row>
    <row r="15" spans="2:19" x14ac:dyDescent="0.25">
      <c r="B15" s="22">
        <v>12</v>
      </c>
      <c r="C15" s="23" t="s">
        <v>91</v>
      </c>
      <c r="D15" s="12">
        <f t="shared" si="0"/>
        <v>0.91666666666666674</v>
      </c>
      <c r="E15" s="13">
        <v>0.83333333333333337</v>
      </c>
      <c r="F15" s="13">
        <v>0.875</v>
      </c>
      <c r="G15" s="13">
        <v>0.95833333333333337</v>
      </c>
      <c r="H15" s="13">
        <v>1</v>
      </c>
      <c r="I15" s="13"/>
      <c r="J15" s="13"/>
      <c r="K15" s="13"/>
      <c r="L15" s="45">
        <f t="shared" si="1"/>
        <v>4.5833333333333339</v>
      </c>
      <c r="N15" s="31"/>
      <c r="O15" s="31"/>
      <c r="P15" s="31"/>
      <c r="Q15" s="31"/>
      <c r="R15" s="31"/>
      <c r="S15" s="31"/>
    </row>
    <row r="16" spans="2:19" x14ac:dyDescent="0.25">
      <c r="B16" s="22">
        <v>13</v>
      </c>
      <c r="C16" s="23" t="s">
        <v>92</v>
      </c>
      <c r="D16" s="12">
        <f t="shared" si="0"/>
        <v>0.92708333333333337</v>
      </c>
      <c r="E16" s="13">
        <v>0.83333333333333337</v>
      </c>
      <c r="F16" s="13">
        <v>0.875</v>
      </c>
      <c r="G16" s="13">
        <v>1</v>
      </c>
      <c r="H16" s="13">
        <v>1</v>
      </c>
      <c r="I16" s="13"/>
      <c r="J16" s="13"/>
      <c r="K16" s="13"/>
      <c r="L16" s="45">
        <f t="shared" si="1"/>
        <v>4.635416666666667</v>
      </c>
      <c r="N16" s="31"/>
      <c r="O16" s="31"/>
      <c r="P16" s="31"/>
      <c r="Q16" s="31"/>
      <c r="R16" s="31"/>
      <c r="S16" s="31"/>
    </row>
    <row r="17" spans="2:19" x14ac:dyDescent="0.25">
      <c r="B17" s="22">
        <v>14</v>
      </c>
      <c r="C17" s="26" t="s">
        <v>93</v>
      </c>
      <c r="D17" s="12">
        <f t="shared" si="0"/>
        <v>0.86458333333333337</v>
      </c>
      <c r="E17" s="13">
        <v>0.83333333333333337</v>
      </c>
      <c r="F17" s="13">
        <v>0.875</v>
      </c>
      <c r="G17" s="13">
        <v>1</v>
      </c>
      <c r="H17" s="13">
        <v>0.75</v>
      </c>
      <c r="I17" s="13"/>
      <c r="J17" s="13"/>
      <c r="K17" s="13"/>
      <c r="L17" s="45">
        <f t="shared" si="1"/>
        <v>4.322916666666667</v>
      </c>
      <c r="N17" s="31"/>
      <c r="O17" s="31"/>
      <c r="P17" s="31"/>
      <c r="Q17" s="31"/>
      <c r="R17" s="31"/>
      <c r="S17" s="31"/>
    </row>
    <row r="18" spans="2:19" x14ac:dyDescent="0.25">
      <c r="B18" s="22">
        <v>15</v>
      </c>
      <c r="C18" s="23" t="s">
        <v>94</v>
      </c>
      <c r="D18" s="12">
        <f t="shared" si="0"/>
        <v>0.92708333333333337</v>
      </c>
      <c r="E18" s="13">
        <v>0.83333333333333337</v>
      </c>
      <c r="F18" s="13">
        <v>0.875</v>
      </c>
      <c r="G18" s="13">
        <v>1</v>
      </c>
      <c r="H18" s="13">
        <v>1</v>
      </c>
      <c r="I18" s="13"/>
      <c r="J18" s="13"/>
      <c r="K18" s="13"/>
      <c r="L18" s="45">
        <f t="shared" si="1"/>
        <v>4.635416666666667</v>
      </c>
      <c r="N18" s="31"/>
      <c r="O18" s="31"/>
      <c r="P18" s="31"/>
      <c r="Q18" s="31"/>
      <c r="R18" s="31"/>
      <c r="S18" s="31"/>
    </row>
    <row r="19" spans="2:19" x14ac:dyDescent="0.25">
      <c r="B19" s="22">
        <v>16</v>
      </c>
      <c r="C19" s="23" t="s">
        <v>95</v>
      </c>
      <c r="D19" s="12">
        <f t="shared" si="0"/>
        <v>0.88020833333333337</v>
      </c>
      <c r="E19" s="13">
        <v>0.83333333333333337</v>
      </c>
      <c r="F19" s="13">
        <v>0.9375</v>
      </c>
      <c r="G19" s="13">
        <v>0.75</v>
      </c>
      <c r="H19" s="13">
        <v>1</v>
      </c>
      <c r="I19" s="13"/>
      <c r="J19" s="13"/>
      <c r="K19" s="13"/>
      <c r="L19" s="45">
        <f t="shared" si="1"/>
        <v>4.401041666666667</v>
      </c>
      <c r="N19" s="31"/>
      <c r="O19" s="31"/>
      <c r="P19" s="31"/>
      <c r="Q19" s="31"/>
      <c r="R19" s="31"/>
      <c r="S19" s="31"/>
    </row>
    <row r="20" spans="2:19" x14ac:dyDescent="0.25">
      <c r="B20" s="22">
        <v>17</v>
      </c>
      <c r="C20" s="24" t="s">
        <v>96</v>
      </c>
      <c r="D20" s="12">
        <f t="shared" si="0"/>
        <v>0.94270833333333337</v>
      </c>
      <c r="E20" s="13">
        <v>0.83333333333333337</v>
      </c>
      <c r="F20" s="13">
        <v>0.9375</v>
      </c>
      <c r="G20" s="13">
        <v>1</v>
      </c>
      <c r="H20" s="13">
        <v>1</v>
      </c>
      <c r="I20" s="13"/>
      <c r="J20" s="13"/>
      <c r="K20" s="13"/>
      <c r="L20" s="45">
        <f t="shared" si="1"/>
        <v>4.713541666666667</v>
      </c>
      <c r="N20" s="31"/>
      <c r="O20" s="31"/>
      <c r="P20" s="31"/>
      <c r="Q20" s="31"/>
      <c r="R20" s="31"/>
      <c r="S20" s="31"/>
    </row>
    <row r="21" spans="2:19" x14ac:dyDescent="0.25">
      <c r="B21" s="22">
        <v>18</v>
      </c>
      <c r="C21" s="24" t="s">
        <v>97</v>
      </c>
      <c r="D21" s="12">
        <f t="shared" si="0"/>
        <v>0.92708333333333337</v>
      </c>
      <c r="E21" s="13">
        <v>0.83333333333333337</v>
      </c>
      <c r="F21" s="13">
        <v>0.875</v>
      </c>
      <c r="G21" s="13">
        <v>1</v>
      </c>
      <c r="H21" s="13">
        <v>1</v>
      </c>
      <c r="I21" s="13"/>
      <c r="J21" s="13"/>
      <c r="K21" s="13"/>
      <c r="L21" s="45">
        <f t="shared" si="1"/>
        <v>4.635416666666667</v>
      </c>
      <c r="N21" s="31"/>
      <c r="O21" s="31"/>
      <c r="P21" s="31"/>
      <c r="Q21" s="31"/>
      <c r="R21" s="31"/>
      <c r="S21" s="31"/>
    </row>
    <row r="22" spans="2:19" x14ac:dyDescent="0.25">
      <c r="B22" s="22">
        <v>19</v>
      </c>
      <c r="C22" s="23" t="s">
        <v>98</v>
      </c>
      <c r="D22" s="12">
        <f t="shared" si="0"/>
        <v>0.72916666666666674</v>
      </c>
      <c r="E22" s="14">
        <v>0.83333333333333337</v>
      </c>
      <c r="F22" s="14">
        <v>0.875</v>
      </c>
      <c r="G22" s="14">
        <v>0.70833333333333337</v>
      </c>
      <c r="H22" s="14">
        <v>0.5</v>
      </c>
      <c r="I22" s="14"/>
      <c r="J22" s="14"/>
      <c r="K22" s="14"/>
      <c r="L22" s="45">
        <f t="shared" si="1"/>
        <v>3.6458333333333339</v>
      </c>
      <c r="N22" s="31"/>
      <c r="O22" s="31"/>
      <c r="P22" s="31"/>
      <c r="Q22" s="31"/>
      <c r="R22" s="31"/>
      <c r="S22" s="31"/>
    </row>
    <row r="23" spans="2:19" x14ac:dyDescent="0.25">
      <c r="B23" s="22">
        <v>20</v>
      </c>
      <c r="C23" s="23" t="s">
        <v>99</v>
      </c>
      <c r="D23" s="12">
        <f t="shared" si="0"/>
        <v>0.94270833333333337</v>
      </c>
      <c r="E23" s="13">
        <v>0.83333333333333337</v>
      </c>
      <c r="F23" s="13">
        <v>0.9375</v>
      </c>
      <c r="G23" s="13">
        <v>1</v>
      </c>
      <c r="H23" s="13">
        <v>1</v>
      </c>
      <c r="I23" s="13"/>
      <c r="J23" s="13"/>
      <c r="K23" s="13"/>
      <c r="L23" s="45">
        <f t="shared" si="1"/>
        <v>4.713541666666667</v>
      </c>
      <c r="N23" s="31"/>
      <c r="O23" s="31"/>
      <c r="P23" s="31"/>
      <c r="Q23" s="31"/>
      <c r="R23" s="31"/>
      <c r="S23" s="31"/>
    </row>
    <row r="24" spans="2:19" x14ac:dyDescent="0.25">
      <c r="B24" s="22">
        <v>21</v>
      </c>
      <c r="C24" s="23" t="s">
        <v>100</v>
      </c>
      <c r="D24" s="12">
        <f t="shared" si="0"/>
        <v>0.94270833333333337</v>
      </c>
      <c r="E24" s="14">
        <v>0.83333333333333337</v>
      </c>
      <c r="F24" s="14">
        <v>0.9375</v>
      </c>
      <c r="G24" s="14">
        <v>1</v>
      </c>
      <c r="H24" s="14">
        <v>1</v>
      </c>
      <c r="I24" s="14"/>
      <c r="J24" s="14"/>
      <c r="K24" s="14"/>
      <c r="L24" s="45">
        <f t="shared" si="1"/>
        <v>4.713541666666667</v>
      </c>
      <c r="N24" s="31"/>
      <c r="O24" s="31"/>
      <c r="P24" s="31"/>
      <c r="Q24" s="31"/>
      <c r="R24" s="31"/>
      <c r="S24" s="31"/>
    </row>
    <row r="25" spans="2:19" x14ac:dyDescent="0.25">
      <c r="B25" s="22">
        <v>22</v>
      </c>
      <c r="C25" s="23" t="s">
        <v>101</v>
      </c>
      <c r="D25" s="12">
        <f t="shared" si="0"/>
        <v>0.86979166666666674</v>
      </c>
      <c r="E25" s="13">
        <v>0.83333333333333337</v>
      </c>
      <c r="F25" s="13">
        <v>0.9375</v>
      </c>
      <c r="G25" s="13">
        <v>0.95833333333333337</v>
      </c>
      <c r="H25" s="13">
        <v>0.75</v>
      </c>
      <c r="I25" s="13"/>
      <c r="J25" s="13"/>
      <c r="K25" s="13"/>
      <c r="L25" s="45">
        <f t="shared" si="1"/>
        <v>4.3489583333333339</v>
      </c>
      <c r="N25" s="31"/>
      <c r="O25" s="31"/>
      <c r="P25" s="31"/>
      <c r="Q25" s="31"/>
      <c r="R25" s="31"/>
      <c r="S25" s="31"/>
    </row>
    <row r="26" spans="2:19" x14ac:dyDescent="0.25">
      <c r="B26" s="22">
        <v>23</v>
      </c>
      <c r="C26" s="25" t="s">
        <v>102</v>
      </c>
      <c r="D26" s="12">
        <f t="shared" si="0"/>
        <v>0.91145833333333337</v>
      </c>
      <c r="E26" s="13">
        <v>0.83333333333333337</v>
      </c>
      <c r="F26" s="13">
        <v>0.8125</v>
      </c>
      <c r="G26" s="13">
        <v>1</v>
      </c>
      <c r="H26" s="13">
        <v>1</v>
      </c>
      <c r="I26" s="13"/>
      <c r="J26" s="13"/>
      <c r="K26" s="13"/>
      <c r="L26" s="45">
        <f t="shared" si="1"/>
        <v>4.557291666666667</v>
      </c>
      <c r="N26" s="31"/>
      <c r="O26" s="31"/>
      <c r="P26" s="31"/>
      <c r="Q26" s="31"/>
      <c r="R26" s="31"/>
      <c r="S26" s="31"/>
    </row>
    <row r="27" spans="2:19" ht="15.75" thickBot="1" x14ac:dyDescent="0.3">
      <c r="B27" s="27">
        <v>24</v>
      </c>
      <c r="C27" s="28" t="s">
        <v>103</v>
      </c>
      <c r="D27" s="20">
        <f t="shared" si="0"/>
        <v>0.92708333333333337</v>
      </c>
      <c r="E27" s="21">
        <v>0.83333333333333337</v>
      </c>
      <c r="F27" s="21">
        <v>0.875</v>
      </c>
      <c r="G27" s="21">
        <v>1</v>
      </c>
      <c r="H27" s="21">
        <v>1</v>
      </c>
      <c r="I27" s="21"/>
      <c r="J27" s="21"/>
      <c r="K27" s="21"/>
      <c r="L27" s="48">
        <f t="shared" si="1"/>
        <v>4.635416666666667</v>
      </c>
      <c r="N27" s="31"/>
      <c r="O27" s="31"/>
      <c r="P27" s="31"/>
      <c r="Q27" s="31"/>
      <c r="R27" s="31"/>
      <c r="S27" s="31"/>
    </row>
    <row r="28" spans="2:19" x14ac:dyDescent="0.25">
      <c r="L28" s="32"/>
      <c r="N28" s="31"/>
      <c r="O28" s="31"/>
      <c r="P28" s="31"/>
      <c r="Q28" s="31"/>
      <c r="R28" s="31"/>
      <c r="S28" s="31"/>
    </row>
  </sheetData>
  <mergeCells count="6">
    <mergeCell ref="N1:R2"/>
    <mergeCell ref="B1:B3"/>
    <mergeCell ref="C1:C3"/>
    <mergeCell ref="D1:D3"/>
    <mergeCell ref="E1:K2"/>
    <mergeCell ref="L1:L3"/>
  </mergeCells>
  <conditionalFormatting sqref="D4:D27">
    <cfRule type="dataBar" priority="26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{2C1494D5-5560-44E0-A952-8F5CE329AD45}</x14:id>
        </ext>
      </extLst>
    </cfRule>
  </conditionalFormatting>
  <conditionalFormatting sqref="E4:K27">
    <cfRule type="expression" dxfId="8" priority="2">
      <formula>E4=""</formula>
    </cfRule>
    <cfRule type="cellIs" dxfId="7" priority="3" operator="between">
      <formula>0</formula>
      <formula>0.3</formula>
    </cfRule>
    <cfRule type="cellIs" dxfId="6" priority="4" operator="between">
      <formula>61%</formula>
      <formula>100%</formula>
    </cfRule>
    <cfRule type="cellIs" dxfId="5" priority="5" operator="between">
      <formula>31%</formula>
      <formula>60%</formula>
    </cfRule>
  </conditionalFormatting>
  <conditionalFormatting sqref="L4:L27">
    <cfRule type="cellIs" dxfId="4" priority="1" operator="lessThan">
      <formula>3</formula>
    </cfRule>
  </conditionalFormatting>
  <conditionalFormatting sqref="S5:S7 N6:R7 N8:S28">
    <cfRule type="expression" dxfId="3" priority="7">
      <formula>N5=""</formula>
    </cfRule>
    <cfRule type="cellIs" dxfId="2" priority="8" operator="between">
      <formula>0</formula>
      <formula>0.3</formula>
    </cfRule>
    <cfRule type="cellIs" dxfId="1" priority="9" operator="between">
      <formula>61%</formula>
      <formula>100%</formula>
    </cfRule>
    <cfRule type="cellIs" dxfId="0" priority="10" operator="between">
      <formula>31%</formula>
      <formula>60%</formula>
    </cfRule>
  </conditionalFormatting>
  <dataValidations count="1">
    <dataValidation type="list" allowBlank="1" showInputMessage="1" showErrorMessage="1" sqref="E4:K27 N6:N28 O10:R28 S5:S28" xr:uid="{BB8AF455-02C9-40F1-86A8-809E4E231AFF}">
      <formula1>"0%,25%,50%,75%,100%"</formula1>
    </dataValidation>
  </dataValidations>
  <pageMargins left="0" right="0" top="0.74803149606299213" bottom="0.74803149606299213" header="0.31496062992125984" footer="0.31496062992125984"/>
  <pageSetup paperSize="122" scale="80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1494D5-5560-44E0-A952-8F5CE329AD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ARZOBISPO</vt:lpstr>
      <vt:lpstr>MADRID C.</vt:lpstr>
      <vt:lpstr>FELIX 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SharkCoder</dc:creator>
  <cp:lastModifiedBy>SharkCoder Laptop</cp:lastModifiedBy>
  <cp:lastPrinted>2025-08-28T02:10:58Z</cp:lastPrinted>
  <dcterms:created xsi:type="dcterms:W3CDTF">2015-06-05T18:19:34Z</dcterms:created>
  <dcterms:modified xsi:type="dcterms:W3CDTF">2025-09-02T02:43:15Z</dcterms:modified>
</cp:coreProperties>
</file>