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STEMAS TELEINFORMÁTICOS" sheetId="1" r:id="rId4"/>
  </sheets>
  <definedNames/>
  <calcPr/>
  <extLst>
    <ext uri="GoogleSheetsCustomDataVersion2">
      <go:sheetsCustomData xmlns:go="http://customooxmlschemas.google.com/" r:id="rId5" roundtripDataChecksum="1RLNs1sVECrvJhoTJE4GMsfiJfNd+IG56Jz33xBH6U8="/>
    </ext>
  </extLst>
</workbook>
</file>

<file path=xl/sharedStrings.xml><?xml version="1.0" encoding="utf-8"?>
<sst xmlns="http://schemas.openxmlformats.org/spreadsheetml/2006/main" count="380" uniqueCount="151">
  <si>
    <t>1. REGIONAL:</t>
  </si>
  <si>
    <t>XXXXXXXX</t>
  </si>
  <si>
    <t>MUNICIPIO:</t>
  </si>
  <si>
    <t>XXXXXXX</t>
  </si>
  <si>
    <t>2. CENTRO DE FORMACIÓN:</t>
  </si>
  <si>
    <t>CÓDIGO DEL CENTRO:</t>
  </si>
  <si>
    <t>XXXX</t>
  </si>
  <si>
    <t>3. PROGRAMA SENA A ARTICULAR:</t>
  </si>
  <si>
    <t>PROGRAMACION PARA ANALITICA DE DATOS</t>
  </si>
  <si>
    <t>CÓDIGO DEL PROGRAMA:</t>
  </si>
  <si>
    <t xml:space="preserve">4. SECRETARÍA DE EDUCACIÓN : </t>
  </si>
  <si>
    <t xml:space="preserve"> XXXXX</t>
  </si>
  <si>
    <t>5. NOMBRE INSTITUCIÓN EDUCATIVA:</t>
  </si>
  <si>
    <t>CODIGO DANE:</t>
  </si>
  <si>
    <t>6. DIRECCIÓN:</t>
  </si>
  <si>
    <t>TELEFONO:</t>
  </si>
  <si>
    <t>7. ZONA UBICACIÓN</t>
  </si>
  <si>
    <t>RURAL</t>
  </si>
  <si>
    <t>8. SECTOR</t>
  </si>
  <si>
    <t>OFICIAL</t>
  </si>
  <si>
    <t>xxxxx</t>
  </si>
  <si>
    <t>9. CARACTER DE LA EDUCACIÓN</t>
  </si>
  <si>
    <t>TÉCNICA:</t>
  </si>
  <si>
    <t>xxxx</t>
  </si>
  <si>
    <t xml:space="preserve">RESOLUCIÓN  </t>
  </si>
  <si>
    <t>FECHA</t>
  </si>
  <si>
    <t>URBANO</t>
  </si>
  <si>
    <t>NO OFICIAL</t>
  </si>
  <si>
    <t>ACADÉMICA:</t>
  </si>
  <si>
    <t xml:space="preserve">RESOLUCIÓN </t>
  </si>
  <si>
    <t>XXX</t>
  </si>
  <si>
    <t>XXXXX</t>
  </si>
  <si>
    <t xml:space="preserve">FECHA DE CONCERTACIÓN: </t>
  </si>
  <si>
    <t>INTEGRANTES DEL EQUIPO QUE REALIZA LA ARTICULACIÓN DEL CURRÍCULO:</t>
  </si>
  <si>
    <t>PROGRAMA DE FORMACIÓN</t>
  </si>
  <si>
    <t>PLAN INSTITUCIÓN EDUCATIVA</t>
  </si>
  <si>
    <t>PLAN SENA</t>
  </si>
  <si>
    <t>TOTAL</t>
  </si>
  <si>
    <t>Competencia</t>
  </si>
  <si>
    <t>Resultados de aprendizaje</t>
  </si>
  <si>
    <t>¿Está en el Currículo de la IE?</t>
  </si>
  <si>
    <t>Grado</t>
  </si>
  <si>
    <t>Área</t>
  </si>
  <si>
    <t>Asignatura</t>
  </si>
  <si>
    <t>Docente Responsable EN GRADOS 10- 11</t>
  </si>
  <si>
    <r>
      <rPr>
        <rFont val="Calibri"/>
        <b/>
        <color theme="1"/>
        <sz val="11.0"/>
      </rPr>
      <t>Horas - resultado de aprendizaje IE</t>
    </r>
    <r>
      <rPr>
        <rFont val="Calibri"/>
        <b/>
        <color theme="1"/>
        <sz val="11.0"/>
      </rPr>
      <t xml:space="preserve"> </t>
    </r>
  </si>
  <si>
    <t>Instructor Responsable</t>
  </si>
  <si>
    <r>
      <rPr>
        <rFont val="Calibri"/>
        <b/>
        <color theme="1"/>
        <sz val="11.0"/>
      </rPr>
      <t>Horas - resultado de aprendizaje SENA</t>
    </r>
    <r>
      <rPr>
        <rFont val="Calibri"/>
        <b/>
        <color theme="1"/>
        <sz val="11.0"/>
      </rPr>
      <t xml:space="preserve"> </t>
    </r>
  </si>
  <si>
    <t>HORAS POR COMPETENCIA</t>
  </si>
  <si>
    <t>SI</t>
  </si>
  <si>
    <t>NO</t>
  </si>
  <si>
    <t xml:space="preserve">240201530  - RESULTADO DE APRENDIZAJE DE LA INDUCCIÓN. 
</t>
  </si>
  <si>
    <t>IDENTIFICAR LA DINÁMICA ORGANIZACIONAL DEL SENA Y EL ROL DE LA FORMACIÓN PROFESIONAL INTEGRAL DE ACUERDO CON SU PROYECTO DE VIDA Y EL DESARROLLO PROFESIONAL.</t>
  </si>
  <si>
    <t>X</t>
  </si>
  <si>
    <t>10°</t>
  </si>
  <si>
    <t xml:space="preserve">Instructor / SENATEC </t>
  </si>
  <si>
    <t xml:space="preserve">210601026    PROCESO DE DATOS DE ACUERDO CON PROCEDIMIENTO TÉCNICO Y METODOLOGÍA
ESTADÍSTICA </t>
  </si>
  <si>
    <t>Recolectar información de acuerdo a las necesidades del cliente.</t>
  </si>
  <si>
    <t>10° - 11°</t>
  </si>
  <si>
    <t>Organizar la muestra de datos de acuerdo a las metodologías estadísticas.</t>
  </si>
  <si>
    <t>Realizar procedimientos sobre los datos aplicando variables y técnicas estadísticas.</t>
  </si>
  <si>
    <t>Elaborar informes según la necesidad del cliente.</t>
  </si>
  <si>
    <t>220501115   INTEGRACIÓN DE DATOS SEGÚN TÉCNICAS DE VISUALIZACIÓN Y METODOLOGÍAS DE ANÁLISIS.</t>
  </si>
  <si>
    <t>Organizar la información a gestionar de acuerdo con técnicas de análisis.</t>
  </si>
  <si>
    <t>Realizar el proceso de limpieza de datos de acuerdo con la herramienta informática seleccionada.</t>
  </si>
  <si>
    <t>Validar la data de acuerdo con el proceso de análisis de exploración de datos.</t>
  </si>
  <si>
    <t>Elaborar informes utilizando herramienta informática seleccionada.</t>
  </si>
  <si>
    <t xml:space="preserve">220601501 - APLICACIÓN DE PRÁCTICAS DE PROTECCIÓN AMBIENTAL, SEGURIDAD Y SALUD EN EL TRABAJO DE ACUERDO CON LAS POLÍTICAS ORGANIZACIONALES Y LA NORMATIVIDAD VIGENTE </t>
  </si>
  <si>
    <t xml:space="preserve">1. VERIFICAR LAS CONDICIONES AMBIENTALES Y DE SST ACORDE CON LOS LINEAMIENTOS ESTABLECIDOS PARA EL ÁREA DE DESEMPEÑO LABORAL. </t>
  </si>
  <si>
    <t>Ciencias Naturales</t>
  </si>
  <si>
    <t>Física</t>
  </si>
  <si>
    <t>Nombre del Docente / Institución Educativa Distrital</t>
  </si>
  <si>
    <t xml:space="preserve">2. REPORTAR LAS CONDICIONES Y ACTOS QUE AFECTEN LA PROTECCIÓN DEL MEDIO AMBIENTE Y LA SST, DE ACUERDO CON LOS LINEAMIENTOS ESTABLECIDOS EN EL CONTEXTO ORGANIZACIONAL Y SOCIAL. </t>
  </si>
  <si>
    <t xml:space="preserve">3. EFECTUAR LAS ACCIONES PARA LA PREVENCIÓN Y CONTROL DE LA PROBLEMÁTICA AMBIENTAL Y DE SST, TENIENDO EN CUENTA LOS PROCEDIMIENTOS ESTABLECIDOS POR LA ORGANIZACIÓN. </t>
  </si>
  <si>
    <t xml:space="preserve">4. INTERPRETAR LOS PROBLEMAS AMBIENTALES Y DE SST TENIENDO EN CUENTA LOS PLANES Y PROGRAMAS ESTABLECIDOS POR LA ORGANIZACIÓN Y EL ENTORNO SOCIAL. </t>
  </si>
  <si>
    <t xml:space="preserve">240201533  - FOMENTAR CULTURA EMPRENDEDORA SEGÚN HABILIDADES Y COMPETENCIAS PERSONALES </t>
  </si>
  <si>
    <t xml:space="preserve">01. ESTABLECER CARACTERÍSTICAS Y COMPETENCIAS EMPRENDEDORAS PERSONALES DE ACUERDO CON SUS POTENCIALIDADES, OBJETIVOS Y EL ENTORNO. </t>
  </si>
  <si>
    <t>Administración</t>
  </si>
  <si>
    <t xml:space="preserve">02. APROPIAR EL PROCESO DE TOMA DE DECISIONES PERSONALES EN SU COTIDIANIDAD, SEGÚN EL COMPORTAMIENTO EMPRENDEDOR </t>
  </si>
  <si>
    <t xml:space="preserve">03. EMPLEAR CAPACIDAD CREATIVA E INNOVADORA SEGÚN ESTRATEGIA EMPRENDEDORA. </t>
  </si>
  <si>
    <t xml:space="preserve">04. RELACIONAR LA IMPORTANCIA DE LA NEGOCIACIÓN CON EL EMPRENDIMIENTO SEGÚN LAS NECESIDADES Y ELEMENTOS DE LA NEGOCIACIÓN. </t>
  </si>
  <si>
    <t>210201501  - EJERCER DERECHOS FUNDAMENTALES DEL TRABAJO EN EL MARCO DE LA CONSTITUCIÓN POLÍTICA Y LOS CONVENIOS INTERNACIONALES.</t>
  </si>
  <si>
    <t>1. RECONOCER EL TRABAJO COMO FACTOR DE MOVILIDAD SOCIAL Y TRANSFORMACIÓN VITAL CON REFERENCIA A LA FENOMENOLOGÍA Y A LOS DERECHOS FUNDAMENTALES EN EL TRABAJO.</t>
  </si>
  <si>
    <t>Ciencias Socailes</t>
  </si>
  <si>
    <t>Ética y Valores</t>
  </si>
  <si>
    <t>2.VALORAR LA IMPORTANCIA DE LA CIUDADANÍA LABORAL CON BASE EN EL ESTUDIO DE LOS DERECHOS HUMANOS Y FUNDAMENTALES EN EL  TRABAJO.</t>
  </si>
  <si>
    <t>3. PRACTICAR LOS DERECHOS FUNDAMENTALES DEL TRABAJO DE ACUERDO CON LA CONSTITUCIÓN POLÍTICA Y LOS CONVENIOS INTERNACIONALES</t>
  </si>
  <si>
    <t>4.PARTICIPAR EN ACCIONES SOLIDARIAS ORIENTADAS AL EJERCICIO DE LOS DERECHOS HUMANOS, DE LOS PUEBLOS Y DE LA NATURALEZA. .</t>
  </si>
  <si>
    <t>999999999 - RESULTADOS DE APRENDIZAJE ETAPA PRACTICA.</t>
  </si>
  <si>
    <t>APLICAR EN LA RESOLUCIÓN DE PROBLEMAS REALES DEL SECTOR PRODUCTIVO, LOS CONOCIMIENTOS, HABILIDADES Y DESTREZAS PERTINENTES A LAS COMPETENCIAS DEL PROGRAMA DE FORMACIÓN ASUMIENDO ESTRATEGIAS Y METODOLOGÍAS DE AUTOGESTIÓN.</t>
  </si>
  <si>
    <t>APLICACIÓN DE CONOCIMIENTOS DE LAS CIENCIAS NATURALES DE ACUERDO CON SITUACIONES DEL CONTEXTO PRODUCTIVO Y SOCIAL.</t>
  </si>
  <si>
    <t>PROPONER ACCIONES DE MEJORA EN LOS PROCESOS PRODUCTIVOS DE ACUERDO CON LOS PRINCIPIOS Y LEYES FÍSICAS.</t>
  </si>
  <si>
    <t>IDENTIFICAR LOS PRINCIPIOS Y LEYES DE LA FÍSICA EN LA SOLUCIÓN DE PROBLEMAS DE ACUERDO AL CONTEXTO PRODUCTIVO.</t>
  </si>
  <si>
    <t>SOLUCIONAR PROBLEMAS ASOCIADOS CON EL SECTOR PRODUCTIVO CON BASE EN LOS PRINCIPIOS Y LEYES DE LA FÍSICA.</t>
  </si>
  <si>
    <t>VERIFICAR LAS TRANSFORMACIONES FÍSICAS DE LA MATERIA UTILIZANDO HERRAMIENTAS TECNOLÓGICAS.</t>
  </si>
  <si>
    <t>220501046. Uso de herramientas informáticas de acuerdo con las necesidades de manejo de información.</t>
  </si>
  <si>
    <t>220501046-01. Seleccionar herramientas de tecnologías de la información y la comunicación (TIC), de acuerdo con las necesidades identificadas.</t>
  </si>
  <si>
    <t>Informatica</t>
  </si>
  <si>
    <t xml:space="preserve">NOMBRE DEL PROFESOR DEL ÁREA / NOMRE DEL COLEGIO </t>
  </si>
  <si>
    <t>220501046-04.Implementar buenas prácticas de uso, de acuerdo con la tecnología empleada.</t>
  </si>
  <si>
    <t>220501046-02.Usar herramientas TIC, de acuerdo con los requerimientos, manuales de funcionamiento, procedimientos y estándares.</t>
  </si>
  <si>
    <t>220501046-03. Verificar los resultados obtenidos, de acuerdo con los requerimientos.</t>
  </si>
  <si>
    <t xml:space="preserve"> 240201524  - DESARROLLAR PROCESOS DE COMUNICACIÓN EFICACES Y EFECTIVOS, TENIENDO EN CUENTA SITUACIONES DE ORDEN SOCIAL, PERSONAL Y PRODUCTIVO.</t>
  </si>
  <si>
    <t xml:space="preserve">1. INTERPRETAR EL SENTIDO DE LA COMUNICACIÓN COMO MEDIO DE EXPRESIÓN SOCIAL, CULTURAL, LABORAL Y ARTÍSTICA. </t>
  </si>
  <si>
    <t xml:space="preserve">Humanidades </t>
  </si>
  <si>
    <t>Español</t>
  </si>
  <si>
    <t xml:space="preserve">2. VALIDAR LA IMPORTANCIA DE LOS PROCESOS COMUNICATIVOS TENIENDO EN CUENTA CRITERIOS DE LÓGICA Y RACIONALIDAD </t>
  </si>
  <si>
    <t xml:space="preserve">3. DECODIFICAR MENSAJES COMUNICATIVOS EN SITUACIONES DE LA VIDA SOCIAL Y LABORAL, TENIENDO EN CUENTA EL CONTEXTO DE LA COMUNICACIÓN. </t>
  </si>
  <si>
    <t xml:space="preserve">4. APLICAR ACCIONES DE MEJORAMIENTO EN EL DESARROLLO DE PROCESOS COMUNICATIVOS SEGÚN REQUERIMIENTOS DEL CONTEXTO. </t>
  </si>
  <si>
    <t xml:space="preserve">240201526  - INTERACTUAR EN EL CONTEXTO PRODUCTIVO Y SOCIAL DE ACUERDO CON PRINCIPIOS ÉTICOS PARA LA CONSTRUCCIÓN DE UNA CULTURA DE PAZ. </t>
  </si>
  <si>
    <t xml:space="preserve">1. PROMOVER MI DIGNIDAD Y LA DEL OTRO A PARTIR DE LOS PRINCIPIOS Y VALORES ÉTICOS COMO APORTE EN LA INSTAURACIÓN DE UNA CULTURA DE PAZ. </t>
  </si>
  <si>
    <t>Educación Ética Y Valores</t>
  </si>
  <si>
    <t xml:space="preserve">Ética </t>
  </si>
  <si>
    <t>2. ESTABLECER RELACIONES DE CRECIMIENTO PERSONAL Y COMUNITARIO A PARTIR DEL BIEN COMÚN COMO APORTE PARA EL DESARROLLO SOCIAL.</t>
  </si>
  <si>
    <t xml:space="preserve">3. PROMOVER EL USO RACIONAL DE LOS RECURSOS NATURALES A PARTIR DE CRITERIOS DE SOSTENIBILIDAD Y SUSTENTABILIDAD ÉTICA Y NORMATIVA VIGENTE. </t>
  </si>
  <si>
    <t>4. CONTRIBUIR CON EL FORTALECIMIENTO DE LA CULTURA DE PAZ A PARTIR DE LA DIGNIDAD HUMANA Y LAS ESTRATEGIAS PARA LA TRANSFORMACIÓN DE CONFLICTOS.</t>
  </si>
  <si>
    <t xml:space="preserve"> 230101507  - GENERAR HÁBITOS SALUDABLES DE VIDA MEDIANTE LA APLICACIÓN DE PROGRAMAS DE ACTIVIDAD FÍSICA EN LOS CONTEXTOS PRODUCTIVOS Y SOCIALES.</t>
  </si>
  <si>
    <t>1. DESARROLLAR HABILIDADES PSICOMOTRICES EN EL CONTEXTO PRODUCTIVO Y SOCIAL.</t>
  </si>
  <si>
    <t xml:space="preserve">Cultura Física, recreación y deportes  </t>
  </si>
  <si>
    <t>Educación Física</t>
  </si>
  <si>
    <t xml:space="preserve">2. PRACTICAR HÁBITOS SALUDABLES MEDIANTE LA APLICACIÓN DE FUNDAMENTOS DE NUTRICIÓN E HIGIENE. </t>
  </si>
  <si>
    <t>3. EJECUTAR ACTIVIDADES DE ACONDICIONAMIENTO FÍSICO ORIENTADAS HACIA EL MEJORAMIENTO DE LA CONDICIÓN FÍSICA EN LOS CONTEXTOS PRODUCTIVO Y SOCIAL.</t>
  </si>
  <si>
    <t xml:space="preserve">4. IMPLEMENTAR UN PLAN DE ERGONOMÍA Y PAUSAS ACTIVAS SEGÚN LAS CARACTERÍSTICAS DE LA FUNCIÓN PRODUCTIVA. </t>
  </si>
  <si>
    <t>240201528: RAZONAMIENTO CUANTITATIVO FRENTE A SITUACIONES SUSCEPTIBLES DE SER ABORDADAS DE MANERA MATEMÁTICA EN CONTEXTOS LABORALES, SOCIALES Y PERSONALES</t>
  </si>
  <si>
    <t>RAP 1: Identificar modelos matemáticos de acuerdo con los requerimientos del problema planteado en contextos sociales y productivo.</t>
  </si>
  <si>
    <t>Matemáticas Y Ciencias Naturales</t>
  </si>
  <si>
    <t>RAP 2: Resolver problemas matemáticos a partir de situaciones generadas en el contexto social y Productivo</t>
  </si>
  <si>
    <t>RAP 3: plantear problemas matemáticos a partir de situaciones generadas en el contexto social y Productivo.</t>
  </si>
  <si>
    <t>RAP 4: Proponer acciones de mejora frente a los resultados de los procedimientos matemáticos de Acuerdo con el problema planteado.</t>
  </si>
  <si>
    <t>240202501 - INTERACTUAR EN LENGUA INGLESA DE FORMA ORAL Y ESCRITA DENTRO DE CONTEXTOS
SOCIALES Y LABORALES SEGÚN LOS CRITERIOS ESTABLECIDOS POR EL MARCO COMÚN
EUROPEO DE REFERENCIA PARA LAS LENGUAS.</t>
  </si>
  <si>
    <t xml:space="preserve">01 COMPRENDER INFORMACIÓN BÁSICA, ORAL Y ESCRITA, EN INGLÉS ACERCA DE SÍ MISMO, DE LAS PERSONAS Y DE SU CONTEXTO INMEDIATO EN REALIDADES PRESENTES </t>
  </si>
  <si>
    <t xml:space="preserve">Inglés </t>
  </si>
  <si>
    <t xml:space="preserve">02 DESCRIBIR DE FORMA ORAL Y ESCRITA, EN INGLÉS BÁSICO, PERSONAS, SITUACIONES Y LUGARES DE ACUERDO CON SU CONTEXTO LABORAL Y PERSONAL INMEDIATO </t>
  </si>
  <si>
    <t xml:space="preserve">Ingles </t>
  </si>
  <si>
    <t xml:space="preserve">03 PARTICIPAR EN INTERCAMBIOS CONVERSACIONALES EN INGLÉS BÁSICO, DE FORMA ORAL Y ESCRITA, EN DIFERENTES SITUACIONES SOCIALES Y LABORALES </t>
  </si>
  <si>
    <t>04 COMUNICARSE CON UN VISITANTE O COLEGA DE UN CONTEXTO LABORAL COTIDIANO, DE FORMA ORAL Y ESCRITA, EN INGLÉS BÁSICO</t>
  </si>
  <si>
    <t xml:space="preserve">05 INTERCAMBIAR INFORMACIÓN BÁSICA. EN INGLÉS, SOBRE SUS EXPERIENCIAS PASADAS, EN UN CONTEXTO INMEDIATO. </t>
  </si>
  <si>
    <t xml:space="preserve">06 PONER EN PRÁCTICA VOCABULARIO BÁSICO Y EXPRESIONES COMUNES DE SU ÁREA OCUPACIONAL, USANDO FRASES SENCILLAS, EN FORMA ORAL Y ESCRITA. </t>
  </si>
  <si>
    <t>Nombres</t>
  </si>
  <si>
    <t>Firma</t>
  </si>
  <si>
    <t>Institución educativa</t>
  </si>
  <si>
    <t>Rector Institución educativa</t>
  </si>
  <si>
    <t>Coordinador Académico</t>
  </si>
  <si>
    <t>Líder de articulación I.E</t>
  </si>
  <si>
    <t>SENATEC</t>
  </si>
  <si>
    <t>LUZ FANNY MORENO FRANCO</t>
  </si>
  <si>
    <t>Coordinador Misional Centro Res. 04017 de 2009 (Líder de Articulación)</t>
  </si>
  <si>
    <t>N/A</t>
  </si>
  <si>
    <t>Instructores Participantes</t>
  </si>
  <si>
    <t>XXXXXXXXXXX</t>
  </si>
  <si>
    <t>GFPI-F-035 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</si>
</sst>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theme="1"/>
      <name val="Arial"/>
    </font>
    <font>
      <sz val="11.0"/>
      <color rgb="FFFF0000"/>
      <name val="Calibri"/>
    </font>
    <font>
      <sz val="11.0"/>
      <color rgb="FFC00000"/>
      <name val="Calibri"/>
    </font>
    <font>
      <b/>
      <sz val="11.0"/>
      <color rgb="FFFF0000"/>
      <name val="Calibri"/>
    </font>
    <font>
      <b/>
      <sz val="14.0"/>
      <color theme="1"/>
      <name val="Calibri"/>
    </font>
    <font>
      <sz val="10.0"/>
      <color theme="1"/>
      <name val="Helvetica Neue"/>
    </font>
    <font>
      <b/>
      <sz val="20.0"/>
      <color rgb="FF4F6128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Arial"/>
    </font>
    <font>
      <b/>
      <sz val="18.0"/>
      <color rgb="FF76923C"/>
      <name val="Calibri"/>
    </font>
    <font>
      <sz val="14.0"/>
      <color rgb="FFFF0000"/>
      <name val="Calibri"/>
    </font>
    <font>
      <sz val="14.0"/>
      <color theme="1"/>
      <name val="Calibri"/>
    </font>
    <font>
      <b/>
      <sz val="14.0"/>
      <color rgb="FFFF0000"/>
      <name val="Calibri"/>
    </font>
    <font>
      <sz val="14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3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/>
      <right/>
      <top style="medium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/>
      <right/>
      <top style="thick">
        <color rgb="FF000000"/>
      </top>
      <bottom/>
    </border>
    <border>
      <left style="thin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/>
      <top style="thick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/>
      <top style="medium">
        <color rgb="FF000000"/>
      </top>
      <bottom style="thick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thick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4" numFmtId="0" xfId="0" applyBorder="1" applyFont="1"/>
    <xf borderId="5" fillId="2" fontId="2" numFmtId="0" xfId="0" applyAlignment="1" applyBorder="1" applyFont="1">
      <alignment horizontal="left"/>
    </xf>
    <xf borderId="6" fillId="0" fontId="3" numFmtId="0" xfId="0" applyBorder="1" applyFont="1"/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7" fillId="2" fontId="2" numFmtId="0" xfId="0" applyAlignment="1" applyBorder="1" applyFont="1">
      <alignment horizontal="left"/>
    </xf>
    <xf borderId="9" fillId="0" fontId="3" numFmtId="0" xfId="0" applyBorder="1" applyFont="1"/>
    <xf borderId="10" fillId="2" fontId="2" numFmtId="0" xfId="0" applyAlignment="1" applyBorder="1" applyFont="1">
      <alignment horizontal="left"/>
    </xf>
    <xf borderId="11" fillId="0" fontId="3" numFmtId="0" xfId="0" applyBorder="1" applyFont="1"/>
    <xf borderId="12" fillId="2" fontId="1" numFmtId="0" xfId="0" applyAlignment="1" applyBorder="1" applyFont="1">
      <alignment horizontal="center"/>
    </xf>
    <xf borderId="13" fillId="0" fontId="3" numFmtId="0" xfId="0" applyBorder="1" applyFont="1"/>
    <xf borderId="12" fillId="2" fontId="2" numFmtId="0" xfId="0" applyAlignment="1" applyBorder="1" applyFont="1">
      <alignment horizontal="left"/>
    </xf>
    <xf borderId="12" fillId="2" fontId="5" numFmtId="0" xfId="0" applyAlignment="1" applyBorder="1" applyFont="1">
      <alignment horizontal="center"/>
    </xf>
    <xf borderId="14" fillId="0" fontId="3" numFmtId="0" xfId="0" applyBorder="1" applyFont="1"/>
    <xf borderId="10" fillId="2" fontId="2" numFmtId="0" xfId="0" applyAlignment="1" applyBorder="1" applyFont="1">
      <alignment horizontal="left" vertical="center"/>
    </xf>
    <xf borderId="12" fillId="2" fontId="2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left" vertical="center"/>
    </xf>
    <xf borderId="12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2" fillId="2" fontId="6" numFmtId="0" xfId="0" applyAlignment="1" applyBorder="1" applyFont="1">
      <alignment horizontal="center"/>
    </xf>
    <xf borderId="12" fillId="2" fontId="5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left"/>
    </xf>
    <xf borderId="16" fillId="2" fontId="1" numFmtId="0" xfId="0" applyAlignment="1" applyBorder="1" applyFont="1">
      <alignment horizontal="center"/>
    </xf>
    <xf borderId="15" fillId="2" fontId="2" numFmtId="0" xfId="0" applyBorder="1" applyFont="1"/>
    <xf borderId="17" fillId="2" fontId="2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vertical="center"/>
    </xf>
    <xf borderId="18" fillId="2" fontId="7" numFmtId="0" xfId="0" applyAlignment="1" applyBorder="1" applyFont="1">
      <alignment horizontal="center" vertical="center"/>
    </xf>
    <xf borderId="18" fillId="2" fontId="2" numFmtId="0" xfId="0" applyAlignment="1" applyBorder="1" applyFont="1">
      <alignment horizontal="center" shrinkToFit="0" vertical="center" wrapText="1"/>
    </xf>
    <xf borderId="15" fillId="2" fontId="2" numFmtId="0" xfId="0" applyAlignment="1" applyBorder="1" applyFont="1">
      <alignment horizontal="left" vertical="center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2" fontId="2" numFmtId="0" xfId="0" applyAlignment="1" applyBorder="1" applyFont="1">
      <alignment horizontal="left" vertical="center"/>
    </xf>
    <xf borderId="25" fillId="2" fontId="5" numFmtId="14" xfId="0" applyAlignment="1" applyBorder="1" applyFont="1" applyNumberFormat="1">
      <alignment horizontal="center" vertical="center"/>
    </xf>
    <xf borderId="26" fillId="0" fontId="3" numFmtId="0" xfId="0" applyBorder="1" applyFont="1"/>
    <xf borderId="7" fillId="2" fontId="6" numFmtId="0" xfId="0" applyAlignment="1" applyBorder="1" applyFont="1">
      <alignment horizontal="center"/>
    </xf>
    <xf borderId="27" fillId="2" fontId="2" numFmtId="0" xfId="0" applyAlignment="1" applyBorder="1" applyFont="1">
      <alignment horizontal="left" shrinkToFit="0" vertical="center" wrapText="1"/>
    </xf>
    <xf borderId="28" fillId="0" fontId="3" numFmtId="0" xfId="0" applyBorder="1" applyFont="1"/>
    <xf borderId="29" fillId="2" fontId="6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2" fontId="1" numFmtId="0" xfId="0" applyAlignment="1" applyBorder="1" applyFont="1">
      <alignment horizontal="center"/>
    </xf>
    <xf borderId="42" fillId="0" fontId="3" numFmtId="0" xfId="0" applyBorder="1" applyFont="1"/>
    <xf borderId="43" fillId="0" fontId="3" numFmtId="0" xfId="0" applyBorder="1" applyFont="1"/>
    <xf borderId="44" fillId="2" fontId="2" numFmtId="0" xfId="0" applyAlignment="1" applyBorder="1" applyFont="1">
      <alignment horizontal="center"/>
    </xf>
    <xf borderId="45" fillId="0" fontId="3" numFmtId="0" xfId="0" applyBorder="1" applyFont="1"/>
    <xf borderId="46" fillId="0" fontId="3" numFmtId="0" xfId="0" applyBorder="1" applyFont="1"/>
    <xf borderId="47" fillId="2" fontId="2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2" numFmtId="0" xfId="0" applyAlignment="1" applyBorder="1" applyFont="1">
      <alignment horizontal="center" shrinkToFit="0" vertical="center" wrapText="1"/>
    </xf>
    <xf borderId="50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1" fillId="0" fontId="2" numFmtId="0" xfId="0" applyAlignment="1" applyBorder="1" applyFont="1">
      <alignment horizontal="center" shrinkToFit="0" vertical="center" wrapText="1"/>
    </xf>
    <xf borderId="51" fillId="2" fontId="2" numFmtId="0" xfId="0" applyAlignment="1" applyBorder="1" applyFont="1">
      <alignment horizontal="center" shrinkToFit="0" vertical="center" wrapText="1"/>
    </xf>
    <xf borderId="52" fillId="2" fontId="2" numFmtId="0" xfId="0" applyAlignment="1" applyBorder="1" applyFont="1">
      <alignment horizontal="center" shrinkToFit="0" vertical="center" wrapText="1"/>
    </xf>
    <xf borderId="53" fillId="0" fontId="3" numFmtId="0" xfId="0" applyBorder="1" applyFont="1"/>
    <xf borderId="54" fillId="0" fontId="3" numFmtId="0" xfId="0" applyBorder="1" applyFont="1"/>
    <xf borderId="55" fillId="2" fontId="2" numFmtId="0" xfId="0" applyAlignment="1" applyBorder="1" applyFont="1">
      <alignment horizontal="center" shrinkToFit="0" vertical="center" wrapText="1"/>
    </xf>
    <xf borderId="56" fillId="2" fontId="2" numFmtId="0" xfId="0" applyAlignment="1" applyBorder="1" applyFont="1">
      <alignment horizontal="center" shrinkToFit="0" vertical="center" wrapText="1"/>
    </xf>
    <xf borderId="57" fillId="0" fontId="3" numFmtId="0" xfId="0" applyBorder="1" applyFont="1"/>
    <xf borderId="58" fillId="0" fontId="3" numFmtId="0" xfId="0" applyBorder="1" applyFont="1"/>
    <xf borderId="59" fillId="0" fontId="8" numFmtId="0" xfId="0" applyAlignment="1" applyBorder="1" applyFont="1">
      <alignment horizontal="left" shrinkToFit="0" vertical="center" wrapText="1"/>
    </xf>
    <xf borderId="59" fillId="2" fontId="1" numFmtId="0" xfId="0" applyAlignment="1" applyBorder="1" applyFont="1">
      <alignment horizontal="left" shrinkToFit="0" vertical="center" wrapText="1"/>
    </xf>
    <xf borderId="60" fillId="2" fontId="2" numFmtId="0" xfId="0" applyAlignment="1" applyBorder="1" applyFont="1">
      <alignment horizontal="center" shrinkToFit="0" vertical="center" wrapText="1"/>
    </xf>
    <xf borderId="59" fillId="2" fontId="2" numFmtId="0" xfId="0" applyAlignment="1" applyBorder="1" applyFont="1">
      <alignment horizontal="center" shrinkToFit="0" vertical="center" wrapText="1"/>
    </xf>
    <xf borderId="59" fillId="2" fontId="1" numFmtId="0" xfId="0" applyAlignment="1" applyBorder="1" applyFont="1">
      <alignment horizontal="center" shrinkToFit="0" vertical="center" wrapText="1"/>
    </xf>
    <xf borderId="59" fillId="2" fontId="5" numFmtId="0" xfId="0" applyAlignment="1" applyBorder="1" applyFont="1">
      <alignment shrinkToFit="0" vertical="center" wrapText="1"/>
    </xf>
    <xf borderId="61" fillId="2" fontId="2" numFmtId="0" xfId="0" applyAlignment="1" applyBorder="1" applyFont="1">
      <alignment horizontal="center" shrinkToFit="0" vertical="center" wrapText="1"/>
    </xf>
    <xf borderId="62" fillId="0" fontId="8" numFmtId="0" xfId="0" applyAlignment="1" applyBorder="1" applyFont="1">
      <alignment horizontal="left" shrinkToFit="0" vertical="center" wrapText="1"/>
    </xf>
    <xf borderId="63" fillId="2" fontId="1" numFmtId="0" xfId="0" applyAlignment="1" applyBorder="1" applyFont="1">
      <alignment horizontal="left" shrinkToFit="0" vertical="center" wrapText="1"/>
    </xf>
    <xf borderId="64" fillId="2" fontId="2" numFmtId="0" xfId="0" applyAlignment="1" applyBorder="1" applyFont="1">
      <alignment horizontal="center" shrinkToFit="0" vertical="center" wrapText="1"/>
    </xf>
    <xf borderId="63" fillId="2" fontId="2" numFmtId="0" xfId="0" applyAlignment="1" applyBorder="1" applyFont="1">
      <alignment horizontal="center" shrinkToFit="0" vertical="center" wrapText="1"/>
    </xf>
    <xf borderId="63" fillId="2" fontId="1" numFmtId="0" xfId="0" applyAlignment="1" applyBorder="1" applyFont="1">
      <alignment horizontal="center" shrinkToFit="0" vertical="center" wrapText="1"/>
    </xf>
    <xf borderId="65" fillId="2" fontId="2" numFmtId="0" xfId="0" applyAlignment="1" applyBorder="1" applyFont="1">
      <alignment horizontal="center" shrinkToFit="0" vertical="center" wrapText="1"/>
    </xf>
    <xf borderId="66" fillId="0" fontId="3" numFmtId="0" xfId="0" applyBorder="1" applyFont="1"/>
    <xf borderId="67" fillId="2" fontId="1" numFmtId="0" xfId="0" applyAlignment="1" applyBorder="1" applyFont="1">
      <alignment horizontal="left" shrinkToFit="0" vertical="center" wrapText="1"/>
    </xf>
    <xf borderId="67" fillId="2" fontId="1" numFmtId="0" xfId="0" applyAlignment="1" applyBorder="1" applyFont="1">
      <alignment horizontal="center" shrinkToFit="0" vertical="center" wrapText="1"/>
    </xf>
    <xf borderId="67" fillId="2" fontId="2" numFmtId="0" xfId="0" applyAlignment="1" applyBorder="1" applyFont="1">
      <alignment horizontal="center" shrinkToFit="0" vertical="center" wrapText="1"/>
    </xf>
    <xf borderId="68" fillId="0" fontId="3" numFmtId="0" xfId="0" applyBorder="1" applyFont="1"/>
    <xf borderId="69" fillId="0" fontId="3" numFmtId="0" xfId="0" applyBorder="1" applyFont="1"/>
    <xf borderId="70" fillId="0" fontId="3" numFmtId="0" xfId="0" applyBorder="1" applyFont="1"/>
    <xf borderId="71" fillId="2" fontId="1" numFmtId="0" xfId="0" applyAlignment="1" applyBorder="1" applyFont="1">
      <alignment horizontal="left" shrinkToFit="0" vertical="center" wrapText="1"/>
    </xf>
    <xf borderId="67" fillId="2" fontId="5" numFmtId="0" xfId="0" applyAlignment="1" applyBorder="1" applyFont="1">
      <alignment horizontal="center" shrinkToFit="0" vertical="center" wrapText="1"/>
    </xf>
    <xf borderId="67" fillId="2" fontId="9" numFmtId="0" xfId="0" applyAlignment="1" applyBorder="1" applyFont="1">
      <alignment shrinkToFit="0" vertical="center" wrapText="1"/>
    </xf>
    <xf borderId="72" fillId="2" fontId="1" numFmtId="0" xfId="0" applyAlignment="1" applyBorder="1" applyFont="1">
      <alignment horizontal="left" shrinkToFit="0" vertical="center" wrapText="1"/>
    </xf>
    <xf borderId="62" fillId="2" fontId="2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vertical="center"/>
    </xf>
    <xf borderId="73" fillId="0" fontId="8" numFmtId="0" xfId="0" applyAlignment="1" applyBorder="1" applyFont="1">
      <alignment horizontal="left" shrinkToFit="0" vertical="center" wrapText="1"/>
    </xf>
    <xf borderId="74" fillId="2" fontId="1" numFmtId="0" xfId="0" applyAlignment="1" applyBorder="1" applyFont="1">
      <alignment horizontal="left" shrinkToFit="0" vertical="center" wrapText="1"/>
    </xf>
    <xf borderId="74" fillId="2" fontId="2" numFmtId="0" xfId="0" applyAlignment="1" applyBorder="1" applyFont="1">
      <alignment horizontal="center" shrinkToFit="0" vertical="center" wrapText="1"/>
    </xf>
    <xf borderId="75" fillId="2" fontId="2" numFmtId="0" xfId="0" applyAlignment="1" applyBorder="1" applyFont="1">
      <alignment horizontal="center" shrinkToFit="0" vertical="center" wrapText="1"/>
    </xf>
    <xf borderId="74" fillId="2" fontId="1" numFmtId="0" xfId="0" applyAlignment="1" applyBorder="1" applyFont="1">
      <alignment horizontal="center" shrinkToFit="0" vertical="center" wrapText="1"/>
    </xf>
    <xf borderId="74" fillId="2" fontId="5" numFmtId="0" xfId="0" applyAlignment="1" applyBorder="1" applyFont="1">
      <alignment horizontal="center" shrinkToFit="0" vertical="center" wrapText="1"/>
    </xf>
    <xf borderId="76" fillId="2" fontId="2" numFmtId="0" xfId="0" applyAlignment="1" applyBorder="1" applyFont="1">
      <alignment horizontal="center" shrinkToFit="0" vertical="center" wrapText="1"/>
    </xf>
    <xf borderId="77" fillId="2" fontId="8" numFmtId="0" xfId="0" applyAlignment="1" applyBorder="1" applyFont="1">
      <alignment horizontal="left" shrinkToFit="0" vertical="center" wrapText="1"/>
    </xf>
    <xf borderId="78" fillId="2" fontId="2" numFmtId="0" xfId="0" applyAlignment="1" applyBorder="1" applyFont="1">
      <alignment horizontal="center" shrinkToFit="0" vertical="center" wrapText="1"/>
    </xf>
    <xf borderId="67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48" fillId="2" fontId="1" numFmtId="0" xfId="0" applyAlignment="1" applyBorder="1" applyFont="1">
      <alignment horizontal="left" shrinkToFit="0" vertical="center" wrapText="1"/>
    </xf>
    <xf borderId="79" fillId="0" fontId="3" numFmtId="0" xfId="0" applyBorder="1" applyFont="1"/>
    <xf borderId="80" fillId="2" fontId="1" numFmtId="0" xfId="0" applyAlignment="1" applyBorder="1" applyFont="1">
      <alignment horizontal="left" shrinkToFit="0" vertical="center" wrapText="1"/>
    </xf>
    <xf borderId="63" fillId="2" fontId="5" numFmtId="0" xfId="0" applyAlignment="1" applyBorder="1" applyFont="1">
      <alignment horizontal="center" shrinkToFit="0" vertical="center" wrapText="1"/>
    </xf>
    <xf borderId="63" fillId="2" fontId="1" numFmtId="0" xfId="0" applyAlignment="1" applyBorder="1" applyFont="1">
      <alignment shrinkToFit="0" vertical="center" wrapText="1"/>
    </xf>
    <xf borderId="81" fillId="2" fontId="1" numFmtId="0" xfId="0" applyAlignment="1" applyBorder="1" applyFont="1">
      <alignment horizontal="center" shrinkToFit="0" vertical="center" wrapText="1"/>
    </xf>
    <xf borderId="82" fillId="2" fontId="1" numFmtId="0" xfId="0" applyAlignment="1" applyBorder="1" applyFont="1">
      <alignment horizontal="left" shrinkToFit="0" vertical="center" wrapText="1"/>
    </xf>
    <xf borderId="83" fillId="2" fontId="1" numFmtId="0" xfId="0" applyAlignment="1" applyBorder="1" applyFont="1">
      <alignment horizontal="center" shrinkToFit="0" vertical="center" wrapText="1"/>
    </xf>
    <xf borderId="84" fillId="2" fontId="1" numFmtId="0" xfId="0" applyAlignment="1" applyBorder="1" applyFont="1">
      <alignment horizontal="left" shrinkToFit="0" vertical="center" wrapText="1"/>
    </xf>
    <xf borderId="48" fillId="2" fontId="2" numFmtId="0" xfId="0" applyAlignment="1" applyBorder="1" applyFont="1">
      <alignment horizontal="center" shrinkToFit="0" vertical="center" wrapText="1"/>
    </xf>
    <xf borderId="48" fillId="2" fontId="1" numFmtId="0" xfId="0" applyAlignment="1" applyBorder="1" applyFont="1">
      <alignment horizontal="center" shrinkToFit="0" vertical="center" wrapText="1"/>
    </xf>
    <xf borderId="48" fillId="2" fontId="1" numFmtId="0" xfId="0" applyAlignment="1" applyBorder="1" applyFont="1">
      <alignment shrinkToFit="0" vertical="center" wrapText="1"/>
    </xf>
    <xf borderId="85" fillId="2" fontId="1" numFmtId="0" xfId="0" applyAlignment="1" applyBorder="1" applyFont="1">
      <alignment horizontal="center" shrinkToFit="0" vertical="center" wrapText="1"/>
    </xf>
    <xf borderId="86" fillId="2" fontId="1" numFmtId="0" xfId="0" applyAlignment="1" applyBorder="1" applyFont="1">
      <alignment horizontal="left" shrinkToFit="0" vertical="center" wrapText="1"/>
    </xf>
    <xf borderId="59" fillId="2" fontId="1" numFmtId="0" xfId="0" applyAlignment="1" applyBorder="1" applyFont="1">
      <alignment shrinkToFit="0" vertical="center" wrapText="1"/>
    </xf>
    <xf borderId="87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/>
    </xf>
    <xf borderId="88" fillId="3" fontId="11" numFmtId="0" xfId="0" applyAlignment="1" applyBorder="1" applyFill="1" applyFont="1">
      <alignment horizontal="left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72" fillId="3" fontId="12" numFmtId="0" xfId="0" applyAlignment="1" applyBorder="1" applyFont="1">
      <alignment horizontal="center" shrinkToFit="0" vertical="center" wrapText="1"/>
    </xf>
    <xf borderId="88" fillId="3" fontId="11" numFmtId="0" xfId="0" applyAlignment="1" applyBorder="1" applyFont="1">
      <alignment horizontal="center" shrinkToFit="0" vertical="center" wrapText="1"/>
    </xf>
    <xf borderId="80" fillId="3" fontId="5" numFmtId="0" xfId="0" applyAlignment="1" applyBorder="1" applyFont="1">
      <alignment horizontal="center" shrinkToFit="0" vertical="center" wrapText="1"/>
    </xf>
    <xf borderId="88" fillId="3" fontId="11" numFmtId="0" xfId="0" applyAlignment="1" applyBorder="1" applyFont="1">
      <alignment shrinkToFit="0" vertical="center" wrapText="1"/>
    </xf>
    <xf borderId="62" fillId="3" fontId="12" numFmtId="0" xfId="0" applyAlignment="1" applyBorder="1" applyFont="1">
      <alignment horizontal="center" shrinkToFit="0" vertical="center" wrapText="1"/>
    </xf>
    <xf borderId="1" fillId="3" fontId="11" numFmtId="0" xfId="0" applyBorder="1" applyFont="1"/>
    <xf borderId="1" fillId="3" fontId="13" numFmtId="0" xfId="0" applyBorder="1" applyFont="1"/>
    <xf borderId="78" fillId="3" fontId="12" numFmtId="0" xfId="0" applyAlignment="1" applyBorder="1" applyFont="1">
      <alignment horizontal="center" shrinkToFit="0" vertical="center" wrapText="1"/>
    </xf>
    <xf borderId="1" fillId="3" fontId="11" numFmtId="9" xfId="0" applyBorder="1" applyFont="1" applyNumberFormat="1"/>
    <xf borderId="1" fillId="3" fontId="14" numFmtId="0" xfId="0" applyAlignment="1" applyBorder="1" applyFont="1">
      <alignment vertical="center"/>
    </xf>
    <xf borderId="89" fillId="3" fontId="11" numFmtId="0" xfId="0" applyAlignment="1" applyBorder="1" applyFont="1">
      <alignment horizontal="left" shrinkToFit="0" vertical="center" wrapText="1"/>
    </xf>
    <xf borderId="60" fillId="3" fontId="12" numFmtId="0" xfId="0" applyAlignment="1" applyBorder="1" applyFont="1">
      <alignment horizontal="center" shrinkToFit="0" vertical="center" wrapText="1"/>
    </xf>
    <xf borderId="90" fillId="3" fontId="12" numFmtId="0" xfId="0" applyAlignment="1" applyBorder="1" applyFont="1">
      <alignment horizontal="center" shrinkToFit="0" vertical="center" wrapText="1"/>
    </xf>
    <xf borderId="89" fillId="3" fontId="11" numFmtId="0" xfId="0" applyAlignment="1" applyBorder="1" applyFont="1">
      <alignment horizontal="center" shrinkToFit="0" vertical="center" wrapText="1"/>
    </xf>
    <xf borderId="89" fillId="3" fontId="11" numFmtId="0" xfId="0" applyAlignment="1" applyBorder="1" applyFont="1">
      <alignment shrinkToFit="0" vertical="center" wrapText="1"/>
    </xf>
    <xf borderId="1" fillId="2" fontId="8" numFmtId="0" xfId="0" applyBorder="1" applyFont="1"/>
    <xf borderId="91" fillId="2" fontId="8" numFmtId="0" xfId="0" applyAlignment="1" applyBorder="1" applyFont="1">
      <alignment horizontal="center"/>
    </xf>
    <xf borderId="92" fillId="0" fontId="3" numFmtId="0" xfId="0" applyBorder="1" applyFont="1"/>
    <xf borderId="93" fillId="0" fontId="3" numFmtId="0" xfId="0" applyBorder="1" applyFont="1"/>
    <xf borderId="49" fillId="4" fontId="8" numFmtId="0" xfId="0" applyAlignment="1" applyBorder="1" applyFill="1" applyFont="1">
      <alignment horizontal="center" shrinkToFit="0" vertical="center" wrapText="1"/>
    </xf>
    <xf borderId="94" fillId="4" fontId="8" numFmtId="0" xfId="0" applyAlignment="1" applyBorder="1" applyFont="1">
      <alignment vertical="center"/>
    </xf>
    <xf borderId="7" fillId="2" fontId="15" numFmtId="0" xfId="0" applyAlignment="1" applyBorder="1" applyFont="1">
      <alignment horizontal="center" vertical="center"/>
    </xf>
    <xf borderId="7" fillId="2" fontId="8" numFmtId="0" xfId="0" applyAlignment="1" applyBorder="1" applyFont="1">
      <alignment horizontal="center" vertical="center"/>
    </xf>
    <xf borderId="15" fillId="4" fontId="8" numFmtId="0" xfId="0" applyAlignment="1" applyBorder="1" applyFont="1">
      <alignment vertical="center"/>
    </xf>
    <xf borderId="12" fillId="2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vertical="center"/>
    </xf>
    <xf borderId="25" fillId="2" fontId="8" numFmtId="0" xfId="0" applyAlignment="1" applyBorder="1" applyFont="1">
      <alignment horizontal="center" vertical="center"/>
    </xf>
    <xf borderId="95" fillId="0" fontId="3" numFmtId="0" xfId="0" applyBorder="1" applyFont="1"/>
    <xf borderId="41" fillId="2" fontId="8" numFmtId="0" xfId="0" applyAlignment="1" applyBorder="1" applyFont="1">
      <alignment horizontal="center" vertical="center"/>
    </xf>
    <xf borderId="49" fillId="4" fontId="8" numFmtId="0" xfId="0" applyAlignment="1" applyBorder="1" applyFont="1">
      <alignment horizontal="center" vertical="center"/>
    </xf>
    <xf borderId="7" fillId="2" fontId="16" numFmtId="0" xfId="0" applyAlignment="1" applyBorder="1" applyFont="1">
      <alignment horizontal="center" vertical="center"/>
    </xf>
    <xf borderId="7" fillId="2" fontId="17" numFmtId="0" xfId="0" applyAlignment="1" applyBorder="1" applyFont="1">
      <alignment horizontal="center" vertical="center"/>
    </xf>
    <xf borderId="96" fillId="0" fontId="3" numFmtId="0" xfId="0" applyBorder="1" applyFont="1"/>
    <xf borderId="15" fillId="4" fontId="8" numFmtId="0" xfId="0" applyAlignment="1" applyBorder="1" applyFont="1">
      <alignment shrinkToFit="0" vertical="center" wrapText="1"/>
    </xf>
    <xf borderId="12" fillId="2" fontId="18" numFmtId="0" xfId="0" applyAlignment="1" applyBorder="1" applyFont="1">
      <alignment horizontal="center" vertical="center"/>
    </xf>
    <xf borderId="12" fillId="2" fontId="17" numFmtId="0" xfId="0" applyAlignment="1" applyBorder="1" applyFont="1">
      <alignment horizontal="center" vertical="center"/>
    </xf>
    <xf borderId="47" fillId="2" fontId="8" numFmtId="0" xfId="0" applyAlignment="1" applyBorder="1" applyFont="1">
      <alignment horizontal="center"/>
    </xf>
    <xf borderId="97" fillId="0" fontId="3" numFmtId="0" xfId="0" applyBorder="1" applyFont="1"/>
    <xf borderId="98" fillId="4" fontId="8" numFmtId="0" xfId="0" applyAlignment="1" applyBorder="1" applyFont="1">
      <alignment horizontal="center" shrinkToFit="0" vertical="center" wrapText="1"/>
    </xf>
    <xf borderId="99" fillId="0" fontId="3" numFmtId="0" xfId="0" applyBorder="1" applyFont="1"/>
    <xf borderId="100" fillId="2" fontId="15" numFmtId="0" xfId="0" applyAlignment="1" applyBorder="1" applyFont="1">
      <alignment horizontal="center" vertical="center"/>
    </xf>
    <xf borderId="101" fillId="0" fontId="3" numFmtId="0" xfId="0" applyBorder="1" applyFont="1"/>
    <xf borderId="100" fillId="2" fontId="8" numFmtId="0" xfId="0" applyAlignment="1" applyBorder="1" applyFont="1">
      <alignment horizontal="center" vertical="center"/>
    </xf>
    <xf borderId="102" fillId="0" fontId="3" numFmtId="0" xfId="0" applyBorder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904875</xdr:colOff>
      <xdr:row>77</xdr:row>
      <xdr:rowOff>19050</xdr:rowOff>
    </xdr:from>
    <xdr:ext cx="2028825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75"/>
    <col customWidth="1" min="2" max="2" width="48.5"/>
    <col customWidth="1" min="3" max="5" width="10.75"/>
    <col customWidth="1" min="6" max="6" width="29.75"/>
    <col customWidth="1" min="7" max="7" width="13.25"/>
    <col customWidth="1" min="8" max="8" width="20.25"/>
    <col customWidth="1" min="9" max="9" width="12.25"/>
    <col customWidth="1" min="10" max="10" width="17.25"/>
    <col customWidth="1" min="11" max="11" width="12.75"/>
    <col customWidth="1" min="12" max="12" width="12.25"/>
    <col customWidth="1" min="13" max="26" width="9.25"/>
    <col customWidth="1" min="27" max="28" width="12.75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5"/>
      <c r="AB1" s="5"/>
    </row>
    <row r="2" ht="14.25" customHeight="1">
      <c r="A2" s="6" t="s">
        <v>0</v>
      </c>
      <c r="B2" s="7"/>
      <c r="C2" s="8" t="s">
        <v>1</v>
      </c>
      <c r="D2" s="9"/>
      <c r="E2" s="9"/>
      <c r="F2" s="7"/>
      <c r="G2" s="10" t="s">
        <v>2</v>
      </c>
      <c r="H2" s="7"/>
      <c r="I2" s="8" t="s">
        <v>3</v>
      </c>
      <c r="J2" s="9"/>
      <c r="K2" s="9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5"/>
      <c r="AB2" s="5"/>
    </row>
    <row r="3" ht="14.25" customHeight="1">
      <c r="A3" s="12" t="s">
        <v>4</v>
      </c>
      <c r="B3" s="13"/>
      <c r="C3" s="14"/>
      <c r="D3" s="15"/>
      <c r="E3" s="15"/>
      <c r="F3" s="13"/>
      <c r="G3" s="16" t="s">
        <v>5</v>
      </c>
      <c r="H3" s="13"/>
      <c r="I3" s="17" t="s">
        <v>6</v>
      </c>
      <c r="J3" s="15"/>
      <c r="K3" s="15"/>
      <c r="L3" s="1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5"/>
      <c r="AB3" s="5"/>
    </row>
    <row r="4" ht="30.75" customHeight="1">
      <c r="A4" s="19" t="s">
        <v>7</v>
      </c>
      <c r="B4" s="13"/>
      <c r="C4" s="20" t="s">
        <v>8</v>
      </c>
      <c r="D4" s="15"/>
      <c r="E4" s="15"/>
      <c r="F4" s="13"/>
      <c r="G4" s="21" t="s">
        <v>9</v>
      </c>
      <c r="H4" s="13"/>
      <c r="I4" s="22">
        <v>228117.0</v>
      </c>
      <c r="J4" s="15"/>
      <c r="K4" s="15"/>
      <c r="L4" s="18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4"/>
      <c r="AB4" s="24"/>
    </row>
    <row r="5" ht="14.25" customHeight="1">
      <c r="A5" s="12" t="s">
        <v>10</v>
      </c>
      <c r="B5" s="13"/>
      <c r="C5" s="25" t="s">
        <v>11</v>
      </c>
      <c r="D5" s="15"/>
      <c r="E5" s="15"/>
      <c r="F5" s="15"/>
      <c r="G5" s="15"/>
      <c r="H5" s="15"/>
      <c r="I5" s="15"/>
      <c r="J5" s="15"/>
      <c r="K5" s="15"/>
      <c r="L5" s="1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"/>
      <c r="AB5" s="5"/>
    </row>
    <row r="6" ht="14.25" customHeight="1">
      <c r="A6" s="12" t="s">
        <v>12</v>
      </c>
      <c r="B6" s="13"/>
      <c r="C6" s="26" t="s">
        <v>1</v>
      </c>
      <c r="D6" s="15"/>
      <c r="E6" s="15"/>
      <c r="F6" s="13"/>
      <c r="G6" s="27" t="s">
        <v>13</v>
      </c>
      <c r="H6" s="17" t="s">
        <v>3</v>
      </c>
      <c r="I6" s="15"/>
      <c r="J6" s="15"/>
      <c r="K6" s="13"/>
      <c r="L6" s="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"/>
      <c r="AB6" s="5"/>
    </row>
    <row r="7" ht="14.25" customHeight="1">
      <c r="A7" s="12" t="s">
        <v>14</v>
      </c>
      <c r="B7" s="13"/>
      <c r="C7" s="17" t="s">
        <v>1</v>
      </c>
      <c r="D7" s="15"/>
      <c r="E7" s="15"/>
      <c r="F7" s="13"/>
      <c r="G7" s="29" t="s">
        <v>15</v>
      </c>
      <c r="H7" s="26" t="s">
        <v>3</v>
      </c>
      <c r="I7" s="15"/>
      <c r="J7" s="15"/>
      <c r="K7" s="15"/>
      <c r="L7" s="1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</row>
    <row r="8" ht="15.75" customHeight="1">
      <c r="A8" s="30" t="s">
        <v>16</v>
      </c>
      <c r="B8" s="31" t="s">
        <v>17</v>
      </c>
      <c r="C8" s="32" t="s">
        <v>1</v>
      </c>
      <c r="D8" s="33" t="s">
        <v>18</v>
      </c>
      <c r="E8" s="33" t="s">
        <v>19</v>
      </c>
      <c r="F8" s="32" t="s">
        <v>20</v>
      </c>
      <c r="G8" s="33" t="s">
        <v>21</v>
      </c>
      <c r="H8" s="33" t="s">
        <v>22</v>
      </c>
      <c r="I8" s="32" t="s">
        <v>23</v>
      </c>
      <c r="J8" s="34" t="s">
        <v>24</v>
      </c>
      <c r="K8" s="22"/>
      <c r="L8" s="1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</row>
    <row r="9" ht="14.25" customHeight="1">
      <c r="A9" s="35"/>
      <c r="B9" s="36"/>
      <c r="C9" s="36"/>
      <c r="D9" s="37"/>
      <c r="E9" s="36"/>
      <c r="F9" s="36"/>
      <c r="G9" s="37"/>
      <c r="H9" s="36"/>
      <c r="I9" s="36"/>
      <c r="J9" s="34" t="s">
        <v>25</v>
      </c>
      <c r="K9" s="22"/>
      <c r="L9" s="1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</row>
    <row r="10" ht="15.75" customHeight="1">
      <c r="A10" s="35"/>
      <c r="B10" s="31" t="s">
        <v>26</v>
      </c>
      <c r="C10" s="32" t="s">
        <v>1</v>
      </c>
      <c r="D10" s="37"/>
      <c r="E10" s="33" t="s">
        <v>27</v>
      </c>
      <c r="F10" s="32" t="s">
        <v>20</v>
      </c>
      <c r="G10" s="37"/>
      <c r="H10" s="33" t="s">
        <v>28</v>
      </c>
      <c r="I10" s="32" t="s">
        <v>23</v>
      </c>
      <c r="J10" s="34" t="s">
        <v>29</v>
      </c>
      <c r="K10" s="26" t="s">
        <v>30</v>
      </c>
      <c r="L10" s="1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</row>
    <row r="11" ht="14.25" customHeight="1">
      <c r="A11" s="38"/>
      <c r="B11" s="39"/>
      <c r="C11" s="39"/>
      <c r="D11" s="39"/>
      <c r="E11" s="39"/>
      <c r="F11" s="36"/>
      <c r="G11" s="39"/>
      <c r="H11" s="39"/>
      <c r="I11" s="36"/>
      <c r="J11" s="40" t="s">
        <v>25</v>
      </c>
      <c r="K11" s="41" t="s">
        <v>31</v>
      </c>
      <c r="L11" s="4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</row>
    <row r="12" ht="14.25" customHeight="1">
      <c r="A12" s="6" t="s">
        <v>32</v>
      </c>
      <c r="B12" s="7"/>
      <c r="C12" s="43" t="s">
        <v>1</v>
      </c>
      <c r="D12" s="9"/>
      <c r="E12" s="9"/>
      <c r="F12" s="9"/>
      <c r="G12" s="9"/>
      <c r="H12" s="9"/>
      <c r="I12" s="9"/>
      <c r="J12" s="9"/>
      <c r="K12" s="9"/>
      <c r="L12" s="1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</row>
    <row r="13" ht="8.25" customHeight="1">
      <c r="A13" s="44" t="s">
        <v>33</v>
      </c>
      <c r="B13" s="45"/>
      <c r="C13" s="46" t="s">
        <v>1</v>
      </c>
      <c r="D13" s="47"/>
      <c r="E13" s="47"/>
      <c r="F13" s="47"/>
      <c r="G13" s="47"/>
      <c r="H13" s="47"/>
      <c r="I13" s="47"/>
      <c r="J13" s="47"/>
      <c r="K13" s="47"/>
      <c r="L13" s="4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</row>
    <row r="14" ht="11.25" customHeight="1">
      <c r="A14" s="49"/>
      <c r="B14" s="50"/>
      <c r="C14" s="51"/>
      <c r="L14" s="5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"/>
      <c r="AB14" s="5"/>
    </row>
    <row r="15" ht="11.25" customHeight="1">
      <c r="A15" s="53"/>
      <c r="B15" s="54"/>
      <c r="C15" s="55"/>
      <c r="D15" s="56"/>
      <c r="E15" s="56"/>
      <c r="F15" s="56"/>
      <c r="G15" s="56"/>
      <c r="H15" s="56"/>
      <c r="I15" s="56"/>
      <c r="J15" s="56"/>
      <c r="K15" s="56"/>
      <c r="L15" s="5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5"/>
      <c r="AB15" s="5"/>
    </row>
    <row r="16" ht="8.25" customHeight="1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6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"/>
      <c r="AB16" s="5"/>
    </row>
    <row r="17" ht="15.75" customHeight="1">
      <c r="A17" s="61" t="s">
        <v>34</v>
      </c>
      <c r="B17" s="62"/>
      <c r="C17" s="61" t="s">
        <v>35</v>
      </c>
      <c r="D17" s="63"/>
      <c r="E17" s="63"/>
      <c r="F17" s="63"/>
      <c r="G17" s="63"/>
      <c r="H17" s="63"/>
      <c r="I17" s="62"/>
      <c r="J17" s="64" t="s">
        <v>36</v>
      </c>
      <c r="K17" s="62"/>
      <c r="L17" s="65" t="s">
        <v>37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5"/>
      <c r="AB17" s="5"/>
    </row>
    <row r="18" ht="33.75" customHeight="1">
      <c r="A18" s="66" t="s">
        <v>38</v>
      </c>
      <c r="B18" s="67" t="s">
        <v>39</v>
      </c>
      <c r="C18" s="68" t="s">
        <v>40</v>
      </c>
      <c r="D18" s="11"/>
      <c r="E18" s="66" t="s">
        <v>41</v>
      </c>
      <c r="F18" s="69" t="s">
        <v>42</v>
      </c>
      <c r="G18" s="70" t="s">
        <v>43</v>
      </c>
      <c r="H18" s="70" t="s">
        <v>44</v>
      </c>
      <c r="I18" s="67" t="s">
        <v>45</v>
      </c>
      <c r="J18" s="71" t="s">
        <v>46</v>
      </c>
      <c r="K18" s="67" t="s">
        <v>47</v>
      </c>
      <c r="L18" s="71" t="s">
        <v>48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5"/>
      <c r="AB18" s="5"/>
    </row>
    <row r="19" ht="33.75" customHeight="1">
      <c r="A19" s="72"/>
      <c r="B19" s="73"/>
      <c r="C19" s="74" t="s">
        <v>49</v>
      </c>
      <c r="D19" s="75" t="s">
        <v>50</v>
      </c>
      <c r="E19" s="72"/>
      <c r="F19" s="37"/>
      <c r="G19" s="76"/>
      <c r="H19" s="76"/>
      <c r="I19" s="73"/>
      <c r="J19" s="77"/>
      <c r="K19" s="73"/>
      <c r="L19" s="7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"/>
      <c r="AB19" s="5"/>
    </row>
    <row r="20" ht="13.5" customHeight="1">
      <c r="A20" s="78" t="s">
        <v>51</v>
      </c>
      <c r="B20" s="79" t="s">
        <v>52</v>
      </c>
      <c r="C20" s="80"/>
      <c r="D20" s="81" t="s">
        <v>53</v>
      </c>
      <c r="E20" s="82" t="s">
        <v>54</v>
      </c>
      <c r="F20" s="82"/>
      <c r="G20" s="82"/>
      <c r="H20" s="82"/>
      <c r="I20" s="82"/>
      <c r="J20" s="83" t="s">
        <v>55</v>
      </c>
      <c r="K20" s="82">
        <v>48.0</v>
      </c>
      <c r="L20" s="84">
        <f>SUM(I20,K20)</f>
        <v>48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5"/>
      <c r="AB20" s="5"/>
    </row>
    <row r="21" ht="64.5" customHeight="1">
      <c r="A21" s="85" t="s">
        <v>56</v>
      </c>
      <c r="B21" s="86" t="s">
        <v>57</v>
      </c>
      <c r="C21" s="87"/>
      <c r="D21" s="88" t="s">
        <v>53</v>
      </c>
      <c r="E21" s="89" t="s">
        <v>58</v>
      </c>
      <c r="F21" s="89"/>
      <c r="G21" s="89"/>
      <c r="H21" s="89"/>
      <c r="I21" s="89"/>
      <c r="J21" s="83" t="s">
        <v>55</v>
      </c>
      <c r="K21" s="89">
        <v>30.0</v>
      </c>
      <c r="L21" s="90">
        <f>+K21+K22+K23+K24</f>
        <v>150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4"/>
      <c r="AB21" s="24"/>
    </row>
    <row r="22" ht="64.5" customHeight="1">
      <c r="A22" s="91"/>
      <c r="B22" s="92" t="s">
        <v>59</v>
      </c>
      <c r="C22" s="93"/>
      <c r="D22" s="94" t="s">
        <v>53</v>
      </c>
      <c r="E22" s="93" t="s">
        <v>58</v>
      </c>
      <c r="F22" s="93"/>
      <c r="G22" s="93"/>
      <c r="H22" s="93"/>
      <c r="I22" s="93"/>
      <c r="J22" s="83" t="s">
        <v>55</v>
      </c>
      <c r="K22" s="93">
        <v>38.0</v>
      </c>
      <c r="L22" s="95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4"/>
      <c r="AB22" s="24"/>
    </row>
    <row r="23" ht="64.5" customHeight="1">
      <c r="A23" s="91"/>
      <c r="B23" s="92" t="s">
        <v>60</v>
      </c>
      <c r="C23" s="93"/>
      <c r="D23" s="94" t="s">
        <v>53</v>
      </c>
      <c r="E23" s="93" t="s">
        <v>58</v>
      </c>
      <c r="F23" s="93"/>
      <c r="G23" s="93"/>
      <c r="H23" s="93"/>
      <c r="I23" s="93"/>
      <c r="J23" s="83" t="s">
        <v>55</v>
      </c>
      <c r="K23" s="93">
        <v>52.0</v>
      </c>
      <c r="L23" s="95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4"/>
      <c r="AB23" s="24"/>
    </row>
    <row r="24" ht="64.5" customHeight="1">
      <c r="A24" s="96"/>
      <c r="B24" s="79" t="s">
        <v>61</v>
      </c>
      <c r="C24" s="80"/>
      <c r="D24" s="81" t="s">
        <v>53</v>
      </c>
      <c r="E24" s="82" t="s">
        <v>58</v>
      </c>
      <c r="F24" s="82"/>
      <c r="G24" s="82"/>
      <c r="H24" s="82"/>
      <c r="I24" s="82"/>
      <c r="J24" s="83" t="s">
        <v>55</v>
      </c>
      <c r="K24" s="82">
        <v>30.0</v>
      </c>
      <c r="L24" s="97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4"/>
      <c r="AB24" s="24"/>
    </row>
    <row r="25" ht="64.5" customHeight="1">
      <c r="A25" s="85" t="s">
        <v>62</v>
      </c>
      <c r="B25" s="86" t="s">
        <v>63</v>
      </c>
      <c r="C25" s="87"/>
      <c r="D25" s="88" t="s">
        <v>53</v>
      </c>
      <c r="E25" s="89" t="s">
        <v>58</v>
      </c>
      <c r="F25" s="89"/>
      <c r="G25" s="89"/>
      <c r="H25" s="89"/>
      <c r="I25" s="89"/>
      <c r="J25" s="83" t="s">
        <v>55</v>
      </c>
      <c r="K25" s="89">
        <v>134.0</v>
      </c>
      <c r="L25" s="90">
        <f>+K25+K26+K27+K28</f>
        <v>534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4"/>
      <c r="AB25" s="24"/>
    </row>
    <row r="26" ht="64.5" customHeight="1">
      <c r="A26" s="91"/>
      <c r="B26" s="92" t="s">
        <v>64</v>
      </c>
      <c r="C26" s="93"/>
      <c r="D26" s="94" t="s">
        <v>53</v>
      </c>
      <c r="E26" s="93" t="s">
        <v>58</v>
      </c>
      <c r="F26" s="93"/>
      <c r="G26" s="93"/>
      <c r="H26" s="93"/>
      <c r="I26" s="93"/>
      <c r="J26" s="83" t="s">
        <v>55</v>
      </c>
      <c r="K26" s="93">
        <v>186.0</v>
      </c>
      <c r="L26" s="95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4"/>
      <c r="AB26" s="24"/>
    </row>
    <row r="27" ht="64.5" customHeight="1">
      <c r="A27" s="91"/>
      <c r="B27" s="92" t="s">
        <v>65</v>
      </c>
      <c r="C27" s="93"/>
      <c r="D27" s="94" t="s">
        <v>53</v>
      </c>
      <c r="E27" s="93" t="s">
        <v>58</v>
      </c>
      <c r="F27" s="93"/>
      <c r="G27" s="93"/>
      <c r="H27" s="93"/>
      <c r="I27" s="93"/>
      <c r="J27" s="83" t="s">
        <v>55</v>
      </c>
      <c r="K27" s="93">
        <v>114.0</v>
      </c>
      <c r="L27" s="95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4"/>
      <c r="AB27" s="24"/>
    </row>
    <row r="28" ht="64.5" customHeight="1">
      <c r="A28" s="96"/>
      <c r="B28" s="79" t="s">
        <v>66</v>
      </c>
      <c r="C28" s="80"/>
      <c r="D28" s="81" t="s">
        <v>53</v>
      </c>
      <c r="E28" s="82" t="s">
        <v>58</v>
      </c>
      <c r="F28" s="82"/>
      <c r="G28" s="82"/>
      <c r="H28" s="82"/>
      <c r="I28" s="82"/>
      <c r="J28" s="83" t="s">
        <v>55</v>
      </c>
      <c r="K28" s="82">
        <v>100.0</v>
      </c>
      <c r="L28" s="97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4"/>
      <c r="AB28" s="24"/>
    </row>
    <row r="29" ht="13.5" customHeight="1">
      <c r="A29" s="85" t="s">
        <v>67</v>
      </c>
      <c r="B29" s="98" t="s">
        <v>68</v>
      </c>
      <c r="C29" s="88" t="s">
        <v>53</v>
      </c>
      <c r="D29" s="88"/>
      <c r="E29" s="89" t="s">
        <v>58</v>
      </c>
      <c r="F29" s="93" t="s">
        <v>69</v>
      </c>
      <c r="G29" s="93" t="s">
        <v>70</v>
      </c>
      <c r="H29" s="99" t="s">
        <v>71</v>
      </c>
      <c r="I29" s="89">
        <v>12.0</v>
      </c>
      <c r="J29" s="83"/>
      <c r="K29" s="89"/>
      <c r="L29" s="90">
        <v>48.0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"/>
      <c r="AB29" s="5"/>
    </row>
    <row r="30" ht="72.0" customHeight="1">
      <c r="A30" s="91"/>
      <c r="B30" s="100" t="s">
        <v>72</v>
      </c>
      <c r="C30" s="94" t="s">
        <v>53</v>
      </c>
      <c r="D30" s="94"/>
      <c r="E30" s="93" t="s">
        <v>58</v>
      </c>
      <c r="F30" s="93" t="s">
        <v>69</v>
      </c>
      <c r="G30" s="93" t="s">
        <v>70</v>
      </c>
      <c r="H30" s="99" t="s">
        <v>71</v>
      </c>
      <c r="I30" s="93">
        <v>12.0</v>
      </c>
      <c r="J30" s="83"/>
      <c r="K30" s="93"/>
      <c r="L30" s="9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"/>
      <c r="AB30" s="5"/>
    </row>
    <row r="31" ht="13.5" customHeight="1">
      <c r="A31" s="91"/>
      <c r="B31" s="101" t="s">
        <v>73</v>
      </c>
      <c r="C31" s="94" t="s">
        <v>53</v>
      </c>
      <c r="D31" s="94"/>
      <c r="E31" s="93" t="s">
        <v>58</v>
      </c>
      <c r="F31" s="93" t="s">
        <v>69</v>
      </c>
      <c r="G31" s="93" t="s">
        <v>70</v>
      </c>
      <c r="H31" s="99" t="s">
        <v>71</v>
      </c>
      <c r="I31" s="93">
        <v>12.0</v>
      </c>
      <c r="J31" s="83"/>
      <c r="K31" s="93"/>
      <c r="L31" s="9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5"/>
      <c r="AB31" s="5"/>
    </row>
    <row r="32" ht="13.5" customHeight="1">
      <c r="A32" s="96"/>
      <c r="B32" s="79" t="s">
        <v>74</v>
      </c>
      <c r="C32" s="81" t="s">
        <v>53</v>
      </c>
      <c r="D32" s="81"/>
      <c r="E32" s="82" t="s">
        <v>58</v>
      </c>
      <c r="F32" s="93" t="s">
        <v>69</v>
      </c>
      <c r="G32" s="93" t="s">
        <v>70</v>
      </c>
      <c r="H32" s="99" t="s">
        <v>71</v>
      </c>
      <c r="I32" s="82">
        <v>12.0</v>
      </c>
      <c r="J32" s="83"/>
      <c r="K32" s="82"/>
      <c r="L32" s="9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5"/>
      <c r="AB32" s="5"/>
    </row>
    <row r="33" ht="48.0" customHeight="1">
      <c r="A33" s="85" t="s">
        <v>75</v>
      </c>
      <c r="B33" s="86" t="s">
        <v>76</v>
      </c>
      <c r="C33" s="88" t="s">
        <v>53</v>
      </c>
      <c r="D33" s="88"/>
      <c r="E33" s="89"/>
      <c r="F33" s="93" t="s">
        <v>77</v>
      </c>
      <c r="G33" s="93" t="s">
        <v>70</v>
      </c>
      <c r="H33" s="99" t="s">
        <v>71</v>
      </c>
      <c r="I33" s="89">
        <v>12.0</v>
      </c>
      <c r="J33" s="83"/>
      <c r="K33" s="89"/>
      <c r="L33" s="102">
        <f>SUM(I33:I36,K33:K36)</f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5"/>
      <c r="AB33" s="5"/>
    </row>
    <row r="34" ht="51.0" customHeight="1">
      <c r="A34" s="91"/>
      <c r="B34" s="92" t="s">
        <v>78</v>
      </c>
      <c r="C34" s="94" t="s">
        <v>53</v>
      </c>
      <c r="D34" s="94"/>
      <c r="E34" s="93"/>
      <c r="F34" s="93" t="s">
        <v>77</v>
      </c>
      <c r="G34" s="93" t="s">
        <v>70</v>
      </c>
      <c r="H34" s="99" t="s">
        <v>71</v>
      </c>
      <c r="I34" s="93">
        <v>12.0</v>
      </c>
      <c r="J34" s="83"/>
      <c r="K34" s="93"/>
      <c r="L34" s="9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5"/>
      <c r="AB34" s="5"/>
    </row>
    <row r="35" ht="51.0" customHeight="1">
      <c r="A35" s="91"/>
      <c r="B35" s="92" t="s">
        <v>79</v>
      </c>
      <c r="C35" s="94" t="s">
        <v>53</v>
      </c>
      <c r="D35" s="94"/>
      <c r="E35" s="93"/>
      <c r="F35" s="93" t="s">
        <v>77</v>
      </c>
      <c r="G35" s="93" t="s">
        <v>70</v>
      </c>
      <c r="H35" s="99" t="s">
        <v>71</v>
      </c>
      <c r="I35" s="93">
        <v>12.0</v>
      </c>
      <c r="J35" s="83"/>
      <c r="K35" s="93"/>
      <c r="L35" s="9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5"/>
      <c r="AB35" s="5"/>
    </row>
    <row r="36" ht="13.5" customHeight="1">
      <c r="A36" s="96"/>
      <c r="B36" s="79" t="s">
        <v>80</v>
      </c>
      <c r="C36" s="81" t="s">
        <v>53</v>
      </c>
      <c r="D36" s="81"/>
      <c r="E36" s="82"/>
      <c r="F36" s="93" t="s">
        <v>77</v>
      </c>
      <c r="G36" s="93" t="s">
        <v>70</v>
      </c>
      <c r="H36" s="99" t="s">
        <v>71</v>
      </c>
      <c r="I36" s="82">
        <v>12.0</v>
      </c>
      <c r="J36" s="83"/>
      <c r="K36" s="82"/>
      <c r="L36" s="9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5"/>
      <c r="AB36" s="5"/>
    </row>
    <row r="37" ht="63.75" customHeight="1">
      <c r="A37" s="85" t="s">
        <v>81</v>
      </c>
      <c r="B37" s="86" t="s">
        <v>82</v>
      </c>
      <c r="C37" s="88" t="s">
        <v>53</v>
      </c>
      <c r="D37" s="88" t="s">
        <v>53</v>
      </c>
      <c r="E37" s="89"/>
      <c r="F37" s="93" t="s">
        <v>83</v>
      </c>
      <c r="G37" s="93" t="s">
        <v>84</v>
      </c>
      <c r="H37" s="99" t="s">
        <v>71</v>
      </c>
      <c r="I37" s="89">
        <v>12.0</v>
      </c>
      <c r="J37" s="83"/>
      <c r="K37" s="89"/>
      <c r="L37" s="90">
        <f>SUM(I37:I40,K37:K40)</f>
        <v>48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5"/>
      <c r="AB37" s="5"/>
    </row>
    <row r="38" ht="13.5" customHeight="1">
      <c r="A38" s="91"/>
      <c r="B38" s="92" t="s">
        <v>85</v>
      </c>
      <c r="C38" s="94" t="s">
        <v>53</v>
      </c>
      <c r="D38" s="94" t="s">
        <v>53</v>
      </c>
      <c r="E38" s="93"/>
      <c r="F38" s="93" t="s">
        <v>83</v>
      </c>
      <c r="G38" s="93" t="s">
        <v>84</v>
      </c>
      <c r="H38" s="99" t="s">
        <v>71</v>
      </c>
      <c r="I38" s="93">
        <v>12.0</v>
      </c>
      <c r="J38" s="83"/>
      <c r="K38" s="93"/>
      <c r="L38" s="95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5"/>
      <c r="AB38" s="5"/>
    </row>
    <row r="39" ht="13.5" customHeight="1">
      <c r="A39" s="91"/>
      <c r="B39" s="92" t="s">
        <v>86</v>
      </c>
      <c r="C39" s="94" t="s">
        <v>53</v>
      </c>
      <c r="D39" s="94" t="s">
        <v>53</v>
      </c>
      <c r="E39" s="93"/>
      <c r="F39" s="93" t="s">
        <v>83</v>
      </c>
      <c r="G39" s="93" t="s">
        <v>84</v>
      </c>
      <c r="H39" s="99" t="s">
        <v>71</v>
      </c>
      <c r="I39" s="93">
        <v>12.0</v>
      </c>
      <c r="J39" s="83"/>
      <c r="K39" s="93"/>
      <c r="L39" s="95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5"/>
      <c r="AB39" s="5"/>
    </row>
    <row r="40" ht="13.5" customHeight="1">
      <c r="A40" s="96"/>
      <c r="B40" s="79" t="s">
        <v>87</v>
      </c>
      <c r="C40" s="81" t="s">
        <v>53</v>
      </c>
      <c r="D40" s="81" t="s">
        <v>53</v>
      </c>
      <c r="E40" s="82"/>
      <c r="F40" s="93" t="s">
        <v>83</v>
      </c>
      <c r="G40" s="93" t="s">
        <v>84</v>
      </c>
      <c r="H40" s="99" t="s">
        <v>71</v>
      </c>
      <c r="I40" s="82">
        <v>12.0</v>
      </c>
      <c r="J40" s="83"/>
      <c r="K40" s="82"/>
      <c r="L40" s="97"/>
      <c r="M40" s="10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5"/>
      <c r="AB40" s="5"/>
    </row>
    <row r="41" ht="13.5" customHeight="1">
      <c r="A41" s="104" t="s">
        <v>88</v>
      </c>
      <c r="B41" s="105" t="s">
        <v>89</v>
      </c>
      <c r="C41" s="106"/>
      <c r="D41" s="107" t="s">
        <v>53</v>
      </c>
      <c r="E41" s="108"/>
      <c r="F41" s="108"/>
      <c r="G41" s="108"/>
      <c r="H41" s="109"/>
      <c r="I41" s="108"/>
      <c r="J41" s="83" t="s">
        <v>55</v>
      </c>
      <c r="K41" s="108">
        <v>864.0</v>
      </c>
      <c r="L41" s="110">
        <f>K41</f>
        <v>864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5"/>
      <c r="AB41" s="5"/>
    </row>
    <row r="42" ht="48.0" customHeight="1">
      <c r="A42" s="111" t="s">
        <v>90</v>
      </c>
      <c r="B42" s="92" t="s">
        <v>91</v>
      </c>
      <c r="C42" s="112" t="s">
        <v>53</v>
      </c>
      <c r="D42" s="94"/>
      <c r="E42" s="93" t="s">
        <v>58</v>
      </c>
      <c r="F42" s="93" t="s">
        <v>69</v>
      </c>
      <c r="G42" s="93" t="s">
        <v>70</v>
      </c>
      <c r="H42" s="99" t="s">
        <v>71</v>
      </c>
      <c r="I42" s="93">
        <v>12.0</v>
      </c>
      <c r="J42" s="113"/>
      <c r="K42" s="93"/>
      <c r="L42" s="71">
        <f>SUM(I42:I45,K42:K45)</f>
        <v>48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5"/>
      <c r="AB42" s="5"/>
    </row>
    <row r="43" ht="51.0" customHeight="1">
      <c r="A43" s="91"/>
      <c r="B43" s="92" t="s">
        <v>92</v>
      </c>
      <c r="C43" s="112" t="s">
        <v>53</v>
      </c>
      <c r="D43" s="94"/>
      <c r="E43" s="93" t="s">
        <v>58</v>
      </c>
      <c r="F43" s="93" t="s">
        <v>69</v>
      </c>
      <c r="G43" s="93" t="s">
        <v>70</v>
      </c>
      <c r="H43" s="99" t="s">
        <v>71</v>
      </c>
      <c r="I43" s="114">
        <v>12.0</v>
      </c>
      <c r="J43" s="113"/>
      <c r="K43" s="93"/>
      <c r="L43" s="9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5"/>
      <c r="AB43" s="5"/>
    </row>
    <row r="44" ht="51.0" customHeight="1">
      <c r="A44" s="91"/>
      <c r="B44" s="92" t="s">
        <v>93</v>
      </c>
      <c r="C44" s="112" t="s">
        <v>53</v>
      </c>
      <c r="D44" s="94"/>
      <c r="E44" s="93" t="s">
        <v>58</v>
      </c>
      <c r="F44" s="93" t="s">
        <v>69</v>
      </c>
      <c r="G44" s="93" t="s">
        <v>70</v>
      </c>
      <c r="H44" s="99" t="s">
        <v>71</v>
      </c>
      <c r="I44" s="93">
        <v>12.0</v>
      </c>
      <c r="J44" s="113"/>
      <c r="K44" s="93"/>
      <c r="L44" s="9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5"/>
      <c r="AB44" s="5"/>
    </row>
    <row r="45" ht="36.75" customHeight="1">
      <c r="A45" s="77"/>
      <c r="B45" s="115" t="s">
        <v>94</v>
      </c>
      <c r="C45" s="112" t="s">
        <v>53</v>
      </c>
      <c r="D45" s="94"/>
      <c r="E45" s="93" t="s">
        <v>58</v>
      </c>
      <c r="F45" s="93" t="s">
        <v>69</v>
      </c>
      <c r="G45" s="93" t="s">
        <v>70</v>
      </c>
      <c r="H45" s="99" t="s">
        <v>71</v>
      </c>
      <c r="I45" s="93">
        <v>12.0</v>
      </c>
      <c r="J45" s="113"/>
      <c r="K45" s="93"/>
      <c r="L45" s="11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5"/>
      <c r="AB45" s="5"/>
    </row>
    <row r="46" ht="51.75" customHeight="1">
      <c r="A46" s="85" t="s">
        <v>95</v>
      </c>
      <c r="B46" s="117" t="s">
        <v>96</v>
      </c>
      <c r="C46" s="87" t="s">
        <v>53</v>
      </c>
      <c r="D46" s="88"/>
      <c r="E46" s="89" t="s">
        <v>58</v>
      </c>
      <c r="F46" s="89" t="s">
        <v>97</v>
      </c>
      <c r="G46" s="89" t="s">
        <v>97</v>
      </c>
      <c r="H46" s="118" t="s">
        <v>98</v>
      </c>
      <c r="I46" s="89">
        <v>12.0</v>
      </c>
      <c r="J46" s="119"/>
      <c r="K46" s="120"/>
      <c r="L46" s="102">
        <f>SUM(I46:I49,K46:K49)</f>
        <v>48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5"/>
      <c r="AB46" s="5"/>
    </row>
    <row r="47" ht="13.5" customHeight="1">
      <c r="A47" s="91"/>
      <c r="B47" s="121" t="s">
        <v>99</v>
      </c>
      <c r="C47" s="112" t="s">
        <v>53</v>
      </c>
      <c r="D47" s="94"/>
      <c r="E47" s="93" t="s">
        <v>58</v>
      </c>
      <c r="F47" s="93" t="s">
        <v>97</v>
      </c>
      <c r="G47" s="93" t="s">
        <v>97</v>
      </c>
      <c r="H47" s="118" t="s">
        <v>98</v>
      </c>
      <c r="I47" s="93">
        <v>12.0</v>
      </c>
      <c r="J47" s="113"/>
      <c r="K47" s="122"/>
      <c r="L47" s="9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5"/>
      <c r="AB47" s="5"/>
    </row>
    <row r="48" ht="54.75" customHeight="1">
      <c r="A48" s="91"/>
      <c r="B48" s="123" t="s">
        <v>100</v>
      </c>
      <c r="C48" s="112" t="s">
        <v>53</v>
      </c>
      <c r="D48" s="124"/>
      <c r="E48" s="125" t="s">
        <v>58</v>
      </c>
      <c r="F48" s="125" t="s">
        <v>97</v>
      </c>
      <c r="G48" s="125" t="s">
        <v>97</v>
      </c>
      <c r="H48" s="118" t="s">
        <v>98</v>
      </c>
      <c r="I48" s="125">
        <v>18.0</v>
      </c>
      <c r="J48" s="126"/>
      <c r="K48" s="127"/>
      <c r="L48" s="9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5"/>
      <c r="AB48" s="5"/>
    </row>
    <row r="49" ht="13.5" customHeight="1">
      <c r="A49" s="96"/>
      <c r="B49" s="128" t="s">
        <v>101</v>
      </c>
      <c r="C49" s="80" t="s">
        <v>53</v>
      </c>
      <c r="D49" s="81"/>
      <c r="E49" s="82" t="s">
        <v>58</v>
      </c>
      <c r="F49" s="82" t="s">
        <v>97</v>
      </c>
      <c r="G49" s="82" t="s">
        <v>97</v>
      </c>
      <c r="H49" s="118" t="s">
        <v>98</v>
      </c>
      <c r="I49" s="82">
        <v>6.0</v>
      </c>
      <c r="J49" s="129"/>
      <c r="K49" s="130"/>
      <c r="L49" s="9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5"/>
      <c r="AB49" s="5"/>
    </row>
    <row r="50" ht="51.75" customHeight="1">
      <c r="A50" s="85" t="s">
        <v>102</v>
      </c>
      <c r="B50" s="117" t="s">
        <v>103</v>
      </c>
      <c r="C50" s="87" t="s">
        <v>53</v>
      </c>
      <c r="D50" s="88"/>
      <c r="E50" s="89" t="s">
        <v>58</v>
      </c>
      <c r="F50" s="89" t="s">
        <v>104</v>
      </c>
      <c r="G50" s="89" t="s">
        <v>105</v>
      </c>
      <c r="H50" s="118" t="s">
        <v>98</v>
      </c>
      <c r="I50" s="89">
        <v>12.0</v>
      </c>
      <c r="J50" s="119"/>
      <c r="K50" s="120"/>
      <c r="L50" s="102">
        <f>SUM(I50:I53,K50:K53)</f>
        <v>48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5"/>
      <c r="AB50" s="5"/>
    </row>
    <row r="51" ht="13.5" customHeight="1">
      <c r="A51" s="91"/>
      <c r="B51" s="121" t="s">
        <v>106</v>
      </c>
      <c r="C51" s="112" t="s">
        <v>53</v>
      </c>
      <c r="D51" s="94"/>
      <c r="E51" s="93" t="s">
        <v>58</v>
      </c>
      <c r="F51" s="93" t="s">
        <v>104</v>
      </c>
      <c r="G51" s="93" t="s">
        <v>105</v>
      </c>
      <c r="H51" s="118" t="s">
        <v>98</v>
      </c>
      <c r="I51" s="93">
        <v>12.0</v>
      </c>
      <c r="J51" s="113"/>
      <c r="K51" s="122"/>
      <c r="L51" s="9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5"/>
      <c r="AB51" s="5"/>
    </row>
    <row r="52" ht="54.75" customHeight="1">
      <c r="A52" s="91"/>
      <c r="B52" s="123" t="s">
        <v>107</v>
      </c>
      <c r="C52" s="112" t="s">
        <v>53</v>
      </c>
      <c r="D52" s="124"/>
      <c r="E52" s="125" t="s">
        <v>58</v>
      </c>
      <c r="F52" s="125" t="s">
        <v>104</v>
      </c>
      <c r="G52" s="125" t="s">
        <v>105</v>
      </c>
      <c r="H52" s="118" t="s">
        <v>98</v>
      </c>
      <c r="I52" s="125">
        <v>12.0</v>
      </c>
      <c r="J52" s="126"/>
      <c r="K52" s="127"/>
      <c r="L52" s="9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5"/>
      <c r="AB52" s="5"/>
    </row>
    <row r="53" ht="13.5" customHeight="1">
      <c r="A53" s="96"/>
      <c r="B53" s="128" t="s">
        <v>108</v>
      </c>
      <c r="C53" s="80" t="s">
        <v>53</v>
      </c>
      <c r="D53" s="81"/>
      <c r="E53" s="82" t="s">
        <v>58</v>
      </c>
      <c r="F53" s="82" t="s">
        <v>104</v>
      </c>
      <c r="G53" s="82" t="s">
        <v>105</v>
      </c>
      <c r="H53" s="118" t="s">
        <v>98</v>
      </c>
      <c r="I53" s="82">
        <v>12.0</v>
      </c>
      <c r="J53" s="129"/>
      <c r="K53" s="130"/>
      <c r="L53" s="9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"/>
      <c r="AB53" s="5"/>
    </row>
    <row r="54" ht="13.5" customHeight="1">
      <c r="A54" s="85" t="s">
        <v>109</v>
      </c>
      <c r="B54" s="117" t="s">
        <v>110</v>
      </c>
      <c r="C54" s="87" t="s">
        <v>53</v>
      </c>
      <c r="D54" s="88"/>
      <c r="E54" s="89" t="s">
        <v>58</v>
      </c>
      <c r="F54" s="89" t="s">
        <v>111</v>
      </c>
      <c r="G54" s="89" t="s">
        <v>112</v>
      </c>
      <c r="H54" s="118" t="s">
        <v>98</v>
      </c>
      <c r="I54" s="89">
        <v>12.0</v>
      </c>
      <c r="J54" s="119"/>
      <c r="K54" s="120"/>
      <c r="L54" s="102">
        <f>SUM(I54:I57)</f>
        <v>48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5"/>
      <c r="AB54" s="5"/>
    </row>
    <row r="55" ht="13.5" customHeight="1">
      <c r="A55" s="91"/>
      <c r="B55" s="121" t="s">
        <v>113</v>
      </c>
      <c r="C55" s="112" t="s">
        <v>53</v>
      </c>
      <c r="D55" s="94"/>
      <c r="E55" s="93" t="s">
        <v>58</v>
      </c>
      <c r="F55" s="93" t="s">
        <v>111</v>
      </c>
      <c r="G55" s="93" t="s">
        <v>112</v>
      </c>
      <c r="H55" s="118" t="s">
        <v>98</v>
      </c>
      <c r="I55" s="93">
        <v>12.0</v>
      </c>
      <c r="J55" s="113"/>
      <c r="K55" s="122"/>
      <c r="L55" s="91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5"/>
      <c r="AB55" s="5"/>
    </row>
    <row r="56" ht="13.5" customHeight="1">
      <c r="A56" s="91"/>
      <c r="B56" s="123" t="s">
        <v>114</v>
      </c>
      <c r="C56" s="112" t="s">
        <v>53</v>
      </c>
      <c r="D56" s="124"/>
      <c r="E56" s="125" t="s">
        <v>58</v>
      </c>
      <c r="F56" s="125" t="s">
        <v>111</v>
      </c>
      <c r="G56" s="125" t="s">
        <v>112</v>
      </c>
      <c r="H56" s="118" t="s">
        <v>98</v>
      </c>
      <c r="I56" s="125">
        <v>12.0</v>
      </c>
      <c r="J56" s="126"/>
      <c r="K56" s="127"/>
      <c r="L56" s="9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5"/>
      <c r="AB56" s="5"/>
    </row>
    <row r="57" ht="13.5" customHeight="1">
      <c r="A57" s="96"/>
      <c r="B57" s="79" t="s">
        <v>115</v>
      </c>
      <c r="C57" s="80" t="s">
        <v>53</v>
      </c>
      <c r="D57" s="81"/>
      <c r="E57" s="82" t="s">
        <v>58</v>
      </c>
      <c r="F57" s="82" t="s">
        <v>111</v>
      </c>
      <c r="G57" s="82" t="s">
        <v>112</v>
      </c>
      <c r="H57" s="118" t="s">
        <v>98</v>
      </c>
      <c r="I57" s="82">
        <v>12.0</v>
      </c>
      <c r="J57" s="129"/>
      <c r="K57" s="130"/>
      <c r="L57" s="9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5"/>
      <c r="AB57" s="5"/>
    </row>
    <row r="58" ht="13.5" customHeight="1">
      <c r="A58" s="85" t="s">
        <v>116</v>
      </c>
      <c r="B58" s="86" t="s">
        <v>117</v>
      </c>
      <c r="C58" s="87" t="s">
        <v>53</v>
      </c>
      <c r="D58" s="88"/>
      <c r="E58" s="89" t="s">
        <v>58</v>
      </c>
      <c r="F58" s="89" t="s">
        <v>118</v>
      </c>
      <c r="G58" s="89" t="s">
        <v>119</v>
      </c>
      <c r="H58" s="118" t="s">
        <v>98</v>
      </c>
      <c r="I58" s="89">
        <v>12.0</v>
      </c>
      <c r="J58" s="119"/>
      <c r="K58" s="89"/>
      <c r="L58" s="90">
        <f>SUM(I58:I61,K58:K61)</f>
        <v>48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5"/>
      <c r="AB58" s="5"/>
    </row>
    <row r="59" ht="13.5" customHeight="1">
      <c r="A59" s="91"/>
      <c r="B59" s="92" t="s">
        <v>120</v>
      </c>
      <c r="C59" s="112" t="s">
        <v>53</v>
      </c>
      <c r="D59" s="94"/>
      <c r="E59" s="93" t="s">
        <v>58</v>
      </c>
      <c r="F59" s="93" t="s">
        <v>118</v>
      </c>
      <c r="G59" s="93" t="s">
        <v>119</v>
      </c>
      <c r="H59" s="118" t="s">
        <v>98</v>
      </c>
      <c r="I59" s="93">
        <v>12.0</v>
      </c>
      <c r="J59" s="113"/>
      <c r="K59" s="93"/>
      <c r="L59" s="9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5"/>
      <c r="AB59" s="5"/>
    </row>
    <row r="60" ht="54.0" customHeight="1">
      <c r="A60" s="91"/>
      <c r="B60" s="92" t="s">
        <v>121</v>
      </c>
      <c r="C60" s="112" t="s">
        <v>53</v>
      </c>
      <c r="D60" s="94"/>
      <c r="E60" s="93" t="s">
        <v>58</v>
      </c>
      <c r="F60" s="93" t="s">
        <v>118</v>
      </c>
      <c r="G60" s="93" t="s">
        <v>119</v>
      </c>
      <c r="H60" s="118" t="s">
        <v>98</v>
      </c>
      <c r="I60" s="93">
        <v>12.0</v>
      </c>
      <c r="J60" s="113"/>
      <c r="K60" s="93"/>
      <c r="L60" s="9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5"/>
      <c r="AB60" s="5"/>
    </row>
    <row r="61" ht="54.0" customHeight="1">
      <c r="A61" s="96"/>
      <c r="B61" s="79" t="s">
        <v>122</v>
      </c>
      <c r="C61" s="80" t="s">
        <v>53</v>
      </c>
      <c r="D61" s="81"/>
      <c r="E61" s="82" t="s">
        <v>58</v>
      </c>
      <c r="F61" s="82" t="s">
        <v>118</v>
      </c>
      <c r="G61" s="82" t="s">
        <v>119</v>
      </c>
      <c r="H61" s="118" t="s">
        <v>98</v>
      </c>
      <c r="I61" s="82">
        <v>12.0</v>
      </c>
      <c r="J61" s="129"/>
      <c r="K61" s="82"/>
      <c r="L61" s="97"/>
      <c r="M61" s="1"/>
      <c r="N61" s="131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  <c r="AA61" s="5"/>
      <c r="AB61" s="5"/>
    </row>
    <row r="62" ht="51.75" customHeight="1">
      <c r="A62" s="85" t="s">
        <v>123</v>
      </c>
      <c r="B62" s="117" t="s">
        <v>124</v>
      </c>
      <c r="C62" s="87" t="s">
        <v>53</v>
      </c>
      <c r="D62" s="88"/>
      <c r="E62" s="89" t="s">
        <v>58</v>
      </c>
      <c r="F62" s="89" t="s">
        <v>125</v>
      </c>
      <c r="G62" s="89" t="s">
        <v>70</v>
      </c>
      <c r="H62" s="118" t="s">
        <v>98</v>
      </c>
      <c r="I62" s="89">
        <v>12.0</v>
      </c>
      <c r="J62" s="119"/>
      <c r="K62" s="120"/>
      <c r="L62" s="102">
        <f>SUM(I62:I65,K62:K65)</f>
        <v>48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5"/>
      <c r="AB62" s="5"/>
    </row>
    <row r="63" ht="13.5" customHeight="1">
      <c r="A63" s="91"/>
      <c r="B63" s="121" t="s">
        <v>126</v>
      </c>
      <c r="C63" s="112" t="s">
        <v>53</v>
      </c>
      <c r="D63" s="94"/>
      <c r="E63" s="93" t="s">
        <v>58</v>
      </c>
      <c r="F63" s="93" t="s">
        <v>125</v>
      </c>
      <c r="G63" s="93" t="s">
        <v>70</v>
      </c>
      <c r="H63" s="118" t="s">
        <v>98</v>
      </c>
      <c r="I63" s="93">
        <v>12.0</v>
      </c>
      <c r="J63" s="113"/>
      <c r="K63" s="122"/>
      <c r="L63" s="9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5"/>
      <c r="AB63" s="5"/>
    </row>
    <row r="64" ht="54.75" customHeight="1">
      <c r="A64" s="91"/>
      <c r="B64" s="123" t="s">
        <v>127</v>
      </c>
      <c r="C64" s="112" t="s">
        <v>53</v>
      </c>
      <c r="D64" s="124"/>
      <c r="E64" s="125" t="s">
        <v>58</v>
      </c>
      <c r="F64" s="125" t="s">
        <v>125</v>
      </c>
      <c r="G64" s="125" t="s">
        <v>70</v>
      </c>
      <c r="H64" s="118" t="s">
        <v>98</v>
      </c>
      <c r="I64" s="125">
        <v>12.0</v>
      </c>
      <c r="J64" s="126"/>
      <c r="K64" s="127"/>
      <c r="L64" s="9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5"/>
      <c r="AB64" s="5"/>
    </row>
    <row r="65" ht="13.5" customHeight="1">
      <c r="A65" s="96"/>
      <c r="B65" s="128" t="s">
        <v>128</v>
      </c>
      <c r="C65" s="80" t="s">
        <v>53</v>
      </c>
      <c r="D65" s="81"/>
      <c r="E65" s="82" t="s">
        <v>58</v>
      </c>
      <c r="F65" s="82" t="s">
        <v>125</v>
      </c>
      <c r="G65" s="82" t="s">
        <v>70</v>
      </c>
      <c r="H65" s="118" t="s">
        <v>98</v>
      </c>
      <c r="I65" s="82">
        <v>12.0</v>
      </c>
      <c r="J65" s="129"/>
      <c r="K65" s="130"/>
      <c r="L65" s="9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5"/>
      <c r="AB65" s="5"/>
    </row>
    <row r="66" ht="13.5" customHeight="1">
      <c r="A66" s="85" t="s">
        <v>129</v>
      </c>
      <c r="B66" s="132" t="s">
        <v>130</v>
      </c>
      <c r="C66" s="133" t="s">
        <v>53</v>
      </c>
      <c r="D66" s="134"/>
      <c r="E66" s="135" t="s">
        <v>58</v>
      </c>
      <c r="F66" s="135" t="s">
        <v>104</v>
      </c>
      <c r="G66" s="135" t="s">
        <v>131</v>
      </c>
      <c r="H66" s="136" t="s">
        <v>98</v>
      </c>
      <c r="I66" s="135">
        <v>32.0</v>
      </c>
      <c r="J66" s="137"/>
      <c r="K66" s="135"/>
      <c r="L66" s="138">
        <v>180.0</v>
      </c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40"/>
      <c r="AB66" s="140"/>
    </row>
    <row r="67" ht="13.5" customHeight="1">
      <c r="A67" s="91"/>
      <c r="B67" s="132" t="s">
        <v>132</v>
      </c>
      <c r="C67" s="141" t="s">
        <v>53</v>
      </c>
      <c r="D67" s="134"/>
      <c r="E67" s="135" t="s">
        <v>58</v>
      </c>
      <c r="F67" s="135" t="s">
        <v>104</v>
      </c>
      <c r="G67" s="135" t="s">
        <v>133</v>
      </c>
      <c r="H67" s="136" t="s">
        <v>98</v>
      </c>
      <c r="I67" s="135">
        <v>32.0</v>
      </c>
      <c r="J67" s="137"/>
      <c r="K67" s="135"/>
      <c r="L67" s="91"/>
      <c r="M67" s="139"/>
      <c r="N67" s="139"/>
      <c r="O67" s="139"/>
      <c r="P67" s="142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40"/>
      <c r="AB67" s="140"/>
    </row>
    <row r="68" ht="13.5" customHeight="1">
      <c r="A68" s="91"/>
      <c r="B68" s="132" t="s">
        <v>134</v>
      </c>
      <c r="C68" s="141" t="s">
        <v>53</v>
      </c>
      <c r="D68" s="134"/>
      <c r="E68" s="135" t="s">
        <v>58</v>
      </c>
      <c r="F68" s="135" t="s">
        <v>104</v>
      </c>
      <c r="G68" s="135" t="s">
        <v>133</v>
      </c>
      <c r="H68" s="136" t="s">
        <v>98</v>
      </c>
      <c r="I68" s="135">
        <v>32.0</v>
      </c>
      <c r="J68" s="137"/>
      <c r="K68" s="135"/>
      <c r="L68" s="91"/>
      <c r="M68" s="139"/>
      <c r="N68" s="139"/>
      <c r="O68" s="139"/>
      <c r="P68" s="142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40"/>
      <c r="AB68" s="140"/>
    </row>
    <row r="69" ht="13.5" customHeight="1">
      <c r="A69" s="91"/>
      <c r="B69" s="132" t="s">
        <v>135</v>
      </c>
      <c r="C69" s="141" t="s">
        <v>53</v>
      </c>
      <c r="D69" s="134"/>
      <c r="E69" s="135" t="s">
        <v>58</v>
      </c>
      <c r="F69" s="135" t="s">
        <v>104</v>
      </c>
      <c r="G69" s="135" t="s">
        <v>133</v>
      </c>
      <c r="H69" s="136" t="s">
        <v>98</v>
      </c>
      <c r="I69" s="135">
        <v>32.0</v>
      </c>
      <c r="J69" s="137"/>
      <c r="K69" s="135"/>
      <c r="L69" s="91"/>
      <c r="M69" s="143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40"/>
      <c r="AB69" s="140"/>
    </row>
    <row r="70" ht="13.5" customHeight="1">
      <c r="A70" s="91"/>
      <c r="B70" s="132" t="s">
        <v>136</v>
      </c>
      <c r="C70" s="141" t="s">
        <v>53</v>
      </c>
      <c r="D70" s="134"/>
      <c r="E70" s="135" t="s">
        <v>58</v>
      </c>
      <c r="F70" s="135" t="s">
        <v>104</v>
      </c>
      <c r="G70" s="135" t="s">
        <v>133</v>
      </c>
      <c r="H70" s="136" t="s">
        <v>98</v>
      </c>
      <c r="I70" s="135">
        <v>32.0</v>
      </c>
      <c r="J70" s="137"/>
      <c r="K70" s="135"/>
      <c r="L70" s="91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40"/>
      <c r="AB70" s="140"/>
    </row>
    <row r="71" ht="76.5" customHeight="1">
      <c r="A71" s="96"/>
      <c r="B71" s="144" t="s">
        <v>137</v>
      </c>
      <c r="C71" s="145" t="s">
        <v>53</v>
      </c>
      <c r="D71" s="146"/>
      <c r="E71" s="147" t="s">
        <v>58</v>
      </c>
      <c r="F71" s="147" t="s">
        <v>104</v>
      </c>
      <c r="G71" s="147" t="s">
        <v>133</v>
      </c>
      <c r="H71" s="136" t="s">
        <v>98</v>
      </c>
      <c r="I71" s="147">
        <v>32.0</v>
      </c>
      <c r="J71" s="148"/>
      <c r="K71" s="147"/>
      <c r="L71" s="96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40"/>
      <c r="AB71" s="140"/>
    </row>
    <row r="72" ht="13.5" customHeight="1">
      <c r="A72" s="131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5"/>
      <c r="AB72" s="5"/>
    </row>
    <row r="73" ht="13.5" customHeight="1">
      <c r="A73" s="149"/>
      <c r="B73" s="149"/>
      <c r="C73" s="150" t="s">
        <v>138</v>
      </c>
      <c r="D73" s="151"/>
      <c r="E73" s="151"/>
      <c r="F73" s="152"/>
      <c r="G73" s="150" t="s">
        <v>139</v>
      </c>
      <c r="H73" s="151"/>
      <c r="I73" s="151"/>
      <c r="J73" s="151"/>
      <c r="K73" s="151"/>
      <c r="L73" s="15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5"/>
      <c r="AB73" s="5"/>
    </row>
    <row r="74" ht="13.5" customHeight="1">
      <c r="A74" s="153" t="s">
        <v>140</v>
      </c>
      <c r="B74" s="154" t="s">
        <v>141</v>
      </c>
      <c r="C74" s="155" t="s">
        <v>1</v>
      </c>
      <c r="D74" s="9"/>
      <c r="E74" s="9"/>
      <c r="F74" s="7"/>
      <c r="G74" s="156"/>
      <c r="H74" s="9"/>
      <c r="I74" s="9"/>
      <c r="J74" s="9"/>
      <c r="K74" s="9"/>
      <c r="L74" s="1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5"/>
      <c r="AB74" s="5"/>
    </row>
    <row r="75" ht="13.5" customHeight="1">
      <c r="A75" s="35"/>
      <c r="B75" s="157" t="s">
        <v>142</v>
      </c>
      <c r="C75" s="155" t="s">
        <v>1</v>
      </c>
      <c r="D75" s="9"/>
      <c r="E75" s="9"/>
      <c r="F75" s="7"/>
      <c r="G75" s="158"/>
      <c r="H75" s="15"/>
      <c r="I75" s="15"/>
      <c r="J75" s="15"/>
      <c r="K75" s="15"/>
      <c r="L75" s="1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5"/>
      <c r="AB75" s="5"/>
    </row>
    <row r="76" ht="13.5" customHeight="1">
      <c r="A76" s="38"/>
      <c r="B76" s="159" t="s">
        <v>143</v>
      </c>
      <c r="C76" s="155" t="s">
        <v>1</v>
      </c>
      <c r="D76" s="9"/>
      <c r="E76" s="9"/>
      <c r="F76" s="7"/>
      <c r="G76" s="160"/>
      <c r="H76" s="161"/>
      <c r="I76" s="161"/>
      <c r="J76" s="161"/>
      <c r="K76" s="161"/>
      <c r="L76" s="4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5"/>
      <c r="AB76" s="5"/>
    </row>
    <row r="77" ht="13.5" customHeight="1">
      <c r="A77" s="162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60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5"/>
      <c r="AB77" s="5"/>
    </row>
    <row r="78" ht="54.75" customHeight="1">
      <c r="A78" s="163" t="s">
        <v>144</v>
      </c>
      <c r="B78" s="154" t="s">
        <v>142</v>
      </c>
      <c r="C78" s="164" t="s">
        <v>145</v>
      </c>
      <c r="D78" s="9"/>
      <c r="E78" s="9"/>
      <c r="F78" s="7"/>
      <c r="G78" s="165"/>
      <c r="H78" s="9"/>
      <c r="I78" s="9"/>
      <c r="J78" s="9"/>
      <c r="K78" s="9"/>
      <c r="L78" s="1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5"/>
      <c r="AB78" s="5"/>
    </row>
    <row r="79" ht="13.5" customHeight="1">
      <c r="A79" s="166"/>
      <c r="B79" s="167" t="s">
        <v>146</v>
      </c>
      <c r="C79" s="168" t="s">
        <v>147</v>
      </c>
      <c r="D79" s="15"/>
      <c r="E79" s="15"/>
      <c r="F79" s="13"/>
      <c r="G79" s="169"/>
      <c r="H79" s="15"/>
      <c r="I79" s="15"/>
      <c r="J79" s="15"/>
      <c r="K79" s="15"/>
      <c r="L79" s="1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5"/>
      <c r="AB79" s="5"/>
    </row>
    <row r="80" ht="13.5" customHeight="1">
      <c r="A80" s="170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17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5"/>
      <c r="AB80" s="5"/>
    </row>
    <row r="81" ht="13.5" customHeight="1">
      <c r="A81" s="172" t="s">
        <v>148</v>
      </c>
      <c r="B81" s="173"/>
      <c r="C81" s="174" t="s">
        <v>149</v>
      </c>
      <c r="D81" s="175"/>
      <c r="E81" s="175"/>
      <c r="F81" s="173"/>
      <c r="G81" s="176"/>
      <c r="H81" s="175"/>
      <c r="I81" s="175"/>
      <c r="J81" s="175"/>
      <c r="K81" s="175"/>
      <c r="L81" s="17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5"/>
      <c r="AB81" s="5"/>
    </row>
    <row r="82" ht="13.5" customHeight="1">
      <c r="A82" s="53"/>
      <c r="B82" s="54"/>
      <c r="C82" s="55"/>
      <c r="D82" s="56"/>
      <c r="E82" s="56"/>
      <c r="F82" s="54"/>
      <c r="G82" s="55"/>
      <c r="H82" s="56"/>
      <c r="I82" s="56"/>
      <c r="J82" s="56"/>
      <c r="K82" s="56"/>
      <c r="L82" s="5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5"/>
      <c r="AB82" s="5"/>
    </row>
    <row r="83" ht="13.5" customHeight="1">
      <c r="A83" s="1"/>
      <c r="B83" s="1"/>
      <c r="C83" s="178"/>
      <c r="D83" s="178"/>
      <c r="E83" s="1"/>
      <c r="F83" s="1"/>
      <c r="G83" s="1"/>
      <c r="H83" s="1"/>
      <c r="I83" s="1"/>
      <c r="J83" s="1"/>
      <c r="K83" s="131"/>
      <c r="L83" s="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5"/>
      <c r="AB83" s="5"/>
    </row>
    <row r="84" ht="13.5" customHeight="1">
      <c r="A84" s="1"/>
      <c r="B84" s="1"/>
      <c r="C84" s="178"/>
      <c r="D84" s="178"/>
      <c r="E84" s="1"/>
      <c r="F84" s="1"/>
      <c r="G84" s="1"/>
      <c r="H84" s="1"/>
      <c r="I84" s="1"/>
      <c r="J84" s="1"/>
      <c r="K84" s="1"/>
      <c r="L84" s="179" t="s">
        <v>150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5"/>
      <c r="AB84" s="5"/>
    </row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5">
    <mergeCell ref="G3:H3"/>
    <mergeCell ref="I3:L3"/>
    <mergeCell ref="B1:J1"/>
    <mergeCell ref="A2:B2"/>
    <mergeCell ref="C2:F2"/>
    <mergeCell ref="G2:H2"/>
    <mergeCell ref="I2:L2"/>
    <mergeCell ref="A3:B3"/>
    <mergeCell ref="C3:F3"/>
    <mergeCell ref="C6:F6"/>
    <mergeCell ref="H6:K6"/>
    <mergeCell ref="A4:B4"/>
    <mergeCell ref="C4:F4"/>
    <mergeCell ref="G4:H4"/>
    <mergeCell ref="I4:L4"/>
    <mergeCell ref="A5:B5"/>
    <mergeCell ref="C5:L5"/>
    <mergeCell ref="A6:B6"/>
    <mergeCell ref="E8:E9"/>
    <mergeCell ref="F8:F9"/>
    <mergeCell ref="H7:L7"/>
    <mergeCell ref="K8:L8"/>
    <mergeCell ref="K9:L9"/>
    <mergeCell ref="K10:L10"/>
    <mergeCell ref="K11:L11"/>
    <mergeCell ref="B10:B11"/>
    <mergeCell ref="C10:C11"/>
    <mergeCell ref="C12:L12"/>
    <mergeCell ref="A54:A57"/>
    <mergeCell ref="A58:A61"/>
    <mergeCell ref="A62:A65"/>
    <mergeCell ref="A66:A71"/>
    <mergeCell ref="A74:A76"/>
    <mergeCell ref="A78:A79"/>
    <mergeCell ref="A25:A28"/>
    <mergeCell ref="A29:A32"/>
    <mergeCell ref="A33:A36"/>
    <mergeCell ref="A37:A40"/>
    <mergeCell ref="A42:A45"/>
    <mergeCell ref="A46:A49"/>
    <mergeCell ref="A50:A53"/>
    <mergeCell ref="L62:L65"/>
    <mergeCell ref="L66:L71"/>
    <mergeCell ref="A72:L72"/>
    <mergeCell ref="C73:F73"/>
    <mergeCell ref="G73:L73"/>
    <mergeCell ref="C74:F74"/>
    <mergeCell ref="G74:L74"/>
    <mergeCell ref="C79:F79"/>
    <mergeCell ref="G79:L79"/>
    <mergeCell ref="A80:L80"/>
    <mergeCell ref="A81:B82"/>
    <mergeCell ref="C81:F82"/>
    <mergeCell ref="G81:L82"/>
    <mergeCell ref="K83:L83"/>
    <mergeCell ref="C75:F75"/>
    <mergeCell ref="G75:L75"/>
    <mergeCell ref="C76:F76"/>
    <mergeCell ref="G76:L76"/>
    <mergeCell ref="A77:L77"/>
    <mergeCell ref="C78:F78"/>
    <mergeCell ref="G78:L78"/>
    <mergeCell ref="G8:G11"/>
    <mergeCell ref="H8:H9"/>
    <mergeCell ref="H10:H11"/>
    <mergeCell ref="A7:B7"/>
    <mergeCell ref="C7:F7"/>
    <mergeCell ref="B8:B9"/>
    <mergeCell ref="C8:C9"/>
    <mergeCell ref="D8:D11"/>
    <mergeCell ref="I8:I9"/>
    <mergeCell ref="I10:I11"/>
    <mergeCell ref="E10:E11"/>
    <mergeCell ref="F10:F11"/>
    <mergeCell ref="C13:L15"/>
    <mergeCell ref="A16:L16"/>
    <mergeCell ref="C17:I17"/>
    <mergeCell ref="J17:K17"/>
    <mergeCell ref="C18:D18"/>
    <mergeCell ref="E18:E19"/>
    <mergeCell ref="F18:F19"/>
    <mergeCell ref="G18:G19"/>
    <mergeCell ref="H18:H19"/>
    <mergeCell ref="I18:I19"/>
    <mergeCell ref="J18:J19"/>
    <mergeCell ref="K18:K19"/>
    <mergeCell ref="A8:A11"/>
    <mergeCell ref="A12:B12"/>
    <mergeCell ref="A13:B15"/>
    <mergeCell ref="A17:B17"/>
    <mergeCell ref="A18:A19"/>
    <mergeCell ref="B18:B19"/>
    <mergeCell ref="A21:A24"/>
    <mergeCell ref="L46:L49"/>
    <mergeCell ref="L50:L53"/>
    <mergeCell ref="L54:L57"/>
    <mergeCell ref="L58:L61"/>
    <mergeCell ref="N61:P61"/>
    <mergeCell ref="L18:L19"/>
    <mergeCell ref="L21:L24"/>
    <mergeCell ref="L25:L28"/>
    <mergeCell ref="L29:L32"/>
    <mergeCell ref="L33:L36"/>
    <mergeCell ref="L37:L40"/>
    <mergeCell ref="L42:L4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2013-03-01T02:02:55Z</dcterms:created>
  <dc:creator>Carlos Henao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2022-11-09T17:37:51Z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8180d54e-d2f2-481e-b1e7-6880a527805c</vt:lpwstr>
  </property>
  <property fmtid="{D5CDD505-2E9C-101B-9397-08002B2CF9AE}" pid="8" name="MSIP_Label_1299739c-ad3d-4908-806e-4d91151a6e13_ContentBits">
    <vt:lpwstr>0</vt:lpwstr>
  </property>
</Properties>
</file>