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dshr\Downloads\"/>
    </mc:Choice>
  </mc:AlternateContent>
  <xr:revisionPtr revIDLastSave="0" documentId="13_ncr:1_{773B5B23-979C-4E02-97B1-74B69FAA03AA}" xr6:coauthVersionLast="47" xr6:coauthVersionMax="47" xr10:uidLastSave="{00000000-0000-0000-0000-000000000000}"/>
  <bookViews>
    <workbookView xWindow="-120" yWindow="-120" windowWidth="29040" windowHeight="16440" tabRatio="700" activeTab="8" xr2:uid="{00000000-000D-0000-FFFF-FFFF00000000}"/>
  </bookViews>
  <sheets>
    <sheet name="Exact Match" sheetId="1" r:id="rId1"/>
    <sheet name="Approximate Match" sheetId="2" r:id="rId2"/>
    <sheet name="Vlookup Looks Right" sheetId="6" r:id="rId3"/>
    <sheet name="First Match" sheetId="3" r:id="rId4"/>
    <sheet name="Partial Match" sheetId="9" r:id="rId5"/>
    <sheet name="Vlookup is Case-insensitive" sheetId="4" r:id="rId6"/>
    <sheet name="Multiple Criteria" sheetId="8" r:id="rId7"/>
    <sheet name="#NA error" sheetId="7" r:id="rId8"/>
    <sheet name="Multiple Lookup Tables" sheetId="5" r:id="rId9"/>
  </sheets>
  <externalReferences>
    <externalReference r:id="rId10"/>
  </externalReferences>
  <definedNames>
    <definedName name="Table1" localSheetId="6">'[1]Multiple Lookup Tables'!$G$4:$H$9</definedName>
    <definedName name="Table1">'Multiple Lookup Tables'!$B$15:$C$20</definedName>
    <definedName name="Table2" localSheetId="6">'[1]Multiple Lookup Tables'!$J$4:$K$6</definedName>
    <definedName name="Table2">'Multiple Lookup Tables'!$E$15:$F$17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5" l="1"/>
  <c r="F4" i="5" s="1" a="1"/>
  <c r="F4" i="5" s="1"/>
  <c r="D5" i="5"/>
  <c r="F5" i="5" s="1" a="1"/>
  <c r="F5" i="5" s="1"/>
  <c r="D6" i="5"/>
  <c r="D7" i="5"/>
  <c r="F7" i="5" s="1" a="1"/>
  <c r="F7" i="5" s="1"/>
  <c r="D8" i="5"/>
  <c r="D9" i="5"/>
  <c r="F9" i="5" s="1" a="1"/>
  <c r="F9" i="5" s="1"/>
  <c r="D10" i="5"/>
  <c r="G4" i="5"/>
  <c r="F17" i="5"/>
  <c r="G2" i="8"/>
  <c r="G4" i="8" s="1" a="1"/>
  <c r="G4" i="8" s="1"/>
  <c r="G3" i="8"/>
  <c r="F9" i="2"/>
  <c r="G3" i="9"/>
  <c r="F10" i="5" l="1" a="1"/>
  <c r="F10" i="5" s="1"/>
  <c r="F8" i="5" a="1"/>
  <c r="F8" i="5" s="1"/>
  <c r="F6" i="5" a="1"/>
  <c r="F6" i="5" s="1"/>
  <c r="H3" i="7"/>
  <c r="H3" i="6" l="1"/>
  <c r="G5" i="5" l="1"/>
  <c r="G6" i="5"/>
  <c r="G7" i="5"/>
  <c r="G8" i="5"/>
  <c r="G9" i="5"/>
  <c r="G10" i="5"/>
  <c r="G3" i="4" l="1"/>
  <c r="G3" i="3"/>
  <c r="H3" i="1" l="1"/>
  <c r="F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<sst xmlns="http://schemas.openxmlformats.org/spreadsheetml/2006/main" count="181" uniqueCount="39">
  <si>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</si>
  <si>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</si>
  <si>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</si>
  <si>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</si>
  <si>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</si>
  <si>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</si>
  <si>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</si>
  <si>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</si>
  <si>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</si>
  <si>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</si>
  <si>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</si>
  <si>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</si>
  <si>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</si>
  <si>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</si>
  <si>
    <t>ID</t>
  </si>
  <si>
    <t>Score</t>
  </si>
  <si>
    <t>Grade</t>
  </si>
  <si>
    <t>F</t>
  </si>
  <si>
    <t>D</t>
  </si>
  <si>
    <t>C</t>
  </si>
  <si>
    <t>B</t>
  </si>
  <si>
    <t>A</t>
  </si>
  <si>
    <t>Emily</t>
  </si>
  <si>
    <t>Mia</t>
  </si>
  <si>
    <t>Jessica</t>
  </si>
  <si>
    <t>MIA</t>
  </si>
  <si>
    <t>Sales</t>
  </si>
  <si>
    <t>Bonus</t>
  </si>
  <si>
    <t>Market</t>
  </si>
  <si>
    <t>USA</t>
  </si>
  <si>
    <t>UK</t>
  </si>
  <si>
    <t>Table 2: USA Market</t>
  </si>
  <si>
    <t>Table 1: UK Market</t>
  </si>
  <si>
    <t>Jess</t>
  </si>
  <si>
    <t>A-</t>
  </si>
  <si>
    <t>A+</t>
  </si>
  <si>
    <t>X</t>
  </si>
  <si>
    <t>Xbonus</t>
  </si>
  <si>
    <t>Xsales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</si>
</sst>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els/Downloads/vlookup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 Match"/>
      <sheetName val="Approximate Match"/>
      <sheetName val="Right Lookup"/>
      <sheetName val="First Match"/>
      <sheetName val="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1C7B9-4BB4-4025-B779-58796EC438E9}" name="Table3" displayName="Table3" ref="B14:B20" totalsRowShown="0" headerRowDxfId="12">
  <autoFilter ref="B14:B20" xr:uid="{D691C7B9-4BB4-4025-B779-58796EC438E9}"/>
  <tableColumns count="1">
    <tableColumn id="1" xr3:uid="{32144B4A-535B-472E-A67A-83C794893C03}" name="Sale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F568A0-E32D-4B27-90D9-8C6CD65E14BE}" name="Table4" displayName="Table4" ref="C14:C20" totalsRowShown="0" headerRowDxfId="10">
  <autoFilter ref="C14:C20" xr:uid="{12F568A0-E32D-4B27-90D9-8C6CD65E14BE}"/>
  <tableColumns count="1">
    <tableColumn id="1" xr3:uid="{18EFBA84-5903-4074-98D8-E36618D43E46}" name="Bonu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E6605-540F-43FE-A92C-668248F07DA5}" name="Table5" displayName="Table5" ref="E14:E17" totalsRowShown="0" headerRowDxfId="8">
  <autoFilter ref="E14:E17" xr:uid="{926E6605-540F-43FE-A92C-668248F07DA5}"/>
  <tableColumns count="1">
    <tableColumn id="1" xr3:uid="{F3DF4220-71AF-416D-88DA-50FB08E5F057}" name="Sale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0F44BC-4931-4572-8007-78D12EBA0E9B}" name="Table6" displayName="Table6" ref="F14:F17" totalsRowShown="0" headerRowDxfId="6">
  <autoFilter ref="F14:F17" xr:uid="{090F44BC-4931-4572-8007-78D12EBA0E9B}"/>
  <tableColumns count="1">
    <tableColumn id="1" xr3:uid="{413B7F52-930A-424C-A819-8D14B2F564C7}" name="Bonus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F8EEE0-6680-464C-94B6-0A9C50474329}" name="Table7" displayName="Table7" ref="B3:G10" totalsRowShown="0" headerRowDxfId="0">
  <autoFilter ref="B3:G10" xr:uid="{18F8EEE0-6680-464C-94B6-0A9C50474329}"/>
  <tableColumns count="6">
    <tableColumn id="1" xr3:uid="{55396DAD-8CFE-44B6-A241-589AA2A6947D}" name="Last Name"/>
    <tableColumn id="2" xr3:uid="{1B1E717E-0B44-48D4-80A2-04580F79163B}" name="Market" dataDxfId="5"/>
    <tableColumn id="3" xr3:uid="{D44ABF09-9C0D-48B8-848B-8A4F8FCBF5ED}" name="Xsales" dataDxfId="4">
      <calculatedColumnFormula>E4*(10*RAND())</calculatedColumnFormula>
    </tableColumn>
    <tableColumn id="4" xr3:uid="{D607A7AC-3163-4D9D-A069-CFF40BEFB347}" name="Sales" dataDxfId="3"/>
    <tableColumn id="5" xr3:uid="{D5E21ECC-0BD9-4302-919D-9517763BE734}" name="Xbonus" dataDxfId="2">
      <calculatedColumnFormula array="1">_xlfn.XLOOKUP(D4,IF(C4="UK",Table3[[#All],[Sales]],Table5[[#All],[Sales]]),IF(C4="UK",Table4[[#All],[Bonus]],Table6[[#All],[Bonus]]),,-1)</calculatedColumnFormula>
    </tableColumn>
    <tableColumn id="6" xr3:uid="{D645E7E3-442E-4C99-B87B-980834A584A7}" name="Bonus" dataDxfId="1">
      <calculatedColumnFormula>VLOOKUP(E4,IF(C4="UK",Table1,Table2),2,TRUE)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11"/>
  <sheetViews>
    <sheetView workbookViewId="0">
      <selection activeCell="J5" sqref="J5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53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>
        <f>VLOOKUP(H2,B3:E9,4,FALSE)</f>
        <v>58339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F9"/>
  <sheetViews>
    <sheetView workbookViewId="0">
      <selection activeCell="F9" sqref="F9"/>
    </sheetView>
  </sheetViews>
  <sheetFormatPr defaultRowHeight="15" x14ac:dyDescent="0.25"/>
  <cols>
    <col min="3" max="3" width="9.28515625" customWidth="1"/>
    <col min="4" max="4" width="9.140625" customWidth="1"/>
  </cols>
  <sheetData>
    <row r="2" spans="2:6" x14ac:dyDescent="0.25">
      <c r="B2" s="1" t="s">
        <v>15</v>
      </c>
      <c r="C2" s="1" t="s">
        <v>16</v>
      </c>
    </row>
    <row r="3" spans="2:6" x14ac:dyDescent="0.25">
      <c r="B3">
        <v>0</v>
      </c>
      <c r="C3" t="s">
        <v>17</v>
      </c>
      <c r="E3" s="1" t="s">
        <v>15</v>
      </c>
      <c r="F3">
        <v>77</v>
      </c>
    </row>
    <row r="4" spans="2:6" x14ac:dyDescent="0.25">
      <c r="B4">
        <v>50</v>
      </c>
      <c r="C4" t="s">
        <v>18</v>
      </c>
      <c r="E4" s="1" t="s">
        <v>16</v>
      </c>
      <c r="F4" t="str">
        <f>VLOOKUP(F3,B3:C8,2,TRUE)</f>
        <v>B</v>
      </c>
    </row>
    <row r="5" spans="2:6" x14ac:dyDescent="0.25">
      <c r="B5">
        <v>60</v>
      </c>
      <c r="C5" t="s">
        <v>19</v>
      </c>
    </row>
    <row r="6" spans="2:6" x14ac:dyDescent="0.25">
      <c r="B6">
        <v>70</v>
      </c>
      <c r="C6" t="s">
        <v>20</v>
      </c>
    </row>
    <row r="7" spans="2:6" x14ac:dyDescent="0.25">
      <c r="B7">
        <v>80</v>
      </c>
      <c r="C7" t="s">
        <v>34</v>
      </c>
      <c r="F7" t="s">
        <v>36</v>
      </c>
    </row>
    <row r="8" spans="2:6" x14ac:dyDescent="0.25">
      <c r="B8">
        <v>90</v>
      </c>
      <c r="C8" t="s">
        <v>21</v>
      </c>
      <c r="E8" s="1" t="s">
        <v>15</v>
      </c>
      <c r="F8">
        <v>95</v>
      </c>
    </row>
    <row r="9" spans="2:6" x14ac:dyDescent="0.25">
      <c r="B9">
        <v>95</v>
      </c>
      <c r="C9" t="s">
        <v>35</v>
      </c>
      <c r="E9" s="1" t="s">
        <v>16</v>
      </c>
      <c r="F9" t="str">
        <f>_xlfn.XLOOKUP(F8,B:B,C:C,,-1)</f>
        <v>A+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E76-4FC1-4AB6-8316-31DAB4BEA350}">
  <sheetPr codeName="Sheet3"/>
  <dimension ref="B2:H11"/>
  <sheetViews>
    <sheetView workbookViewId="0">
      <selection activeCell="J24" sqref="J24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</v>
      </c>
      <c r="H2" t="s">
        <v>0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2</v>
      </c>
      <c r="H3" s="2" t="str">
        <f>VLOOKUP(H2,C3:E9,2,FALSE)</f>
        <v>Lewis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2:G11"/>
  <sheetViews>
    <sheetView workbookViewId="0">
      <selection activeCell="J34" sqref="J34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23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VLOOKUP(G2,B3:D9,3,FALSE)</f>
        <v>188657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23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28C-9177-4AAA-AB0A-D32C8E9D69FA}">
  <sheetPr codeName="Sheet5"/>
  <dimension ref="B2:G11"/>
  <sheetViews>
    <sheetView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33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VLOOKUP(G2&amp;"*",B3:D9,3,FALSE)</f>
        <v>58339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23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2:G11"/>
  <sheetViews>
    <sheetView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25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VLOOKUP(G2,B3:D9,3,FALSE)</f>
        <v>188657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25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9DA6-4167-4174-9D98-E7BFF1D00C3B}">
  <sheetPr codeName="Sheet7"/>
  <dimension ref="B2:G11"/>
  <sheetViews>
    <sheetView workbookViewId="0">
      <selection activeCell="G4" sqref="G4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tr">
        <f>B7</f>
        <v>John</v>
      </c>
    </row>
    <row r="3" spans="2:7" x14ac:dyDescent="0.25">
      <c r="B3" t="s">
        <v>6</v>
      </c>
      <c r="C3" t="s">
        <v>7</v>
      </c>
      <c r="D3" s="2">
        <v>64901</v>
      </c>
      <c r="F3" s="1" t="s">
        <v>2</v>
      </c>
      <c r="G3" t="str">
        <f>C7</f>
        <v>Walker</v>
      </c>
    </row>
    <row r="4" spans="2:7" x14ac:dyDescent="0.25">
      <c r="B4" t="s">
        <v>6</v>
      </c>
      <c r="C4" t="s">
        <v>8</v>
      </c>
      <c r="D4" s="2">
        <v>70855</v>
      </c>
      <c r="F4" s="1" t="s">
        <v>3</v>
      </c>
      <c r="G4" s="2" cm="1">
        <f t="array" ref="G4">INDEX(D3:D9,MATCH(G2&amp;G3,B3:B9&amp;C3:C9,0))</f>
        <v>58339</v>
      </c>
    </row>
    <row r="5" spans="2:7" x14ac:dyDescent="0.25">
      <c r="B5" t="s">
        <v>6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0</v>
      </c>
      <c r="C7" t="s">
        <v>11</v>
      </c>
      <c r="D7" s="2">
        <v>58339</v>
      </c>
    </row>
    <row r="8" spans="2:7" x14ac:dyDescent="0.25">
      <c r="B8" t="s">
        <v>4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47AD-65AA-4F15-A73C-81A867F760DD}">
  <sheetPr codeName="Sheet8"/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28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 t="str">
        <f>_xlfn.IFNA(VLOOKUP(H2,B3:E9,4,FALSE),"Not Found")</f>
        <v>Not Found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B3:M20"/>
  <sheetViews>
    <sheetView tabSelected="1" workbookViewId="0">
      <selection activeCell="Y8" sqref="Y8"/>
    </sheetView>
  </sheetViews>
  <sheetFormatPr defaultRowHeight="15" x14ac:dyDescent="0.25"/>
  <cols>
    <col min="1" max="1" width="3" customWidth="1"/>
    <col min="2" max="2" width="12.28515625" customWidth="1"/>
    <col min="3" max="3" width="9.5703125" customWidth="1"/>
    <col min="4" max="4" width="8.7109375" customWidth="1"/>
    <col min="5" max="5" width="8.140625" customWidth="1"/>
    <col min="6" max="6" width="9.7109375" customWidth="1"/>
    <col min="7" max="7" width="8.5703125" customWidth="1"/>
    <col min="8" max="8" width="8.7109375" bestFit="1" customWidth="1"/>
    <col min="9" max="10" width="8.7109375" customWidth="1"/>
    <col min="11" max="11" width="2.85546875" customWidth="1"/>
    <col min="12" max="13" width="9.28515625" customWidth="1"/>
    <col min="14" max="14" width="2.85546875" customWidth="1"/>
  </cols>
  <sheetData>
    <row r="3" spans="2:13" x14ac:dyDescent="0.25">
      <c r="B3" s="1" t="s">
        <v>2</v>
      </c>
      <c r="C3" s="1" t="s">
        <v>28</v>
      </c>
      <c r="D3" s="1" t="s">
        <v>38</v>
      </c>
      <c r="E3" s="1" t="s">
        <v>26</v>
      </c>
      <c r="F3" s="1" t="s">
        <v>37</v>
      </c>
      <c r="G3" s="1" t="s">
        <v>27</v>
      </c>
    </row>
    <row r="4" spans="2:13" x14ac:dyDescent="0.25">
      <c r="B4" t="s">
        <v>7</v>
      </c>
      <c r="C4" s="2" t="s">
        <v>30</v>
      </c>
      <c r="D4" s="2">
        <f ca="1">E4*(10*RAND())</f>
        <v>8005.2701495874944</v>
      </c>
      <c r="E4" s="2">
        <v>5171</v>
      </c>
      <c r="F4" s="2" cm="1">
        <f t="array" aca="1" ref="F4" ca="1">_xlfn.XLOOKUP(D4,IF(C4="UK",Table3[[#All],[Sales]],Table5[[#All],[Sales]]),IF(C4="UK",Table4[[#All],[Bonus]],Table6[[#All],[Bonus]]),,-1)</f>
        <v>900</v>
      </c>
      <c r="G4" s="2">
        <f>VLOOKUP(E4,IF(C4="UK",Table1,Table2),2,TRUE)</f>
        <v>600</v>
      </c>
    </row>
    <row r="5" spans="2:13" x14ac:dyDescent="0.25">
      <c r="B5" t="s">
        <v>8</v>
      </c>
      <c r="C5" s="2" t="s">
        <v>30</v>
      </c>
      <c r="D5" s="2">
        <f t="shared" ref="D5:D10" ca="1" si="0">E5*(10*RAND())</f>
        <v>9036.5249463401542</v>
      </c>
      <c r="E5" s="2">
        <v>1381</v>
      </c>
      <c r="F5" s="2" cm="1">
        <f t="array" aca="1" ref="F5" ca="1">_xlfn.XLOOKUP(D5,IF(C5="UK",Table3[[#All],[Sales]],Table5[[#All],[Sales]]),IF(C5="UK",Table4[[#All],[Bonus]],Table6[[#All],[Bonus]]),,-1)</f>
        <v>900</v>
      </c>
      <c r="G5" s="2">
        <f>VLOOKUP(E5,IF(C5="UK",Table1,Table2),2,TRUE)</f>
        <v>0</v>
      </c>
    </row>
    <row r="6" spans="2:13" x14ac:dyDescent="0.25">
      <c r="B6" t="s">
        <v>9</v>
      </c>
      <c r="C6" s="2" t="s">
        <v>29</v>
      </c>
      <c r="D6" s="2">
        <f t="shared" ca="1" si="0"/>
        <v>30723.229338936668</v>
      </c>
      <c r="E6" s="2">
        <v>6272</v>
      </c>
      <c r="F6" s="2" cm="1">
        <f t="array" aca="1" ref="F6" ca="1">_xlfn.XLOOKUP(D6,IF(C6="UK",Table3[[#All],[Sales]],Table5[[#All],[Sales]]),IF(C6="UK",Table4[[#All],[Bonus]],Table6[[#All],[Bonus]]),,-1)</f>
        <v>3000</v>
      </c>
      <c r="G6" s="2">
        <f>VLOOKUP(E6,IF(C6="UK",Table1,Table2),2,TRUE)</f>
        <v>1000</v>
      </c>
    </row>
    <row r="7" spans="2:13" x14ac:dyDescent="0.25">
      <c r="B7" t="s">
        <v>10</v>
      </c>
      <c r="C7" s="2" t="s">
        <v>30</v>
      </c>
      <c r="D7" s="2">
        <f t="shared" ca="1" si="0"/>
        <v>20790.79699098627</v>
      </c>
      <c r="E7" s="2">
        <v>9168</v>
      </c>
      <c r="F7" s="2" cm="1">
        <f t="array" aca="1" ref="F7" ca="1">_xlfn.XLOOKUP(D7,IF(C7="UK",Table3[[#All],[Sales]],Table5[[#All],[Sales]]),IF(C7="UK",Table4[[#All],[Bonus]],Table6[[#All],[Bonus]]),,-1)</f>
        <v>1100</v>
      </c>
      <c r="G7" s="2">
        <f>VLOOKUP(E7,IF(C7="UK",Table1,Table2),2,TRUE)</f>
        <v>900</v>
      </c>
    </row>
    <row r="8" spans="2:13" x14ac:dyDescent="0.25">
      <c r="B8" t="s">
        <v>11</v>
      </c>
      <c r="C8" s="2" t="s">
        <v>29</v>
      </c>
      <c r="D8" s="2">
        <f t="shared" ca="1" si="0"/>
        <v>8740.420764866949</v>
      </c>
      <c r="E8" s="2">
        <v>10366</v>
      </c>
      <c r="F8" s="2" cm="1">
        <f t="array" aca="1" ref="F8" ca="1">_xlfn.XLOOKUP(D8,IF(C8="UK",Table3[[#All],[Sales]],Table5[[#All],[Sales]]),IF(C8="UK",Table4[[#All],[Bonus]],Table6[[#All],[Bonus]]),,-1)</f>
        <v>1000</v>
      </c>
      <c r="G8" s="2">
        <f>VLOOKUP(E8,IF(C8="UK",Table1,Table2),2,TRUE)</f>
        <v>3000</v>
      </c>
    </row>
    <row r="9" spans="2:13" x14ac:dyDescent="0.25">
      <c r="B9" t="s">
        <v>12</v>
      </c>
      <c r="C9" s="2" t="s">
        <v>30</v>
      </c>
      <c r="D9" s="2">
        <f t="shared" ca="1" si="0"/>
        <v>53301.288409731751</v>
      </c>
      <c r="E9" s="2">
        <v>7375</v>
      </c>
      <c r="F9" s="2" cm="1">
        <f t="array" aca="1" ref="F9" ca="1">_xlfn.XLOOKUP(D9,IF(C9="UK",Table3[[#All],[Sales]],Table5[[#All],[Sales]]),IF(C9="UK",Table4[[#All],[Bonus]],Table6[[#All],[Bonus]]),,-1)</f>
        <v>1100</v>
      </c>
      <c r="G9" s="2">
        <f>VLOOKUP(E9,IF(C9="UK",Table1,Table2),2,TRUE)</f>
        <v>700</v>
      </c>
    </row>
    <row r="10" spans="2:13" x14ac:dyDescent="0.25">
      <c r="B10" t="s">
        <v>13</v>
      </c>
      <c r="C10" s="2" t="s">
        <v>29</v>
      </c>
      <c r="D10" s="2">
        <f t="shared" ca="1" si="0"/>
        <v>14023.742820631691</v>
      </c>
      <c r="E10" s="2">
        <v>4183</v>
      </c>
      <c r="F10" s="2" cm="1">
        <f t="array" aca="1" ref="F10" ca="1">_xlfn.XLOOKUP(D10,IF(C10="UK",Table3[[#All],[Sales]],Table5[[#All],[Sales]]),IF(C10="UK",Table4[[#All],[Bonus]],Table6[[#All],[Bonus]]),,-1)</f>
        <v>3000</v>
      </c>
      <c r="G10" s="2">
        <f>VLOOKUP(E10,IF(C10="UK",Table1,Table2),2,TRUE)</f>
        <v>0</v>
      </c>
      <c r="L10" s="2"/>
      <c r="M10" s="2"/>
    </row>
    <row r="11" spans="2:13" x14ac:dyDescent="0.25">
      <c r="C11" s="2"/>
      <c r="D11" s="2"/>
      <c r="E11" s="2"/>
      <c r="F11" s="2"/>
      <c r="G11" s="2"/>
    </row>
    <row r="12" spans="2:13" x14ac:dyDescent="0.25">
      <c r="C12" s="2"/>
      <c r="D12" s="2"/>
      <c r="E12" s="2"/>
      <c r="F12" s="2"/>
      <c r="G12" s="2"/>
    </row>
    <row r="13" spans="2:13" x14ac:dyDescent="0.25">
      <c r="B13" s="4" t="s">
        <v>32</v>
      </c>
      <c r="C13" s="4"/>
      <c r="E13" s="5" t="s">
        <v>31</v>
      </c>
      <c r="F13" s="5"/>
    </row>
    <row r="14" spans="2:13" x14ac:dyDescent="0.25">
      <c r="B14" s="1" t="s">
        <v>26</v>
      </c>
      <c r="C14" s="3" t="s">
        <v>27</v>
      </c>
      <c r="E14" s="1" t="s">
        <v>26</v>
      </c>
      <c r="F14" s="1" t="s">
        <v>27</v>
      </c>
    </row>
    <row r="15" spans="2:13" x14ac:dyDescent="0.25">
      <c r="B15" s="2">
        <v>0</v>
      </c>
      <c r="C15" s="2">
        <v>0</v>
      </c>
      <c r="E15" s="2">
        <v>0</v>
      </c>
      <c r="F15" s="2">
        <v>0</v>
      </c>
    </row>
    <row r="16" spans="2:13" x14ac:dyDescent="0.25">
      <c r="B16" s="2">
        <v>2000</v>
      </c>
      <c r="C16" s="2">
        <v>400</v>
      </c>
      <c r="E16" s="2">
        <v>5000</v>
      </c>
      <c r="F16" s="2">
        <v>1000</v>
      </c>
    </row>
    <row r="17" spans="2:6" x14ac:dyDescent="0.25">
      <c r="B17" s="2">
        <v>4000</v>
      </c>
      <c r="C17" s="2">
        <v>600</v>
      </c>
      <c r="E17" s="2">
        <v>10000</v>
      </c>
      <c r="F17" s="2">
        <f>3*F16</f>
        <v>3000</v>
      </c>
    </row>
    <row r="18" spans="2:6" x14ac:dyDescent="0.25">
      <c r="B18" s="2">
        <v>6000</v>
      </c>
      <c r="C18" s="2">
        <v>700</v>
      </c>
    </row>
    <row r="19" spans="2:6" x14ac:dyDescent="0.25">
      <c r="B19" s="2">
        <v>8000</v>
      </c>
      <c r="C19" s="2">
        <v>900</v>
      </c>
      <c r="E19" s="2"/>
      <c r="F19" s="2"/>
    </row>
    <row r="20" spans="2:6" x14ac:dyDescent="0.25">
      <c r="B20" s="2">
        <v>10000</v>
      </c>
      <c r="C20" s="2">
        <v>1100</v>
      </c>
      <c r="E20" s="2"/>
      <c r="F20" s="2"/>
    </row>
  </sheetData>
  <mergeCells count="1">
    <mergeCell ref="E13:F13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Exact Match</vt:lpstr>
      <vt:lpstr>Approximate Match</vt:lpstr>
      <vt:lpstr>Vlookup Looks Right</vt:lpstr>
      <vt:lpstr>First Match</vt:lpstr>
      <vt:lpstr>Partial Match</vt:lpstr>
      <vt:lpstr>Vlookup is Case-insensitive</vt:lpstr>
      <vt:lpstr>Multiple Criteria</vt:lpstr>
      <vt:lpstr>#NA error</vt:lpstr>
      <vt:lpstr>Multiple Lookup Tables</vt:lpstr>
      <vt:lpstr>Table1</vt:lpstr>
      <vt:lpstr>Table2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Hardik Shrestha (LCL)</cp:lastModifiedBy>
  <dcterms:created xsi:type="dcterms:W3CDTF">2013-06-17T13:17:35Z</dcterms:created>
  <dcterms:modified xsi:type="dcterms:W3CDTF">2024-05-07T15:05:00Z</dcterms:modified>
</cp:coreProperties>
</file>