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a\OneDrive\Bureau\M3202 - Modélisations mathématiques\"/>
    </mc:Choice>
  </mc:AlternateContent>
  <xr:revisionPtr revIDLastSave="0" documentId="13_ncr:1_{4ACF7C86-ED79-495E-9F24-D8551AABD780}" xr6:coauthVersionLast="45" xr6:coauthVersionMax="45" xr10:uidLastSave="{00000000-0000-0000-0000-000000000000}"/>
  <bookViews>
    <workbookView xWindow="-108" yWindow="-108" windowWidth="23256" windowHeight="12576" xr2:uid="{66CF901C-C3AF-4B34-8340-F61C46D6E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8" i="1" s="1"/>
  <c r="F29" i="1" s="1"/>
  <c r="E27" i="1"/>
  <c r="F27" i="1"/>
  <c r="G27" i="1"/>
  <c r="H27" i="1"/>
  <c r="I28" i="1" s="1"/>
  <c r="J29" i="1" s="1"/>
  <c r="I27" i="1"/>
  <c r="J28" i="1" s="1"/>
  <c r="J27" i="1"/>
  <c r="C28" i="1"/>
  <c r="D29" i="1" s="1"/>
  <c r="E30" i="1" s="1"/>
  <c r="F31" i="1" s="1"/>
  <c r="D28" i="1"/>
  <c r="E29" i="1" s="1"/>
  <c r="F30" i="1" s="1"/>
  <c r="F28" i="1"/>
  <c r="C29" i="1" s="1"/>
  <c r="D30" i="1" s="1"/>
  <c r="E31" i="1" s="1"/>
  <c r="F32" i="1" s="1"/>
  <c r="G28" i="1"/>
  <c r="H28" i="1"/>
  <c r="I29" i="1" s="1"/>
  <c r="J30" i="1" s="1"/>
  <c r="H29" i="1"/>
  <c r="I30" i="1" s="1"/>
  <c r="J31" i="1" s="1"/>
  <c r="D26" i="1"/>
  <c r="E26" i="1"/>
  <c r="F26" i="1"/>
  <c r="G26" i="1"/>
  <c r="H26" i="1"/>
  <c r="I26" i="1"/>
  <c r="J26" i="1"/>
  <c r="C26" i="1"/>
  <c r="K5" i="1"/>
  <c r="L6" i="1" s="1"/>
  <c r="L5" i="1"/>
  <c r="M5" i="1"/>
  <c r="K6" i="1" s="1"/>
  <c r="L7" i="1" s="1"/>
  <c r="L4" i="1"/>
  <c r="M4" i="1"/>
  <c r="K4" i="1"/>
  <c r="D4" i="1"/>
  <c r="C5" i="1" s="1"/>
  <c r="C4" i="1"/>
  <c r="C33" i="1" l="1"/>
  <c r="D34" i="1" s="1"/>
  <c r="G33" i="1"/>
  <c r="H34" i="1" s="1"/>
  <c r="G31" i="1"/>
  <c r="H32" i="1" s="1"/>
  <c r="I33" i="1" s="1"/>
  <c r="J34" i="1" s="1"/>
  <c r="G30" i="1"/>
  <c r="H31" i="1" s="1"/>
  <c r="I32" i="1" s="1"/>
  <c r="J33" i="1" s="1"/>
  <c r="C32" i="1"/>
  <c r="D33" i="1" s="1"/>
  <c r="E34" i="1" s="1"/>
  <c r="G32" i="1"/>
  <c r="H33" i="1" s="1"/>
  <c r="I34" i="1" s="1"/>
  <c r="G29" i="1"/>
  <c r="H30" i="1" s="1"/>
  <c r="I31" i="1" s="1"/>
  <c r="J32" i="1" s="1"/>
  <c r="M6" i="1"/>
  <c r="D5" i="1"/>
  <c r="D6" i="1" s="1"/>
  <c r="C7" i="1" s="1"/>
  <c r="C30" i="1" l="1"/>
  <c r="D31" i="1" s="1"/>
  <c r="E32" i="1" s="1"/>
  <c r="F33" i="1" s="1"/>
  <c r="C31" i="1"/>
  <c r="D32" i="1" s="1"/>
  <c r="E33" i="1" s="1"/>
  <c r="F34" i="1" s="1"/>
  <c r="K7" i="1"/>
  <c r="L8" i="1" s="1"/>
  <c r="M7" i="1"/>
  <c r="C6" i="1"/>
  <c r="D7" i="1" s="1"/>
  <c r="C8" i="1"/>
  <c r="D8" i="1"/>
  <c r="G34" i="1" l="1"/>
  <c r="C34" i="1"/>
  <c r="K8" i="1"/>
  <c r="L9" i="1" s="1"/>
  <c r="M8" i="1"/>
  <c r="K9" i="1" l="1"/>
  <c r="L10" i="1" s="1"/>
  <c r="M9" i="1"/>
  <c r="K10" i="1" l="1"/>
  <c r="L11" i="1" s="1"/>
  <c r="M10" i="1"/>
  <c r="K11" i="1" l="1"/>
  <c r="L12" i="1" s="1"/>
  <c r="M11" i="1"/>
  <c r="M12" i="1" l="1"/>
  <c r="K12" i="1"/>
</calcChain>
</file>

<file path=xl/sharedStrings.xml><?xml version="1.0" encoding="utf-8"?>
<sst xmlns="http://schemas.openxmlformats.org/spreadsheetml/2006/main" count="19" uniqueCount="18">
  <si>
    <t>année</t>
  </si>
  <si>
    <t>Alevin</t>
  </si>
  <si>
    <t>Jeune</t>
  </si>
  <si>
    <t>Adulte</t>
  </si>
  <si>
    <t>Truite</t>
  </si>
  <si>
    <t>Crevettes</t>
  </si>
  <si>
    <t>Année</t>
  </si>
  <si>
    <t>Larves</t>
  </si>
  <si>
    <t>Adultes</t>
  </si>
  <si>
    <t>Brochets</t>
  </si>
  <si>
    <t>1 an</t>
  </si>
  <si>
    <t>2 an</t>
  </si>
  <si>
    <t>3 an</t>
  </si>
  <si>
    <t>4 an</t>
  </si>
  <si>
    <t>5 an</t>
  </si>
  <si>
    <t>6 an</t>
  </si>
  <si>
    <t>œuf</t>
  </si>
  <si>
    <t>7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</si>
</sst>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8351-E7B6-4975-B3BA-CD1D97F35CD2}">
  <dimension ref="A1:M36"/>
  <sheetViews>
    <sheetView tabSelected="1" workbookViewId="0"/>
  </sheetViews>
  <sheetFormatPr baseColWidth="10" defaultRowHeight="14.4" x14ac:dyDescent="0.3"/>
  <sheetData>
    <row r="1" spans="1:13" x14ac:dyDescent="0.3">
      <c r="A1" t="s">
        <v>5</v>
      </c>
      <c r="I1" t="s">
        <v>4</v>
      </c>
    </row>
    <row r="2" spans="1:13" x14ac:dyDescent="0.3">
      <c r="B2" t="s">
        <v>6</v>
      </c>
      <c r="C2" t="s">
        <v>7</v>
      </c>
      <c r="D2" t="s">
        <v>8</v>
      </c>
      <c r="J2" t="s">
        <v>0</v>
      </c>
      <c r="K2" t="s">
        <v>1</v>
      </c>
      <c r="L2" t="s">
        <v>2</v>
      </c>
      <c r="M2" t="s">
        <v>3</v>
      </c>
    </row>
    <row r="3" spans="1:13" x14ac:dyDescent="0.3">
      <c r="B3">
        <v>0</v>
      </c>
      <c r="C3">
        <v>0</v>
      </c>
      <c r="D3">
        <v>1000</v>
      </c>
      <c r="J3">
        <v>0</v>
      </c>
      <c r="K3">
        <v>0</v>
      </c>
      <c r="L3">
        <v>0</v>
      </c>
      <c r="M3">
        <v>200</v>
      </c>
    </row>
    <row r="4" spans="1:13" x14ac:dyDescent="0.3">
      <c r="B4">
        <v>1</v>
      </c>
      <c r="C4">
        <f>D3*$B$16</f>
        <v>40000000</v>
      </c>
      <c r="D4">
        <f>D3*$C$16+C3*$D$16</f>
        <v>100</v>
      </c>
      <c r="J4">
        <v>1</v>
      </c>
      <c r="K4" s="1">
        <f>M3*1500</f>
        <v>300000</v>
      </c>
      <c r="L4">
        <f>K3*$K$19</f>
        <v>0</v>
      </c>
      <c r="M4">
        <f>M3*$M$19+L3*$L$19</f>
        <v>20</v>
      </c>
    </row>
    <row r="5" spans="1:13" x14ac:dyDescent="0.3">
      <c r="B5">
        <v>2</v>
      </c>
      <c r="C5">
        <f t="shared" ref="C5:C8" si="0">D4*$B$16</f>
        <v>4000000</v>
      </c>
      <c r="D5">
        <f t="shared" ref="D5:D8" si="1">D4*$C$16+C4*$D$16</f>
        <v>4010</v>
      </c>
      <c r="J5">
        <v>2</v>
      </c>
      <c r="K5" s="1">
        <f t="shared" ref="K5:K12" si="2">M4*1500</f>
        <v>30000</v>
      </c>
      <c r="L5">
        <f t="shared" ref="L5:L12" si="3">K4*$K$19</f>
        <v>900</v>
      </c>
      <c r="M5">
        <f t="shared" ref="M5:M12" si="4">M4*$M$19+L4*$L$19</f>
        <v>2</v>
      </c>
    </row>
    <row r="6" spans="1:13" x14ac:dyDescent="0.3">
      <c r="B6">
        <v>3</v>
      </c>
      <c r="C6">
        <f t="shared" si="0"/>
        <v>160400000</v>
      </c>
      <c r="D6">
        <f t="shared" si="1"/>
        <v>801</v>
      </c>
      <c r="J6">
        <v>3</v>
      </c>
      <c r="K6" s="1">
        <f t="shared" si="2"/>
        <v>3000</v>
      </c>
      <c r="L6">
        <f t="shared" si="3"/>
        <v>90</v>
      </c>
      <c r="M6">
        <f t="shared" si="4"/>
        <v>270.2</v>
      </c>
    </row>
    <row r="7" spans="1:13" x14ac:dyDescent="0.3">
      <c r="B7">
        <v>4</v>
      </c>
      <c r="C7">
        <f t="shared" si="0"/>
        <v>32040000</v>
      </c>
      <c r="D7">
        <f t="shared" si="1"/>
        <v>16120.1</v>
      </c>
      <c r="J7">
        <v>4</v>
      </c>
      <c r="K7" s="1">
        <f t="shared" si="2"/>
        <v>405300</v>
      </c>
      <c r="L7">
        <f t="shared" si="3"/>
        <v>9</v>
      </c>
      <c r="M7">
        <f t="shared" si="4"/>
        <v>54.019999999999996</v>
      </c>
    </row>
    <row r="8" spans="1:13" x14ac:dyDescent="0.3">
      <c r="B8">
        <v>5</v>
      </c>
      <c r="C8">
        <f t="shared" si="0"/>
        <v>644804000</v>
      </c>
      <c r="D8">
        <f t="shared" si="1"/>
        <v>4816.01</v>
      </c>
      <c r="J8">
        <v>5</v>
      </c>
      <c r="K8" s="1">
        <f t="shared" si="2"/>
        <v>81030</v>
      </c>
      <c r="L8">
        <f t="shared" si="3"/>
        <v>1215.9000000000001</v>
      </c>
      <c r="M8">
        <f t="shared" si="4"/>
        <v>8.1020000000000003</v>
      </c>
    </row>
    <row r="9" spans="1:13" x14ac:dyDescent="0.3">
      <c r="J9">
        <v>6</v>
      </c>
      <c r="K9" s="1">
        <f t="shared" si="2"/>
        <v>12153</v>
      </c>
      <c r="L9">
        <f t="shared" si="3"/>
        <v>243.09</v>
      </c>
      <c r="M9">
        <f t="shared" si="4"/>
        <v>365.58020000000005</v>
      </c>
    </row>
    <row r="10" spans="1:13" x14ac:dyDescent="0.3">
      <c r="J10">
        <v>7</v>
      </c>
      <c r="K10" s="1">
        <f t="shared" si="2"/>
        <v>548370.30000000005</v>
      </c>
      <c r="L10">
        <f t="shared" si="3"/>
        <v>36.459000000000003</v>
      </c>
      <c r="M10">
        <f t="shared" si="4"/>
        <v>109.48501999999999</v>
      </c>
    </row>
    <row r="11" spans="1:13" x14ac:dyDescent="0.3">
      <c r="J11">
        <v>8</v>
      </c>
      <c r="K11" s="1">
        <f t="shared" si="2"/>
        <v>164227.53</v>
      </c>
      <c r="L11">
        <f t="shared" si="3"/>
        <v>1645.1109000000001</v>
      </c>
      <c r="M11">
        <f t="shared" si="4"/>
        <v>21.886202000000001</v>
      </c>
    </row>
    <row r="12" spans="1:13" x14ac:dyDescent="0.3">
      <c r="J12">
        <v>9</v>
      </c>
      <c r="K12" s="1">
        <f t="shared" si="2"/>
        <v>32829.303</v>
      </c>
      <c r="L12">
        <f t="shared" si="3"/>
        <v>492.68259</v>
      </c>
      <c r="M12">
        <f t="shared" si="4"/>
        <v>495.72189020000002</v>
      </c>
    </row>
    <row r="16" spans="1:13" x14ac:dyDescent="0.3">
      <c r="B16" s="1">
        <v>40000</v>
      </c>
      <c r="C16">
        <v>0.1</v>
      </c>
      <c r="D16">
        <v>1E-4</v>
      </c>
    </row>
    <row r="19" spans="1:13" x14ac:dyDescent="0.3">
      <c r="K19">
        <v>3.0000000000000001E-3</v>
      </c>
      <c r="L19">
        <v>0.3</v>
      </c>
      <c r="M19">
        <v>0.1</v>
      </c>
    </row>
    <row r="23" spans="1:13" x14ac:dyDescent="0.3">
      <c r="A23" t="s">
        <v>9</v>
      </c>
    </row>
    <row r="24" spans="1:13" x14ac:dyDescent="0.3">
      <c r="B24" t="s">
        <v>6</v>
      </c>
      <c r="C24" t="s">
        <v>16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17</v>
      </c>
    </row>
    <row r="25" spans="1:13" x14ac:dyDescent="0.3">
      <c r="B25">
        <v>0</v>
      </c>
      <c r="C25" s="2">
        <v>0</v>
      </c>
      <c r="D25" s="2">
        <v>100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3" x14ac:dyDescent="0.3">
      <c r="B26">
        <v>1</v>
      </c>
      <c r="C26" s="2">
        <f>F25*$D$36+G25*$D$36+H25*$D$36</f>
        <v>0</v>
      </c>
      <c r="D26" s="2">
        <f>C25*$C$36</f>
        <v>0</v>
      </c>
      <c r="E26" s="2">
        <f>D25*$I$36</f>
        <v>45</v>
      </c>
      <c r="F26" s="2">
        <f>E25*$I$36</f>
        <v>0</v>
      </c>
      <c r="G26" s="2">
        <f>F25*$I$36</f>
        <v>0</v>
      </c>
      <c r="H26" s="2">
        <f>G25*$I$36</f>
        <v>0</v>
      </c>
      <c r="I26" s="2">
        <f>H25*$I$36</f>
        <v>0</v>
      </c>
      <c r="J26" s="2">
        <f>I25*$J$36</f>
        <v>0</v>
      </c>
    </row>
    <row r="27" spans="1:13" x14ac:dyDescent="0.3">
      <c r="B27">
        <v>2</v>
      </c>
      <c r="C27" s="2">
        <f t="shared" ref="C27:C34" si="5">F26*$D$36+G26*$D$36+H26*$D$36</f>
        <v>0</v>
      </c>
      <c r="D27" s="2">
        <f t="shared" ref="D27:D34" si="6">C26*$C$36</f>
        <v>0</v>
      </c>
      <c r="E27" s="2">
        <f t="shared" ref="E27:I34" si="7">D26*$I$36</f>
        <v>0</v>
      </c>
      <c r="F27" s="2">
        <f t="shared" si="7"/>
        <v>20.25</v>
      </c>
      <c r="G27" s="2">
        <f t="shared" si="7"/>
        <v>0</v>
      </c>
      <c r="H27" s="2">
        <f t="shared" si="7"/>
        <v>0</v>
      </c>
      <c r="I27" s="2">
        <f t="shared" si="7"/>
        <v>0</v>
      </c>
      <c r="J27" s="2">
        <f t="shared" ref="J27:J34" si="8">I26*$J$36</f>
        <v>0</v>
      </c>
    </row>
    <row r="28" spans="1:13" x14ac:dyDescent="0.3">
      <c r="B28">
        <v>3</v>
      </c>
      <c r="C28" s="2">
        <f t="shared" si="5"/>
        <v>40500</v>
      </c>
      <c r="D28" s="2">
        <f t="shared" si="6"/>
        <v>0</v>
      </c>
      <c r="E28" s="2">
        <f t="shared" si="7"/>
        <v>0</v>
      </c>
      <c r="F28" s="2">
        <f t="shared" si="7"/>
        <v>0</v>
      </c>
      <c r="G28" s="2">
        <f t="shared" si="7"/>
        <v>9.1125000000000007</v>
      </c>
      <c r="H28" s="2">
        <f t="shared" si="7"/>
        <v>0</v>
      </c>
      <c r="I28" s="2">
        <f t="shared" si="7"/>
        <v>0</v>
      </c>
      <c r="J28" s="2">
        <f t="shared" si="8"/>
        <v>0</v>
      </c>
    </row>
    <row r="29" spans="1:13" x14ac:dyDescent="0.3">
      <c r="B29">
        <v>4</v>
      </c>
      <c r="C29" s="2">
        <f t="shared" si="5"/>
        <v>18225</v>
      </c>
      <c r="D29" s="2">
        <f t="shared" si="6"/>
        <v>81</v>
      </c>
      <c r="E29" s="2">
        <f t="shared" si="7"/>
        <v>0</v>
      </c>
      <c r="F29" s="2">
        <f t="shared" si="7"/>
        <v>0</v>
      </c>
      <c r="G29" s="2">
        <f t="shared" si="7"/>
        <v>0</v>
      </c>
      <c r="H29" s="2">
        <f t="shared" si="7"/>
        <v>4.1006250000000009</v>
      </c>
      <c r="I29" s="2">
        <f t="shared" si="7"/>
        <v>0</v>
      </c>
      <c r="J29" s="2">
        <f t="shared" si="8"/>
        <v>0</v>
      </c>
    </row>
    <row r="30" spans="1:13" x14ac:dyDescent="0.3">
      <c r="B30">
        <v>5</v>
      </c>
      <c r="C30" s="2">
        <f t="shared" si="5"/>
        <v>8201.2500000000018</v>
      </c>
      <c r="D30" s="2">
        <f t="shared" si="6"/>
        <v>36.450000000000003</v>
      </c>
      <c r="E30" s="2">
        <f t="shared" si="7"/>
        <v>36.450000000000003</v>
      </c>
      <c r="F30" s="2">
        <f t="shared" si="7"/>
        <v>0</v>
      </c>
      <c r="G30" s="2">
        <f t="shared" si="7"/>
        <v>0</v>
      </c>
      <c r="H30" s="2">
        <f t="shared" si="7"/>
        <v>0</v>
      </c>
      <c r="I30" s="2">
        <f t="shared" si="7"/>
        <v>1.8452812500000004</v>
      </c>
      <c r="J30" s="2">
        <f t="shared" si="8"/>
        <v>0</v>
      </c>
    </row>
    <row r="31" spans="1:13" x14ac:dyDescent="0.3">
      <c r="B31">
        <v>6</v>
      </c>
      <c r="C31" s="2">
        <f t="shared" si="5"/>
        <v>0</v>
      </c>
      <c r="D31" s="2">
        <f t="shared" si="6"/>
        <v>16.402500000000003</v>
      </c>
      <c r="E31" s="2">
        <f t="shared" si="7"/>
        <v>16.402500000000003</v>
      </c>
      <c r="F31" s="2">
        <f t="shared" si="7"/>
        <v>16.402500000000003</v>
      </c>
      <c r="G31" s="2">
        <f t="shared" si="7"/>
        <v>0</v>
      </c>
      <c r="H31" s="2">
        <f t="shared" si="7"/>
        <v>0</v>
      </c>
      <c r="I31" s="2">
        <f t="shared" si="7"/>
        <v>0</v>
      </c>
      <c r="J31" s="2">
        <f t="shared" si="8"/>
        <v>0.46132031250000011</v>
      </c>
    </row>
    <row r="32" spans="1:13" x14ac:dyDescent="0.3">
      <c r="B32">
        <v>7</v>
      </c>
      <c r="C32" s="2">
        <f t="shared" si="5"/>
        <v>32805.000000000007</v>
      </c>
      <c r="D32" s="2">
        <f t="shared" si="6"/>
        <v>0</v>
      </c>
      <c r="E32" s="2">
        <f t="shared" si="7"/>
        <v>7.3811250000000017</v>
      </c>
      <c r="F32" s="2">
        <f t="shared" si="7"/>
        <v>7.3811250000000017</v>
      </c>
      <c r="G32" s="2">
        <f t="shared" si="7"/>
        <v>7.3811250000000017</v>
      </c>
      <c r="H32" s="2">
        <f t="shared" si="7"/>
        <v>0</v>
      </c>
      <c r="I32" s="2">
        <f t="shared" si="7"/>
        <v>0</v>
      </c>
      <c r="J32" s="2">
        <f t="shared" si="8"/>
        <v>0</v>
      </c>
    </row>
    <row r="33" spans="2:10" x14ac:dyDescent="0.3">
      <c r="B33">
        <v>8</v>
      </c>
      <c r="C33" s="2">
        <f t="shared" si="5"/>
        <v>29524.500000000007</v>
      </c>
      <c r="D33" s="2">
        <f t="shared" si="6"/>
        <v>65.610000000000014</v>
      </c>
      <c r="E33" s="2">
        <f t="shared" si="7"/>
        <v>0</v>
      </c>
      <c r="F33" s="2">
        <f t="shared" si="7"/>
        <v>3.321506250000001</v>
      </c>
      <c r="G33" s="2">
        <f t="shared" si="7"/>
        <v>3.321506250000001</v>
      </c>
      <c r="H33" s="2">
        <f t="shared" si="7"/>
        <v>3.321506250000001</v>
      </c>
      <c r="I33" s="2">
        <f t="shared" si="7"/>
        <v>0</v>
      </c>
      <c r="J33" s="2">
        <f t="shared" si="8"/>
        <v>0</v>
      </c>
    </row>
    <row r="34" spans="2:10" x14ac:dyDescent="0.3">
      <c r="B34">
        <v>9</v>
      </c>
      <c r="C34" s="2">
        <f t="shared" si="5"/>
        <v>19929.037500000006</v>
      </c>
      <c r="D34" s="2">
        <f t="shared" si="6"/>
        <v>59.049000000000014</v>
      </c>
      <c r="E34" s="2">
        <f t="shared" si="7"/>
        <v>29.524500000000007</v>
      </c>
      <c r="F34" s="2">
        <f t="shared" si="7"/>
        <v>0</v>
      </c>
      <c r="G34" s="2">
        <f t="shared" si="7"/>
        <v>1.4946778125000004</v>
      </c>
      <c r="H34" s="2">
        <f t="shared" si="7"/>
        <v>1.4946778125000004</v>
      </c>
      <c r="I34" s="2">
        <f t="shared" si="7"/>
        <v>1.4946778125000004</v>
      </c>
      <c r="J34" s="2">
        <f t="shared" si="8"/>
        <v>0</v>
      </c>
    </row>
    <row r="36" spans="2:10" x14ac:dyDescent="0.3">
      <c r="C36">
        <v>2E-3</v>
      </c>
      <c r="D36">
        <v>2000</v>
      </c>
      <c r="I36">
        <v>0.45</v>
      </c>
      <c r="J36">
        <v>0.25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trapet</dc:creator>
  <cp:lastModifiedBy>guillaume trapet</cp:lastModifiedBy>
  <dcterms:created xsi:type="dcterms:W3CDTF">2020-09-02T09:45:13Z</dcterms:created>
  <dcterms:modified xsi:type="dcterms:W3CDTF">2020-09-07T08:46:40Z</dcterms:modified>
</cp:coreProperties>
</file>