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DieseArbeitsmappe"/>
  <mc:AlternateContent xmlns:mc="http://schemas.openxmlformats.org/markup-compatibility/2006">
    <mc:Choice Requires="x15">
      <x15ac:absPath xmlns:x15ac="http://schemas.microsoft.com/office/spreadsheetml/2010/11/ac" url="C:\Users\Jürgen\Documents\Arduino\MobaLedLib\Ver_2.1.3\NextBeta\MobaLedLib-master\extras\"/>
    </mc:Choice>
  </mc:AlternateContent>
  <xr:revisionPtr revIDLastSave="0" documentId="13_ncr:1_{CBF2129E-628F-4A40-94FA-D2CEDAF05F00}" xr6:coauthVersionLast="46" xr6:coauthVersionMax="46" xr10:uidLastSave="{00000000-0000-0000-0000-000000000000}"/>
  <bookViews>
    <workbookView xWindow="35190" yWindow="1290" windowWidth="21600" windowHeight="12735"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8" i="644" l="1"/>
  <c r="F9" i="644"/>
  <c r="F8" i="644"/>
  <c r="F7" i="644"/>
  <c r="F6" i="644"/>
  <c r="F5" i="644"/>
  <c r="F4" i="644"/>
  <c r="F3" i="644"/>
  <c r="F2" i="644"/>
  <c r="BP29" i="644"/>
  <c r="E31" i="644"/>
  <c r="J35" i="644" l="1"/>
  <c r="H35" i="644"/>
  <c r="E35" i="644"/>
  <c r="E33" i="644"/>
  <c r="BO29" i="644"/>
  <c r="E38" i="644"/>
  <c r="E41" i="644"/>
  <c r="D28" i="644" l="1"/>
  <c r="E40" i="644"/>
  <c r="K44" i="644" s="1"/>
  <c r="E39" i="644"/>
  <c r="BN29" i="644"/>
  <c r="E32" i="644"/>
  <c r="E36" i="644" l="1"/>
  <c r="F36" i="644" s="1"/>
  <c r="E37" i="644"/>
  <c r="E42" i="644"/>
  <c r="BM29" i="644"/>
  <c r="D7" i="500" l="1"/>
  <c r="D6" i="500"/>
  <c r="BL29" i="644"/>
  <c r="D9" i="500" l="1"/>
  <c r="D5" i="500"/>
  <c r="BK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BJ29" i="644"/>
  <c r="D14" i="500" l="1"/>
  <c r="D13" i="500"/>
  <c r="BI29" i="644"/>
  <c r="H5" i="501" l="1"/>
  <c r="H4" i="501"/>
  <c r="BH29" i="644"/>
  <c r="D11" i="500" l="1"/>
  <c r="D12" i="500"/>
  <c r="BG29" i="644"/>
  <c r="D4" i="500" l="1"/>
  <c r="D8" i="500"/>
  <c r="D10" i="500"/>
  <c r="BF29" i="644"/>
  <c r="BE29" i="644" l="1"/>
  <c r="BD29" i="644" l="1"/>
  <c r="BC29" i="644" l="1"/>
  <c r="BB29" i="644" l="1"/>
  <c r="BA29" i="644" l="1"/>
  <c r="AZ29" i="644"/>
  <c r="AY29" i="644"/>
  <c r="AX29" i="644"/>
  <c r="AW29" i="644"/>
  <c r="AV29" i="644"/>
  <c r="AU29" i="644"/>
  <c r="AT29" i="644"/>
  <c r="AS29" i="644"/>
  <c r="AR29" i="644"/>
  <c r="AQ29" i="644"/>
  <c r="AP29" i="644"/>
  <c r="AO29" i="644"/>
  <c r="AN29" i="644"/>
  <c r="AM29" i="644"/>
  <c r="AL29" i="644"/>
  <c r="AK29" i="644"/>
  <c r="AJ29" i="644"/>
  <c r="AI29" i="644"/>
  <c r="AH29" i="644"/>
  <c r="AG29" i="644"/>
  <c r="AF29" i="644"/>
  <c r="AE29" i="644"/>
  <c r="AD29" i="644"/>
  <c r="AC29" i="644"/>
  <c r="AB29" i="644"/>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E34" i="644" l="1"/>
  <c r="H44" i="644"/>
  <c r="E46" i="644" s="1"/>
  <c r="E25" i="644" l="1"/>
  <c r="E43" i="644"/>
  <c r="E23" i="644"/>
  <c r="E20"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<sst xmlns="http://schemas.openxmlformats.org/spreadsheetml/2006/main" count="3596" uniqueCount="2671">
  <si>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</si>
  <si>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</si>
  <si>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</si>
  <si>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</si>
  <si>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</si>
  <si>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</si>
  <si>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</si>
  <si>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</si>
  <si>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</si>
  <si>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</si>
  <si>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</si>
  <si>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</si>
  <si>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</si>
  <si>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</si>
  <si>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</si>
  <si>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</si>
  <si>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</si>
  <si>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</si>
  <si>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</si>
  <si>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</si>
  <si>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</si>
  <si>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</si>
  <si>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</si>
  <si>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</si>
  <si>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</si>
  <si>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</si>
  <si>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</si>
  <si>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</si>
  <si>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</si>
  <si>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</si>
  <si>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</si>
  <si>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</si>
  <si>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</si>
  <si>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</si>
  <si>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</si>
  <si>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</si>
  <si>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</si>
  <si>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</si>
  <si>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</si>
  <si>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</si>
  <si>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</si>
  <si>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</si>
  <si>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</si>
  <si>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</si>
  <si>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</si>
  <si>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</si>
  <si>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</si>
  <si>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</si>
  <si>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</si>
  <si>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</si>
  <si>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</si>
  <si>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</si>
  <si>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</si>
  <si>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</si>
  <si>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</si>
  <si>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</si>
  <si>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</si>
  <si>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</si>
  <si>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</si>
  <si>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</si>
  <si>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</si>
  <si>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</si>
  <si>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</si>
  <si>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</si>
  <si>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</si>
  <si>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</si>
  <si>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</si>
  <si>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</si>
  <si>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</si>
  <si>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</si>
  <si>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</si>
  <si>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</si>
  <si>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</si>
  <si>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</si>
  <si>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</si>
  <si>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</si>
  <si>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</si>
  <si>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</si>
  <si>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</si>
  <si>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</si>
  <si>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</si>
  <si>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</si>
  <si>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</si>
  <si>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</si>
  <si>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</si>
  <si>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</si>
  <si>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</si>
  <si>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</si>
  <si>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</si>
  <si>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</si>
  <si>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</si>
  <si>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</si>
  <si>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</si>
  <si>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</si>
  <si>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</si>
  <si>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</si>
  <si>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</si>
  <si>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</si>
  <si>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</si>
  <si>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</si>
  <si>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</si>
  <si>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</si>
  <si>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</si>
  <si>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</si>
  <si>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</si>
  <si>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</si>
  <si>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</si>
  <si>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</si>
  <si>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</si>
  <si>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</si>
  <si>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</si>
  <si>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</si>
  <si>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</si>
  <si>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</si>
  <si>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</si>
  <si>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</si>
  <si>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</si>
  <si>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</si>
  <si>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</si>
  <si>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</si>
  <si>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</si>
  <si>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</si>
  <si>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</si>
  <si>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</si>
  <si>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</si>
  <si>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</si>
  <si>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</si>
  <si>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</si>
  <si>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</si>
  <si>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</si>
  <si>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</si>
  <si>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</si>
  <si>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</si>
  <si>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</si>
  <si>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</si>
  <si>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</si>
  <si>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</si>
  <si>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</si>
  <si>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</si>
  <si>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</si>
  <si>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</si>
  <si>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</si>
  <si>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</si>
  <si>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</si>
  <si>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</si>
  <si>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</si>
  <si>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</si>
  <si>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</si>
  <si>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</si>
  <si>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</si>
  <si>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</si>
  <si>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</si>
  <si>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</si>
  <si>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</si>
  <si>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</si>
  <si>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</si>
  <si>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</si>
  <si>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</si>
  <si>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</si>
  <si>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</si>
  <si>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</si>
  <si>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</si>
  <si>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</si>
  <si>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</si>
  <si>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</si>
  <si>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</si>
  <si>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</si>
  <si>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</si>
  <si>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</si>
  <si>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</si>
  <si>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</si>
  <si>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</si>
  <si>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</si>
  <si>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</si>
  <si>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</si>
  <si>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</si>
  <si>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</si>
  <si>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</si>
  <si>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</si>
  <si>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</si>
  <si>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</si>
  <si>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</si>
  <si>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</si>
  <si>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</si>
  <si>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</si>
  <si>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</si>
  <si>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</si>
  <si>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</si>
  <si>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</si>
  <si>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</si>
  <si>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</si>
  <si>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</si>
  <si>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</si>
  <si>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</si>
  <si>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</si>
  <si>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</si>
  <si>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</si>
  <si>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</si>
  <si>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</si>
  <si>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</si>
  <si>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</si>
  <si>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</si>
  <si>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</si>
  <si>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</si>
  <si>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</si>
  <si>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</si>
  <si>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</si>
  <si>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</si>
  <si>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</si>
  <si>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</si>
  <si>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</si>
  <si>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</si>
  <si>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</si>
  <si>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</si>
  <si>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</si>
  <si>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</si>
  <si>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</si>
  <si>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</si>
  <si>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</si>
  <si>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</si>
  <si>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</si>
  <si>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</si>
  <si>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</si>
  <si>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</si>
  <si>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</si>
  <si>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</si>
  <si>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</si>
  <si>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</si>
  <si>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</si>
  <si>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</si>
  <si>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</si>
  <si>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</si>
  <si>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</si>
  <si>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</si>
  <si>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</si>
  <si>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</si>
  <si>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</si>
  <si>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</si>
  <si>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</si>
  <si>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</si>
  <si>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</si>
  <si>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</si>
  <si>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</si>
  <si>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</si>
  <si>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</si>
  <si>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</si>
  <si>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</si>
  <si>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</si>
  <si>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</si>
  <si>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</si>
  <si>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</si>
  <si>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</si>
  <si>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</si>
  <si>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</si>
  <si>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</si>
  <si>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</si>
  <si>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</si>
  <si>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</si>
  <si>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</si>
  <si>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</si>
  <si>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</si>
  <si>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</si>
  <si>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</si>
  <si>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</si>
  <si>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</si>
  <si>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</si>
  <si>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</si>
  <si>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</si>
  <si>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</si>
  <si>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</si>
  <si>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</si>
  <si>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</si>
  <si>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</si>
  <si>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</si>
  <si>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</si>
  <si>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</si>
  <si>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</si>
  <si>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</si>
  <si>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</si>
  <si>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</si>
  <si>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</si>
  <si>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</si>
  <si>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</si>
  <si>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</si>
  <si>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</si>
  <si>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</si>
  <si>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</si>
  <si>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</si>
  <si>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</si>
  <si>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</si>
  <si>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</si>
  <si>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</si>
  <si>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</si>
  <si>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</si>
  <si>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</si>
  <si>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</si>
  <si>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</si>
  <si>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</si>
  <si>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</si>
  <si>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</si>
  <si>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</si>
  <si>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</si>
  <si>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</si>
  <si>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</si>
  <si>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</si>
  <si>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</si>
  <si>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</si>
  <si>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</si>
  <si>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</si>
  <si>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</si>
  <si>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</si>
  <si>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</si>
  <si>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</si>
  <si>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</si>
  <si>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</si>
  <si>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</si>
  <si>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</si>
  <si>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</si>
  <si>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</si>
  <si>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</si>
  <si>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</si>
  <si>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</si>
  <si>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</si>
  <si>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</si>
  <si>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</si>
  <si>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</si>
  <si>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</si>
  <si>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</si>
  <si>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</si>
  <si>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</si>
  <si>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</si>
  <si>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</si>
  <si>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</si>
  <si>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</si>
  <si>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</si>
  <si>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</si>
  <si>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</si>
  <si>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</si>
  <si>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</si>
  <si>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</si>
  <si>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</si>
  <si>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</si>
  <si>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</si>
  <si>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</si>
  <si>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</si>
  <si>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</si>
  <si>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</si>
  <si>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</si>
  <si>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</si>
  <si>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</si>
  <si>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</si>
  <si>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</si>
  <si>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</si>
  <si>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</si>
  <si>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</si>
  <si>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</si>
  <si>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</si>
  <si>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</si>
  <si>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</si>
  <si>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</si>
  <si>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</si>
  <si>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</si>
  <si>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</si>
  <si>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</si>
  <si>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</si>
  <si>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</si>
  <si>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</si>
  <si>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</si>
  <si>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</si>
  <si>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</si>
  <si>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</si>
  <si>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</si>
  <si>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</si>
  <si>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</si>
  <si>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</si>
  <si>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</si>
  <si>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</si>
  <si>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</si>
  <si>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</si>
  <si>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</si>
  <si>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</si>
  <si>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</si>
  <si>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</si>
  <si>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</si>
  <si>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</si>
  <si>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</si>
  <si>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</si>
  <si>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</si>
  <si>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</si>
  <si>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</si>
  <si>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</si>
  <si>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</si>
  <si>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</si>
  <si>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</si>
  <si>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</si>
  <si>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</si>
  <si>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</si>
  <si>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</si>
  <si>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</si>
  <si>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</si>
  <si>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</si>
  <si>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</si>
  <si>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</si>
  <si>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</si>
  <si>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</si>
  <si>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</si>
  <si>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</si>
  <si>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</si>
  <si>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</si>
  <si>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</si>
  <si>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</si>
  <si>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</si>
  <si>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</si>
  <si>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</si>
  <si>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</si>
  <si>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</si>
  <si>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</si>
  <si>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</si>
  <si>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</si>
  <si>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</si>
  <si>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</si>
  <si>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</si>
  <si>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</si>
  <si>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</si>
  <si>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</si>
  <si>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</si>
  <si>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</si>
  <si>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</si>
  <si>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</si>
  <si>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</si>
  <si>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</si>
  <si>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</si>
  <si>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</si>
  <si>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</si>
  <si>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</si>
  <si>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</si>
  <si>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</si>
  <si>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</si>
  <si>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</si>
  <si>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</si>
  <si>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</si>
  <si>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</si>
  <si>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</si>
  <si>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</si>
  <si>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</si>
  <si>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</si>
  <si>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</si>
  <si>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</si>
  <si>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</si>
  <si>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</si>
  <si>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</si>
  <si>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</si>
  <si>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</si>
  <si>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</si>
  <si>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</si>
  <si>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</si>
  <si>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</si>
  <si>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</si>
  <si>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</si>
  <si>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</si>
  <si>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</si>
  <si>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</si>
  <si>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</si>
  <si>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</si>
  <si>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</si>
  <si>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</si>
  <si>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</si>
  <si>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</si>
  <si>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</si>
  <si>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</si>
  <si>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</si>
  <si>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</si>
  <si>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</si>
  <si>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</si>
  <si>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</si>
  <si>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</si>
  <si>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</si>
  <si>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</si>
  <si>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</si>
  <si>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</si>
  <si>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</si>
  <si>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</si>
  <si>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</si>
  <si>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</si>
  <si>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</si>
  <si>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</si>
  <si>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</si>
  <si>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</si>
  <si>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</si>
  <si>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</si>
  <si>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</si>
  <si>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</si>
  <si>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</si>
  <si>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</si>
  <si>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</si>
  <si>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</si>
  <si>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</si>
  <si>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</si>
  <si>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</si>
  <si>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</si>
  <si>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</si>
  <si>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</si>
  <si>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</si>
  <si>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</si>
  <si>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</si>
  <si>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</si>
  <si>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</si>
  <si>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</si>
  <si>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</si>
  <si>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</si>
  <si>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</si>
  <si>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</si>
  <si>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</si>
  <si>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</si>
  <si>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</si>
  <si>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</si>
  <si>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</si>
  <si>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</si>
  <si>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</si>
  <si>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</si>
  <si>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</si>
  <si>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</si>
  <si>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</si>
  <si>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</si>
  <si>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</si>
  <si>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</si>
  <si>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</si>
  <si>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</si>
  <si>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</si>
  <si>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</si>
  <si>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</si>
  <si>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</si>
  <si>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</si>
  <si>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</si>
  <si>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</si>
  <si>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</si>
  <si>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</si>
  <si>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</si>
  <si>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</si>
  <si>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</si>
  <si>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</si>
  <si>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</si>
  <si>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</si>
  <si>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</si>
  <si>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</si>
  <si>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</si>
  <si>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</si>
  <si>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</si>
  <si>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</si>
  <si>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</si>
  <si>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</si>
  <si>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</si>
  <si>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</si>
  <si>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</si>
  <si>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</si>
  <si>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</si>
  <si>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</si>
  <si>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</si>
  <si>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</si>
  <si>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</si>
  <si>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</si>
  <si>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</si>
  <si>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</si>
  <si>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</si>
  <si>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</si>
  <si>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</si>
  <si>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</si>
  <si>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</si>
  <si>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</si>
  <si>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</si>
  <si>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</si>
  <si>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</si>
  <si>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</si>
  <si>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</si>
  <si>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</si>
  <si>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</si>
  <si>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</si>
  <si>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</si>
  <si>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</si>
  <si>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</si>
  <si>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</si>
  <si>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</si>
  <si>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</si>
  <si>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</si>
  <si>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</si>
  <si>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</si>
  <si>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</si>
  <si>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</si>
  <si>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</si>
  <si>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</si>
  <si>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</si>
  <si>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</si>
  <si>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</si>
  <si>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</si>
  <si>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</si>
  <si>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</si>
  <si>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</si>
  <si>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</si>
  <si>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</si>
  <si>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</si>
  <si>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</si>
  <si>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</si>
  <si>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</si>
  <si>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</si>
  <si>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</si>
  <si>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</si>
  <si>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</si>
  <si>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</si>
  <si>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</si>
  <si>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</si>
  <si>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</si>
  <si>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</si>
  <si>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</si>
  <si>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</si>
  <si>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</si>
  <si>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</si>
  <si>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</si>
  <si>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</si>
  <si>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</si>
  <si>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</si>
  <si>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</si>
  <si>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</si>
  <si>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</si>
  <si>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</si>
  <si>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</si>
  <si>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</si>
  <si>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</si>
  <si>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</si>
  <si>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</si>
  <si>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</si>
  <si>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</si>
  <si>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</si>
  <si>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</si>
  <si>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</si>
  <si>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</si>
  <si>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</si>
  <si>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</si>
  <si>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</si>
  <si>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</si>
  <si>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</si>
  <si>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</si>
  <si>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</si>
  <si>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</si>
  <si>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</si>
  <si>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</si>
  <si>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</si>
  <si>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</si>
  <si>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</si>
  <si>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</si>
  <si>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</si>
  <si>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</si>
  <si>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</si>
  <si>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</si>
  <si>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</si>
  <si>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</si>
  <si>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</si>
  <si>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</si>
  <si>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</si>
  <si>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</si>
  <si>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</si>
  <si>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</si>
  <si>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</si>
  <si>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</si>
  <si>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</si>
  <si>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</si>
  <si>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</si>
  <si>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</si>
  <si>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</si>
  <si>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</si>
  <si>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</si>
  <si>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</si>
  <si>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</si>
  <si>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</si>
  <si>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</si>
  <si>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</si>
  <si>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</si>
  <si>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</si>
  <si>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</si>
  <si>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</si>
  <si>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</si>
  <si>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</si>
  <si>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</si>
  <si>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</si>
  <si>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</si>
  <si>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</si>
  <si>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</si>
  <si>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</si>
  <si>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</si>
  <si>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</si>
  <si>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</si>
  <si>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</si>
  <si>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</si>
  <si>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</si>
  <si>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</si>
  <si>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</si>
  <si>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</si>
  <si>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</si>
  <si>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</si>
  <si>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</si>
  <si>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</si>
  <si>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</si>
  <si>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</si>
  <si>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</si>
  <si>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</si>
  <si>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</si>
  <si>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</si>
  <si>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</si>
  <si>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</si>
  <si>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</si>
  <si>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</si>
  <si>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</si>
  <si>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</si>
  <si>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</si>
  <si>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</si>
  <si>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</si>
  <si>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</si>
  <si>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</si>
  <si>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</si>
  <si>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</si>
  <si>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</si>
  <si>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</si>
  <si>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</si>
  <si>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</si>
  <si>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</si>
  <si>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</si>
  <si>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</si>
  <si>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</si>
  <si>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</si>
  <si>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</si>
  <si>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</si>
  <si>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</si>
  <si>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</si>
  <si>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</si>
  <si>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</si>
  <si>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</si>
  <si>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</si>
  <si>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</si>
  <si>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</si>
  <si>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</si>
  <si>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</si>
  <si>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</si>
  <si>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</si>
  <si>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</si>
  <si>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</si>
  <si>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</si>
  <si>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</si>
  <si>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</si>
  <si>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</si>
  <si>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</si>
  <si>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</si>
  <si>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</si>
  <si>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</si>
  <si>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</si>
  <si>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</si>
  <si>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</si>
  <si>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</si>
  <si>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</si>
  <si>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</si>
  <si>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</si>
  <si>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</si>
  <si>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</si>
  <si>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</si>
  <si>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</si>
  <si>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</si>
  <si>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</si>
  <si>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</si>
  <si>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</si>
  <si>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</si>
  <si>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</si>
  <si>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</si>
  <si>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</si>
  <si>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</si>
  <si>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</si>
  <si>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</si>
  <si>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</si>
  <si>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</si>
  <si>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</si>
  <si>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</si>
  <si>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</si>
  <si>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</si>
  <si>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</si>
  <si>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</si>
  <si>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</si>
  <si>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</si>
  <si>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</si>
  <si>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</si>
  <si>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</si>
  <si>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</si>
  <si>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</si>
  <si>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</si>
  <si>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</si>
  <si>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</si>
  <si>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</si>
  <si>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</si>
  <si>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</si>
  <si>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</si>
  <si>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</si>
  <si>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</si>
  <si>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</si>
  <si>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</si>
  <si>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</si>
  <si>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</si>
  <si>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</si>
  <si>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</si>
  <si>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</si>
  <si>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</si>
  <si>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</si>
  <si>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</si>
  <si>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</si>
  <si>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</si>
  <si>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</si>
  <si>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</si>
  <si>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</si>
  <si>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</si>
  <si>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</si>
  <si>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</si>
  <si>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</si>
  <si>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</si>
  <si>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</si>
  <si>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</si>
  <si>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</si>
  <si>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</si>
  <si>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</si>
  <si>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</si>
  <si>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</si>
  <si>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</si>
  <si>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</si>
  <si>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</si>
  <si>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</si>
  <si>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</si>
  <si>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</si>
  <si>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</si>
  <si>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</si>
  <si>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</si>
  <si>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</si>
  <si>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</si>
  <si>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</si>
  <si>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</si>
  <si>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</si>
  <si>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</si>
  <si>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</si>
  <si>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</si>
  <si>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</si>
  <si>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</si>
  <si>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</si>
  <si>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</si>
  <si>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</si>
  <si>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</si>
  <si>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</si>
  <si>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</si>
  <si>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</si>
  <si>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</si>
  <si>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</si>
  <si>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</si>
  <si>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</si>
  <si>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</si>
  <si>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</si>
  <si>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</si>
  <si>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</si>
  <si>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</si>
  <si>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</si>
  <si>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</si>
  <si>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</si>
  <si>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</si>
  <si>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</si>
  <si>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</si>
  <si>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</si>
  <si>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</si>
  <si>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</si>
  <si>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</si>
  <si>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</si>
  <si>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</si>
  <si>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</si>
  <si>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</si>
  <si>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</si>
  <si>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</si>
  <si>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</si>
  <si>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</si>
  <si>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</si>
  <si>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</si>
  <si>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</si>
  <si>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</si>
  <si>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</si>
  <si>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</si>
  <si>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</si>
  <si>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</si>
  <si>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</si>
  <si>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</si>
  <si>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</si>
  <si>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</si>
  <si>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</si>
  <si>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</si>
  <si>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</si>
  <si>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</si>
  <si>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</si>
  <si>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</si>
  <si>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</si>
  <si>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</si>
  <si>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</si>
  <si>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</si>
  <si>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</si>
  <si>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</si>
  <si>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</si>
  <si>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</si>
  <si>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</si>
  <si>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</si>
  <si>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</si>
  <si>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</si>
  <si>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</si>
  <si>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</si>
  <si>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</si>
  <si>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</si>
  <si>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</si>
  <si>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</si>
  <si>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</si>
  <si>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</si>
  <si>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</si>
  <si>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</si>
  <si>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</si>
  <si>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</si>
  <si>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</si>
  <si>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</si>
  <si>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</si>
  <si>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</si>
  <si>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</si>
  <si>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</si>
  <si>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</si>
  <si>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</si>
  <si>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</si>
  <si>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</si>
  <si>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</si>
  <si>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</si>
  <si>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</si>
  <si>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</si>
  <si>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</si>
  <si>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</si>
  <si>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</si>
  <si>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</si>
  <si>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</si>
  <si>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</si>
  <si>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</si>
  <si>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</si>
  <si>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</si>
  <si>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</si>
  <si>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</si>
  <si>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</si>
  <si>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</si>
  <si>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</si>
  <si>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</si>
  <si>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</si>
  <si>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</si>
  <si>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</si>
  <si>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</si>
  <si>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</si>
  <si>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</si>
  <si>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</si>
  <si>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</si>
  <si>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</si>
  <si>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</si>
  <si>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</si>
  <si>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</si>
  <si>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</si>
  <si>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</si>
  <si>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</si>
  <si>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</si>
  <si>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</si>
  <si>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</si>
  <si>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</si>
  <si>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</si>
  <si>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</si>
  <si>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</si>
  <si>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</si>
  <si>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</si>
  <si>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</si>
  <si>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</si>
  <si>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</si>
  <si>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</si>
  <si>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</si>
  <si>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</si>
  <si>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</si>
  <si>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</si>
  <si>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</si>
  <si>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</si>
  <si>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</si>
  <si>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</si>
  <si>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</si>
  <si>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</si>
  <si>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</si>
  <si>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</si>
  <si>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</si>
  <si>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</si>
  <si>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</si>
  <si>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</si>
  <si>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</si>
  <si>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</si>
  <si>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</si>
  <si>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</si>
  <si>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</si>
  <si>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</si>
  <si>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</si>
  <si>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</si>
  <si>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</si>
  <si>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</si>
  <si>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</si>
  <si>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</si>
  <si>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</si>
  <si>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</si>
  <si>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</si>
  <si>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</si>
  <si>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</si>
  <si>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</si>
  <si>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</si>
  <si>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</si>
  <si>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</si>
  <si>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</si>
  <si>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</si>
  <si>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</si>
  <si>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</si>
  <si>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</si>
  <si>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</si>
  <si>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</si>
  <si>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</si>
  <si>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</si>
  <si>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</si>
  <si>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</si>
  <si>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</si>
  <si>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</si>
  <si>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</si>
  <si>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</si>
  <si>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</si>
  <si>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</si>
  <si>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</si>
  <si>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</si>
  <si>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</si>
  <si>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</si>
  <si>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</si>
  <si>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</si>
  <si>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</si>
  <si>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</si>
  <si>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</si>
  <si>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</si>
  <si>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</si>
  <si>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</si>
  <si>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</si>
  <si>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</si>
  <si>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</si>
  <si>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</si>
  <si>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</si>
  <si>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</si>
  <si>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</si>
  <si>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</si>
  <si>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</si>
  <si>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</si>
  <si>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</si>
  <si>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</si>
  <si>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</si>
  <si>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</si>
  <si>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</si>
  <si>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</si>
  <si>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</si>
  <si>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</si>
  <si>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</si>
  <si>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</si>
  <si>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</si>
  <si>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</si>
  <si>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</si>
  <si>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</si>
  <si>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</si>
  <si>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</si>
  <si>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</si>
  <si>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</si>
  <si>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</si>
  <si>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</si>
  <si>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</si>
  <si>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</si>
  <si>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</si>
  <si>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</si>
  <si>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</si>
  <si>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</si>
  <si>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</si>
  <si>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</si>
  <si>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</si>
  <si>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</si>
  <si>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</si>
  <si>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</si>
  <si>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</si>
  <si>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</si>
  <si>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</si>
  <si>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</si>
  <si>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</si>
  <si>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</si>
  <si>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</si>
  <si>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</si>
  <si>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</si>
  <si>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</si>
  <si>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</si>
  <si>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</si>
  <si>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</si>
  <si>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</si>
  <si>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</si>
  <si>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</si>
  <si>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</si>
  <si>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</si>
  <si>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</si>
  <si>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</si>
  <si>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</si>
  <si>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</si>
  <si>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</si>
  <si>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</si>
  <si>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</si>
  <si>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</si>
  <si>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</si>
  <si>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</si>
  <si>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</si>
  <si>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</si>
  <si>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</si>
  <si>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</si>
  <si>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</si>
  <si>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</si>
  <si>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</si>
  <si>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</si>
  <si>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</si>
  <si>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</si>
  <si>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</si>
  <si>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</si>
  <si>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</si>
  <si>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</si>
  <si>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</si>
  <si>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</si>
  <si>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</si>
  <si>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</si>
  <si>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</si>
  <si>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</si>
  <si>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</si>
  <si>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</si>
  <si>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</si>
  <si>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</si>
  <si>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</si>
  <si>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</si>
  <si>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</si>
  <si>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</si>
  <si>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</si>
  <si>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</si>
  <si>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</si>
  <si>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</si>
  <si>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</si>
  <si>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</si>
  <si>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</si>
  <si>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</si>
  <si>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</si>
  <si>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</si>
  <si>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</si>
  <si>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</si>
  <si>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</si>
  <si>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</si>
  <si>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</si>
  <si>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</si>
  <si>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</si>
  <si>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</si>
  <si>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</si>
  <si>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</si>
  <si>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</si>
  <si>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</si>
  <si>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</si>
  <si>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</si>
  <si>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</si>
  <si>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</si>
  <si>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</si>
  <si>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</si>
  <si>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</si>
  <si>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</si>
  <si>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</si>
  <si>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</si>
  <si>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</si>
  <si>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</si>
  <si>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</si>
  <si>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</si>
  <si>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</si>
  <si>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</si>
  <si>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</si>
  <si>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</si>
  <si>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</si>
  <si>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</si>
  <si>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</si>
  <si>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</si>
  <si>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</si>
  <si>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</si>
  <si>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</si>
  <si>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</si>
  <si>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</si>
  <si>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</si>
  <si>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</si>
  <si>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</si>
  <si>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</si>
  <si>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</si>
  <si>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</si>
  <si>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</si>
  <si>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</si>
  <si>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</si>
  <si>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</si>
  <si>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</si>
  <si>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</si>
  <si>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</si>
  <si>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</si>
  <si>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</si>
  <si>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</si>
  <si>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</si>
  <si>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</si>
  <si>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</si>
  <si>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</si>
  <si>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</si>
  <si>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</si>
  <si>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</si>
  <si>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</si>
  <si>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</si>
  <si>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</si>
  <si>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</si>
  <si>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</si>
  <si>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</si>
  <si>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</si>
  <si>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</si>
  <si>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</si>
  <si>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</si>
  <si>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</si>
  <si>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</si>
  <si>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</si>
  <si>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</si>
  <si>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</si>
  <si>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</si>
  <si>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</si>
  <si>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</si>
  <si>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</si>
  <si>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</si>
  <si>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</si>
  <si>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</si>
  <si>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</si>
  <si>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</si>
  <si>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</si>
  <si>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</si>
  <si>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</si>
  <si>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</si>
  <si>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</si>
  <si>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</si>
  <si>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</si>
  <si>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</si>
  <si>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</si>
  <si>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</si>
  <si>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</si>
  <si>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</si>
  <si>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</si>
  <si>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</si>
  <si>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</si>
  <si>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</si>
  <si>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</si>
  <si>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</si>
  <si>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</si>
  <si>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</si>
  <si>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</si>
  <si>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</si>
  <si>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</si>
  <si>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</si>
  <si>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</si>
  <si>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</si>
  <si>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</si>
  <si>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</si>
  <si>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</si>
  <si>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</si>
  <si>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</si>
  <si>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</si>
  <si>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</si>
  <si>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</si>
  <si>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</si>
  <si>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</si>
  <si>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</si>
  <si>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</si>
  <si>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</si>
  <si>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</si>
  <si>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</si>
  <si>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</si>
  <si>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</si>
  <si>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</si>
  <si>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</si>
  <si>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</si>
  <si>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</si>
  <si>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</si>
  <si>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</si>
  <si>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</si>
  <si>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</si>
  <si>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</si>
  <si>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</si>
  <si>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</si>
  <si>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</si>
  <si>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</si>
  <si>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</si>
  <si>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</si>
  <si>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</si>
  <si>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</si>
  <si>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</si>
  <si>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</si>
  <si>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</si>
  <si>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</si>
  <si>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</si>
  <si>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</si>
  <si>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</si>
  <si>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</si>
  <si>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</si>
  <si>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</si>
  <si>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</si>
  <si>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</si>
  <si>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</si>
  <si>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</si>
  <si>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</si>
  <si>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</si>
  <si>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</si>
  <si>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</si>
  <si>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</si>
  <si>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</si>
  <si>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</si>
  <si>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</si>
  <si>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</si>
  <si>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</si>
  <si>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</si>
  <si>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</si>
  <si>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</si>
  <si>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</si>
  <si>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</si>
  <si>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</si>
  <si>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</si>
  <si>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</si>
  <si>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</si>
  <si>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</si>
  <si>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</si>
  <si>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</si>
  <si>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</si>
  <si>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</si>
  <si>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</si>
  <si>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</si>
  <si>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</si>
  <si>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</si>
  <si>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</si>
  <si>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</si>
  <si>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</si>
  <si>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</si>
  <si>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</si>
  <si>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</si>
  <si>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</si>
  <si>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</si>
  <si>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</si>
  <si>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</si>
  <si>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</si>
  <si>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</si>
  <si>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</si>
  <si>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</si>
  <si>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</si>
  <si>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</si>
  <si>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</si>
  <si>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</si>
  <si>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</si>
  <si>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</si>
  <si>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</si>
  <si>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</si>
  <si>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</si>
  <si>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</si>
  <si>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</si>
  <si>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</si>
  <si>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</si>
  <si>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</si>
  <si>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</si>
  <si>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</si>
  <si>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</si>
  <si>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</si>
  <si>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</si>
  <si>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</si>
  <si>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</si>
  <si>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</si>
  <si>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</si>
  <si>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</si>
  <si>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</si>
  <si>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</si>
  <si>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</si>
  <si>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</si>
  <si>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</si>
  <si>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</si>
  <si>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</si>
  <si>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</si>
  <si>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</si>
  <si>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</si>
  <si>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</si>
  <si>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</si>
  <si>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</si>
  <si>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</si>
  <si>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</si>
  <si>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</si>
  <si>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</si>
  <si>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</si>
  <si>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</si>
  <si>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</si>
  <si>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</si>
  <si>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</si>
  <si>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</si>
  <si>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</si>
  <si>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</si>
  <si>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</si>
  <si>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</si>
  <si>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</si>
  <si>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</si>
  <si>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</si>
  <si>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</si>
  <si>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</si>
  <si>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</si>
  <si>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</si>
  <si>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</si>
  <si>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</si>
  <si>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</si>
  <si>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</si>
  <si>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</si>
  <si>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</si>
  <si>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</si>
  <si>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</si>
  <si>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</si>
  <si>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</si>
  <si>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</si>
  <si>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</si>
  <si>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</si>
  <si>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</si>
  <si>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</si>
  <si>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</si>
  <si>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</si>
  <si>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</si>
  <si>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</si>
  <si>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</si>
  <si>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</si>
  <si>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</si>
  <si>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</si>
  <si>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</si>
  <si>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</si>
  <si>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</si>
  <si>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</si>
  <si>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</si>
  <si>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</si>
  <si>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</si>
  <si>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</si>
  <si>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</si>
  <si>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</si>
  <si>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</si>
  <si>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</si>
  <si>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</si>
  <si>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</si>
  <si>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</si>
  <si>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</si>
  <si>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</si>
  <si>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</si>
  <si>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</si>
  <si>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</si>
  <si>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</si>
  <si>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</si>
  <si>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</si>
  <si>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</si>
  <si>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</si>
  <si>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</si>
  <si>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</si>
  <si>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</si>
  <si>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</si>
  <si>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</si>
  <si>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</si>
  <si>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</si>
  <si>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</si>
  <si>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</si>
  <si>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</si>
  <si>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</si>
  <si>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</si>
  <si>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</si>
  <si>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</si>
  <si>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</si>
  <si>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</si>
  <si>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</si>
  <si>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</si>
  <si>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</si>
  <si>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</si>
  <si>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</si>
  <si>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</si>
  <si>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</si>
  <si>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</si>
  <si>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</si>
  <si>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</si>
  <si>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</si>
  <si>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</si>
  <si>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</si>
  <si>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</si>
  <si>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</si>
  <si>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</si>
  <si>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</si>
  <si>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</si>
  <si>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</si>
  <si>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</si>
  <si>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</si>
  <si>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</si>
  <si>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</si>
  <si>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</si>
  <si>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</si>
  <si>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</si>
  <si>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</si>
  <si>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</si>
  <si>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</si>
  <si>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</si>
  <si>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</si>
  <si>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</si>
  <si>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</si>
  <si>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</si>
  <si>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</si>
  <si>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</si>
  <si>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</si>
  <si>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</si>
  <si>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</si>
  <si>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</si>
  <si>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</si>
  <si>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</si>
  <si>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</si>
  <si>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</si>
  <si>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r>
      <rPr>
        <b/>
        <sz val="11"/>
        <color theme="1"/>
        <rFont val="Calibri"/>
        <family val="2"/>
        <scheme val="minor"/>
      </rPr>
      <t xml:space="preserve">Modes:|
PM_SEQUENCE_W_RESTART:|
</t>
    </r>
    <r>
      <rPr>
        <sz val="11"/>
        <color theme="1"/>
        <rFont val="Calibri"/>
        <family val="2"/>
        <scheme val="minor"/>
      </rPr>
      <t xml:space="preserve">   Flanks triggered unique sequence.|
   With a new edge, state 0 is started.|
</t>
    </r>
    <r>
      <rPr>
        <b/>
        <sz val="11"/>
        <color theme="1"/>
        <rFont val="Calibri"/>
        <family val="2"/>
        <scheme val="minor"/>
      </rPr>
      <t xml:space="preserve">- PM_SEQUENCE_W_ABORT:|
</t>
    </r>
    <r>
      <rPr>
        <sz val="11"/>
        <color theme="1"/>
        <rFont val="Calibri"/>
        <family val="2"/>
        <scheme val="minor"/>
      </rPr>
      <t xml:space="preserve">   Flanks triggered unique sequence.|
   Abort on new flank during the runtime.|
</t>
    </r>
    <r>
      <rPr>
        <b/>
        <sz val="11"/>
        <color theme="1"/>
        <rFont val="Calibri"/>
        <family val="2"/>
        <scheme val="minor"/>
      </rPr>
      <t xml:space="preserve">- PM_SEQUENCE_NO_RESTART:|
</t>
    </r>
    <r>
      <rPr>
        <sz val="11"/>
        <color theme="1"/>
        <rFont val="Calibri"/>
        <family val="2"/>
        <scheme val="minor"/>
      </rPr>
      <t xml:space="preserve">   Flanks triggered unique sequence.|
   No restart during runtime.|
</t>
    </r>
    <r>
      <rPr>
        <b/>
        <sz val="11"/>
        <color theme="1"/>
        <rFont val="Calibri"/>
        <family val="2"/>
        <scheme val="minor"/>
      </rPr>
      <t xml:space="preserve">- PM_PINGPONG:|
</t>
    </r>
    <r>
      <rPr>
        <sz val="11"/>
        <color theme="1"/>
        <rFont val="Calibri"/>
        <family val="2"/>
        <scheme val="minor"/>
      </rPr>
      <t xml:space="preserve">   Change of direction at the end.|
|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xml:space="preserve">- PF_SLOW:|
</t>
    </r>
    <r>
      <rPr>
        <sz val="11"/>
        <color theme="1"/>
        <rFont val="Calibri"/>
        <family val="2"/>
        <scheme val="minor"/>
      </rPr>
      <t xml:space="preserve">   4 times slower. Time information in 4 ms.|
   This allows times up to 4 minutes to be used.|
</t>
    </r>
    <r>
      <rPr>
        <b/>
        <sz val="11"/>
        <color theme="1"/>
        <rFont val="Calibri"/>
        <family val="2"/>
        <scheme val="minor"/>
      </rPr>
      <t xml:space="preserve">- PF_INVERT_INP:|
</t>
    </r>
    <r>
      <rPr>
        <sz val="11"/>
        <color theme="1"/>
        <rFont val="Calibri"/>
        <family val="2"/>
        <scheme val="minor"/>
      </rPr>
      <t xml:space="preserve">   Inverts the input signal.</t>
    </r>
  </si>
  <si>
    <r>
      <rPr>
        <b/>
        <sz val="11"/>
        <color theme="1"/>
        <rFont val="Calibri"/>
        <family val="2"/>
        <scheme val="minor"/>
      </rPr>
      <t xml:space="preserve">Modes: </t>
    </r>
    <r>
      <rPr>
        <sz val="11"/>
        <color theme="1"/>
        <rFont val="Calibri"/>
        <family val="2"/>
        <scheme val="minor"/>
      </rPr>
      <t xml:space="preserve">|
</t>
    </r>
    <r>
      <rPr>
        <b/>
        <sz val="11"/>
        <color theme="1"/>
        <rFont val="Calibri"/>
        <family val="2"/>
        <scheme val="minor"/>
      </rPr>
      <t xml:space="preserve">
PM_SEQUENCE_W_RESTART:|
</t>
    </r>
    <r>
      <rPr>
        <sz val="11"/>
        <color theme="1"/>
        <rFont val="Calibri"/>
        <family val="2"/>
        <scheme val="minor"/>
      </rPr>
      <t xml:space="preserve">    Flanken hebben een unieke reeks geactiveerd.|
    Met een nieuwe edge wordt status 0 gestart.|
</t>
    </r>
    <r>
      <rPr>
        <b/>
        <sz val="11"/>
        <color theme="1"/>
        <rFont val="Calibri"/>
        <family val="2"/>
        <scheme val="minor"/>
      </rPr>
      <t xml:space="preserve">- PM_SEQUENCE_W_ABORT:|
</t>
    </r>
    <r>
      <rPr>
        <sz val="11"/>
        <color theme="1"/>
        <rFont val="Calibri"/>
        <family val="2"/>
        <scheme val="minor"/>
      </rPr>
      <t xml:space="preserve">    Flanken hebben een unieke reeks geactiveerd.|
    Tijdens de looptijd op nieuwe flank afbreken.|
</t>
    </r>
    <r>
      <rPr>
        <b/>
        <sz val="11"/>
        <color theme="1"/>
        <rFont val="Calibri"/>
        <family val="2"/>
        <scheme val="minor"/>
      </rPr>
      <t xml:space="preserve">- PM_SEQUENCE_NO_RESTART:|
</t>
    </r>
    <r>
      <rPr>
        <sz val="11"/>
        <color theme="1"/>
        <rFont val="Calibri"/>
        <family val="2"/>
        <scheme val="minor"/>
      </rPr>
      <t xml:space="preserve">    Flanken hebben een unieke reeks geactiveerd.|
    Geen herstart tijdens runtime.|
</t>
    </r>
    <r>
      <rPr>
        <b/>
        <sz val="11"/>
        <color theme="1"/>
        <rFont val="Calibri"/>
        <family val="2"/>
        <scheme val="minor"/>
      </rPr>
      <t xml:space="preserve">- PM_PINGPONG:|
</t>
    </r>
    <r>
      <rPr>
        <sz val="11"/>
        <color theme="1"/>
        <rFont val="Calibri"/>
        <family val="2"/>
        <scheme val="minor"/>
      </rPr>
      <t xml:space="preserve">    Aan het einde van richting veranderen.|
|
</t>
    </r>
    <r>
      <rPr>
        <b/>
        <sz val="11"/>
        <color theme="1"/>
        <rFont val="Calibri"/>
        <family val="2"/>
        <scheme val="minor"/>
      </rPr>
      <t>Vlaggen:</t>
    </r>
    <r>
      <rPr>
        <sz val="11"/>
        <color theme="1"/>
        <rFont val="Calibri"/>
        <family val="2"/>
        <scheme val="minor"/>
      </rPr>
      <t xml:space="preserve"> (kan worden gecombineerd met de bovenstaande modi met +)|
</t>
    </r>
    <r>
      <rPr>
        <b/>
        <sz val="11"/>
        <color theme="1"/>
        <rFont val="Calibri"/>
        <family val="2"/>
        <scheme val="minor"/>
      </rPr>
      <t xml:space="preserve">- PF_SLOW:|
</t>
    </r>
    <r>
      <rPr>
        <sz val="11"/>
        <color theme="1"/>
        <rFont val="Calibri"/>
        <family val="2"/>
        <scheme val="minor"/>
      </rPr>
      <t xml:space="preserve">    4 keer langzamer. Tijdinformatie in 4 ms.|
    Hierdoor kunnen tijden tot 4 minuten worden gebruikt.|
</t>
    </r>
    <r>
      <rPr>
        <b/>
        <sz val="11"/>
        <color theme="1"/>
        <rFont val="Calibri"/>
        <family val="2"/>
        <scheme val="minor"/>
      </rPr>
      <t xml:space="preserve">- PF_INVERT_INP:|
</t>
    </r>
    <r>
      <rPr>
        <sz val="11"/>
        <color theme="1"/>
        <rFont val="Calibri"/>
        <family val="2"/>
        <scheme val="minor"/>
      </rPr>
      <t>    Inverteert het ingangssignaal.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</si>
  <si>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</si>
  <si>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</si>
  <si>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</si>
  <si>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</si>
  <si>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</si>
  <si>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</si>
  <si>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</si>
  <si>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</si>
  <si>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</si>
  <si>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</si>
  <si>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</si>
  <si>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</si>
  <si>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</si>
  <si>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</si>
  <si>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</si>
  <si>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</si>
  <si>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</si>
  <si>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</si>
  <si>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</si>
  <si>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</si>
  <si>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</si>
  <si>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</si>
  <si>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</si>
  <si>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</si>
  <si>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</si>
  <si>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</si>
  <si>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</si>
  <si>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</si>
  <si>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</si>
  <si>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</si>
  <si>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</si>
  <si>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</si>
  <si>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</si>
  <si>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</si>
  <si>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</si>
  <si>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</si>
  <si>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</si>
  <si>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</si>
  <si>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</si>
  <si>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</si>
  <si>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</si>
  <si>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</si>
  <si>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</si>
  <si>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</si>
  <si>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</si>
  <si>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</si>
  <si>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</si>
  <si>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</si>
  <si>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</si>
  <si>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</si>
  <si>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</si>
  <si>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</si>
  <si>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</si>
  <si>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</si>
  <si>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</si>
  <si>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</si>
  <si>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</si>
  <si>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</si>
  <si>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</si>
  <si>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</si>
  <si>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</si>
  <si>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</si>
  <si>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</si>
  <si>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</si>
  <si>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</si>
  <si>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</si>
  <si>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</si>
  <si>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</si>
  <si>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</si>
  <si>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</si>
  <si>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</si>
  <si>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</si>
  <si>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</si>
  <si>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</si>
  <si>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</si>
  <si>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</si>
  <si>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</si>
  <si>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</si>
  <si>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</si>
  <si>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</si>
  <si>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</si>
  <si>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</si>
  <si>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</si>
  <si>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</si>
  <si>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</si>
  <si>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</si>
  <si>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</si>
  <si>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</si>
  <si>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</si>
  <si>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</si>
  <si>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</si>
  <si>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</si>
  <si>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</si>
  <si>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</si>
  <si>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</si>
  <si>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</si>
  <si>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</si>
  <si>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</si>
  <si>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</si>
  <si>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</si>
  <si>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</si>
  <si>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</si>
  <si>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</si>
  <si>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</si>
  <si>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</si>
  <si>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</si>
  <si>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</si>
  <si>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</si>
  <si>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</si>
  <si>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</si>
  <si>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</si>
  <si>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</si>
  <si>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</si>
  <si>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</si>
  <si>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</si>
  <si>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</si>
  <si>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</si>
  <si>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</si>
  <si>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</si>
  <si>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</si>
  <si>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</si>
  <si>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</si>
  <si>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</si>
  <si>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</si>
  <si>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</si>
  <si>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</si>
  <si>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</si>
  <si>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</si>
  <si>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</si>
  <si>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</si>
  <si>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</si>
  <si>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</si>
  <si>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</si>
  <si>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</si>
  <si>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</si>
  <si>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</si>
  <si>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</si>
  <si>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</si>
  <si>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</si>
  <si>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</si>
  <si>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</si>
  <si>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</si>
  <si>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</si>
  <si>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</si>
  <si>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</si>
  <si>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</si>
  <si>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</si>
  <si>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</si>
  <si>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</si>
  <si>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</si>
  <si>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</si>
  <si>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</si>
  <si>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</si>
  <si>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</si>
  <si>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</si>
  <si>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</si>
  <si>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</si>
  <si>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</si>
  <si>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</si>
  <si>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</si>
  <si>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</si>
  <si>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</si>
  <si>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</si>
  <si>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</si>
  <si>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</si>
  <si>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</si>
  <si>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</si>
  <si>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</si>
  <si>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</si>
  <si>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</si>
  <si>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</si>
  <si>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</si>
  <si>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</si>
  <si>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</si>
  <si>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</si>
  <si>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</si>
  <si>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</si>
  <si>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</si>
  <si>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</si>
  <si>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</si>
  <si>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</si>
  <si>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</si>
  <si>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</si>
  <si>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</si>
  <si>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</si>
  <si>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</si>
  <si>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</si>
  <si>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</si>
  <si>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</si>
  <si>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</si>
  <si>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</si>
  <si>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</si>
  <si>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</si>
  <si>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</si>
  <si>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</si>
  <si>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</si>
  <si>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</si>
  <si>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</si>
  <si>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</si>
  <si>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</si>
  <si>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</si>
  <si>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</si>
  <si>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</si>
  <si>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</si>
  <si>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</si>
  <si>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</si>
  <si>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</si>
  <si>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</si>
  <si>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</si>
  <si>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</si>
  <si>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</si>
  <si>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</si>
  <si>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</si>
  <si>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</si>
  <si>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</si>
  <si>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</si>
  <si>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</si>
  <si>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</si>
  <si>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</si>
  <si>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</si>
  <si>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</si>
  <si>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</si>
  <si>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</si>
  <si>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</si>
  <si>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</si>
  <si>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</si>
  <si>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</si>
  <si>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</si>
  <si>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</si>
  <si>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</si>
  <si>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</si>
  <si>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</si>
  <si>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</si>
  <si>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</si>
  <si>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</si>
  <si>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</si>
  <si>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</si>
  <si>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</si>
  <si>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</si>
  <si>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</si>
  <si>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</si>
  <si>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</si>
  <si>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</si>
  <si>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</si>
  <si>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</si>
  <si>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</si>
  <si>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</si>
  <si>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</si>
  <si>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</si>
  <si>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</si>
  <si>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</si>
  <si>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</si>
  <si>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</si>
  <si>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</si>
  <si>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</si>
  <si>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</si>
  <si>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</si>
  <si>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</si>
  <si>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</si>
  <si>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</si>
  <si>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</si>
  <si>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</si>
  <si>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</si>
  <si>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</si>
  <si>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</si>
  <si>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</si>
  <si>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</si>
  <si>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</si>
  <si>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</si>
  <si>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</si>
  <si>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</si>
  <si>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</si>
  <si>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</si>
  <si>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</si>
  <si>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</si>
  <si>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</si>
  <si>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</si>
  <si>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</si>
  <si>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</si>
  <si>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</si>
  <si>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</si>
  <si>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</si>
  <si>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</si>
  <si>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</si>
  <si>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</si>
  <si>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</si>
  <si>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</si>
  <si>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</si>
  <si>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</si>
  <si>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</si>
  <si>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</si>
  <si>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</si>
  <si>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</si>
  <si>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</si>
  <si>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</si>
  <si>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</si>
  <si>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</si>
  <si>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</si>
  <si>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</si>
  <si>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</si>
  <si>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</si>
  <si>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</si>
  <si>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</si>
  <si>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</si>
  <si>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</si>
  <si>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</si>
  <si>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</si>
  <si>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</si>
  <si>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</si>
  <si>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</si>
  <si>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</si>
  <si>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</si>
  <si>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</si>
  <si>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</si>
  <si>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</si>
  <si>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</si>
  <si>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</si>
  <si>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</si>
  <si>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</si>
  <si>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</si>
  <si>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</si>
  <si>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</si>
  <si>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</si>
  <si>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</si>
  <si>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</si>
  <si>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</si>
  <si>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</si>
  <si>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</si>
  <si>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</si>
  <si>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</si>
  <si>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</si>
  <si>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</si>
  <si>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</si>
  <si>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</si>
  <si>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</si>
  <si>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</si>
  <si>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</si>
  <si>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</si>
  <si>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</si>
  <si>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</si>
  <si>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</si>
  <si>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</si>
  <si>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</si>
  <si>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</si>
  <si>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</si>
  <si>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</si>
  <si>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</si>
  <si>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</si>
  <si>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</si>
  <si>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</si>
  <si>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</si>
  <si>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</si>
  <si>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</si>
  <si>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</si>
  <si>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</si>
  <si>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</si>
  <si>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</si>
  <si>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</si>
  <si>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</si>
  <si>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</si>
  <si>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</si>
  <si>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</si>
  <si>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</si>
  <si>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</si>
  <si>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</si>
  <si>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</si>
  <si>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</si>
  <si>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</si>
  <si>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</si>
  <si>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</si>
  <si>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</si>
  <si>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</si>
  <si>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</si>
  <si>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</si>
  <si>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</si>
  <si>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</si>
  <si>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</si>
  <si>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</si>
  <si>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</si>
  <si>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</si>
  <si>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</si>
  <si>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</si>
  <si>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</si>
  <si>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</si>
  <si>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</si>
  <si>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</si>
  <si>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</si>
  <si>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</si>
  <si>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</si>
  <si>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</si>
  <si>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</si>
  <si>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</si>
  <si>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</si>
  <si>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</si>
  <si>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</si>
  <si>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</si>
  <si>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</si>
  <si>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</si>
  <si>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</si>
  <si>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</si>
  <si>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</si>
  <si>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</si>
  <si>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</si>
  <si>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</si>
  <si>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</si>
  <si>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</si>
  <si>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</si>
  <si>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</si>
  <si>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</si>
  <si>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</si>
  <si>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</si>
  <si>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</si>
  <si>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</si>
  <si>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</si>
  <si>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</si>
  <si>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</si>
  <si>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</si>
  <si>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</si>
  <si>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</si>
  <si>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</si>
  <si>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</si>
  <si>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</si>
  <si>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</si>
  <si>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</si>
  <si>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</si>
  <si>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</si>
  <si>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</si>
  <si>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</si>
  <si>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</si>
  <si>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</si>
  <si>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</si>
  <si>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</si>
  <si>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</si>
  <si>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</si>
  <si>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</si>
  <si>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</si>
  <si>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</si>
  <si>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</si>
  <si>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</si>
  <si>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</si>
  <si>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</si>
  <si>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</si>
  <si>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</si>
  <si>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</si>
  <si>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</si>
  <si>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</si>
  <si>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</si>
  <si>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</si>
  <si>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</si>
  <si>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</si>
  <si>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</si>
  <si>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</si>
  <si>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</si>
  <si>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</si>
  <si>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</si>
  <si>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</si>
  <si>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</si>
  <si>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</si>
  <si>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</si>
  <si>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</si>
  <si>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</si>
  <si>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</si>
  <si>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</si>
  <si>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</si>
  <si>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</si>
  <si>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</si>
  <si>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</si>
  <si>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</si>
  <si>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</si>
  <si>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</si>
  <si>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</si>
  <si>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</si>
  <si>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</si>
  <si>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</si>
  <si>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</si>
  <si>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</si>
  <si>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</si>
  <si>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</si>
  <si>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</si>
  <si>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</si>
  <si>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</si>
  <si>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</si>
  <si>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</si>
  <si>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</si>
  <si>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</si>
  <si>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</si>
  <si>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</si>
  <si>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</si>
  <si>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</si>
  <si>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</si>
  <si>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</si>
  <si>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</si>
  <si>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</si>
  <si>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</si>
  <si>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</si>
  <si>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</si>
  <si>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</si>
  <si>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</si>
  <si>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</si>
  <si>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</si>
  <si>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</si>
  <si>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</si>
  <si>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</si>
  <si>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</si>
  <si>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</si>
  <si>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</si>
  <si>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</si>
  <si>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</si>
  <si>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</si>
  <si>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</si>
  <si>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</si>
  <si>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</si>
  <si>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</si>
  <si>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</si>
  <si>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</si>
  <si>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</si>
  <si>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</si>
  <si>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</si>
  <si>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</si>
  <si>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</si>
  <si>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</si>
  <si>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</si>
  <si>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</si>
  <si>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</si>
  <si>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</si>
  <si>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</si>
  <si>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</si>
  <si>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</si>
  <si>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</si>
  <si>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</si>
  <si>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</si>
  <si>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</si>
  <si>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</si>
  <si>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</si>
  <si>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</si>
  <si>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</si>
  <si>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</si>
  <si>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</si>
  <si>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</si>
  <si>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</si>
  <si>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</si>
  <si>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</si>
  <si>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</si>
  <si>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</si>
  <si>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</si>
  <si>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</si>
  <si>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</si>
  <si>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</si>
  <si>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</si>
  <si>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</si>
  <si>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</si>
  <si>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</si>
  <si>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</si>
  <si>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</si>
  <si>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</si>
  <si>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</si>
  <si>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</si>
  <si>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</si>
  <si>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</si>
  <si>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</si>
  <si>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</si>
  <si>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</si>
  <si>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</si>
  <si>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</si>
  <si>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</si>
  <si>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</si>
  <si>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</si>
  <si>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</si>
  <si>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</si>
  <si>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</si>
  <si>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</si>
  <si>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</si>
  <si>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</si>
  <si>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</si>
  <si>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</si>
  <si>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</si>
  <si>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</si>
  <si>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</si>
  <si>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</si>
  <si>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</si>
  <si>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</si>
  <si>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</si>
  <si>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</si>
  <si>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</si>
  <si>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</si>
  <si>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</si>
  <si>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</si>
  <si>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</si>
  <si>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</si>
  <si>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</si>
  <si>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</si>
  <si>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</si>
  <si>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</si>
  <si>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</si>
  <si>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</si>
  <si>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</si>
  <si>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</si>
  <si>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</si>
  <si>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</si>
  <si>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</si>
  <si>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</si>
  <si>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</si>
  <si>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</si>
  <si>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</si>
  <si>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</si>
  <si>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</si>
  <si>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</si>
  <si>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</si>
  <si>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</si>
  <si>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</si>
  <si>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</si>
  <si>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</si>
  <si>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</si>
  <si>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</si>
  <si>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</si>
  <si>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</si>
  <si>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</si>
  <si>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</si>
  <si>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</si>
  <si>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</si>
  <si>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</si>
  <si>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</si>
  <si>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</si>
  <si>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</si>
  <si>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</si>
  <si>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</si>
  <si>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</si>
  <si>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</si>
  <si>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</si>
  <si>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</si>
  <si>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</si>
  <si>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</si>
  <si>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</si>
  <si>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</si>
  <si>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</si>
  <si>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</si>
  <si>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</si>
  <si>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</si>
  <si>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</si>
  <si>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</si>
  <si>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</si>
  <si>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</si>
  <si>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</si>
  <si>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</si>
  <si>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</si>
  <si>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</si>
  <si>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</si>
  <si>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</si>
  <si>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</si>
  <si>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</si>
  <si>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</si>
  <si>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</si>
  <si>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</si>
  <si>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</si>
  <si>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</si>
  <si>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</si>
  <si>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</si>
  <si>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</si>
  <si>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</si>
  <si>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</si>
  <si>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</si>
  <si>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</si>
  <si>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</si>
  <si>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</si>
  <si>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</si>
  <si>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</si>
  <si>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</si>
  <si>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</si>
  <si>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</si>
  <si>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</si>
  <si>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</si>
  <si>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</si>
  <si>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</si>
  <si>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</si>
  <si>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</si>
  <si>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</si>
  <si>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</si>
  <si>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</si>
  <si>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</si>
  <si>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</si>
  <si>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</si>
  <si>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</si>
  <si>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</si>
  <si>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</si>
  <si>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</si>
  <si>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</si>
  <si>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</si>
  <si>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</si>
  <si>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</si>
  <si>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</si>
  <si>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</si>
  <si>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</si>
  <si>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</si>
  <si>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</si>
  <si>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</si>
  <si>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</si>
  <si>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</si>
  <si>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</si>
  <si>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</si>
  <si>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</si>
  <si>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</si>
  <si>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</si>
  <si>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</si>
  <si>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</si>
  <si>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</si>
  <si>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</si>
  <si>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</si>
  <si>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</si>
  <si>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</si>
  <si>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</si>
  <si>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</si>
  <si>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</si>
  <si>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</si>
  <si>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</si>
  <si>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</si>
  <si>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</si>
  <si>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</si>
  <si>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</si>
  <si>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</si>
  <si>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</si>
  <si>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</si>
  <si>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</si>
  <si>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</si>
  <si>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</si>
  <si>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</si>
  <si>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</si>
  <si>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</si>
  <si>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</si>
  <si>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</si>
  <si>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</si>
  <si>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</si>
  <si>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</si>
  <si>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</si>
  <si>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</si>
  <si>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</si>
  <si>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</si>
  <si>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</si>
  <si>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</si>
  <si>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</si>
  <si>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</si>
  <si>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</si>
  <si>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</si>
  <si>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</si>
  <si>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</si>
  <si>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</si>
  <si>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</si>
  <si>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</si>
  <si>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</si>
  <si>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</si>
  <si>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</si>
  <si>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</si>
  <si>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</si>
  <si>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</si>
  <si>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</si>
  <si>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</si>
  <si>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</si>
  <si>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</si>
  <si>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</si>
  <si>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</si>
  <si>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</si>
  <si>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</si>
  <si>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</si>
  <si>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</si>
  <si>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</si>
  <si>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</si>
  <si>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</si>
  <si>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</si>
  <si>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</si>
  <si>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</si>
  <si>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</si>
  <si>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</si>
  <si>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</si>
  <si>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</si>
  <si>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</si>
  <si>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</si>
  <si>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</si>
  <si>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</si>
  <si>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</si>
  <si>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</si>
  <si>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</si>
  <si>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</si>
  <si>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</si>
  <si>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</si>
  <si>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</si>
  <si>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</si>
  <si>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</si>
  <si>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</si>
  <si>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</si>
  <si>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</si>
  <si>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</si>
  <si>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</si>
  <si>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</si>
  <si>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</si>
  <si>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</si>
  <si>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</si>
  <si>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</si>
  <si>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</si>
  <si>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</si>
  <si>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</si>
  <si>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</si>
  <si>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</si>
  <si>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</si>
  <si>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</si>
  <si>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</si>
  <si>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</si>
  <si>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</si>
  <si>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</si>
  <si>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</si>
  <si>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</si>
  <si>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</si>
  <si>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</si>
  <si>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</si>
  <si>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</si>
  <si>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</si>
  <si>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</si>
  <si>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</si>
  <si>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</si>
  <si>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</si>
  <si>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</si>
  <si>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</si>
  <si>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</si>
  <si>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</si>
  <si>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</si>
  <si>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</si>
  <si>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</si>
  <si>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</si>
  <si>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</si>
  <si>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</si>
  <si>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</si>
  <si>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</si>
  <si>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</si>
  <si>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</si>
  <si>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</si>
  <si>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</si>
  <si>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</si>
  <si>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</si>
  <si>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</si>
  <si>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</si>
  <si>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</si>
  <si>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</si>
  <si>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</si>
  <si>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</si>
  <si>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</si>
  <si>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</si>
  <si>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</si>
  <si>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</si>
  <si>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</si>
  <si>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</si>
  <si>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</si>
  <si>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</si>
  <si>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</si>
  <si>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</si>
  <si>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</si>
  <si>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</si>
  <si>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</si>
  <si>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</si>
  <si>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</si>
  <si>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</si>
  <si>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</si>
  <si>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</si>
  <si>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</si>
  <si>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</si>
  <si>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</si>
  <si>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</si>
  <si>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</si>
  <si>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</si>
  <si>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</si>
  <si>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</si>
  <si>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</si>
  <si>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</si>
  <si>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</si>
  <si>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</si>
  <si>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</si>
  <si>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</si>
  <si>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</si>
  <si>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</si>
  <si>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</si>
  <si>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</si>
  <si>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</si>
  <si>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</si>
  <si>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</si>
  <si>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</si>
  <si>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</si>
  <si>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</si>
  <si>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</si>
  <si>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</si>
  <si>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</si>
  <si>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</si>
  <si>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</si>
  <si>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</si>
  <si>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</si>
  <si>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</si>
  <si>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</si>
  <si>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</si>
  <si>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</si>
  <si>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</si>
  <si>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</si>
  <si>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</si>
  <si>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</si>
  <si>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</si>
  <si>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</si>
  <si>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</si>
  <si>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</si>
  <si>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</si>
  <si>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</si>
  <si>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</si>
  <si>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</si>
  <si>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</si>
  <si>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</si>
  <si>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</si>
  <si>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</si>
  <si>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</si>
  <si>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</si>
  <si>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</si>
  <si>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</si>
  <si>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</si>
  <si>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</si>
  <si>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</si>
  <si>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</si>
  <si>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</si>
  <si>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</si>
  <si>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</si>
  <si>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</si>
  <si>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</si>
  <si>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</si>
  <si>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</si>
  <si>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</si>
  <si>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</si>
  <si>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</si>
  <si>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</si>
  <si>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</si>
  <si>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</si>
  <si>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</si>
  <si>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</si>
  <si>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</si>
  <si>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</si>
  <si>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</si>
  <si>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</si>
  <si>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</si>
  <si>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</si>
  <si>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</si>
  <si>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</si>
  <si>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</si>
  <si>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</si>
  <si>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</si>
  <si>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</si>
  <si>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</si>
  <si>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</si>
  <si>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</si>
  <si>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</si>
  <si>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</si>
  <si>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</si>
  <si>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</si>
  <si>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</si>
  <si>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</si>
  <si>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</si>
  <si>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</si>
  <si>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</si>
  <si>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</si>
  <si>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</si>
  <si>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</si>
  <si>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</si>
  <si>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</si>
  <si>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</si>
  <si>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</si>
  <si>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</si>
  <si>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</si>
  <si>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</si>
  <si>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</si>
  <si>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</si>
  <si>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</si>
  <si>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</si>
  <si>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</si>
  <si>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</si>
  <si>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</si>
  <si>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</si>
  <si>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</si>
  <si>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</si>
  <si>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</si>
  <si>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</si>
  <si>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</si>
  <si>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</si>
  <si>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</si>
  <si>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</si>
  <si>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</si>
  <si>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</si>
  <si>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</si>
  <si>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</si>
  <si>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</si>
  <si>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</si>
  <si>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</si>
  <si>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</si>
  <si>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</si>
  <si>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</si>
  <si>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</si>
  <si>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</si>
  <si>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</si>
  <si>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</si>
  <si>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</si>
  <si>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</si>
  <si>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</si>
  <si>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</si>
  <si>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</si>
  <si>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</si>
  <si>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</si>
  <si>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</si>
  <si>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</si>
  <si>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</si>
  <si>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</si>
  <si>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</si>
  <si>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</si>
  <si>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</si>
  <si>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</si>
  <si>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</si>
  <si>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</si>
  <si>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</si>
  <si>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</si>
  <si>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</si>
  <si>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</si>
  <si>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</si>
  <si>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</si>
  <si>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</si>
  <si>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</si>
  <si>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 xml:space="preserve"> ; A Abortus;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</si>
  <si>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</si>
  <si>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</si>
  <si>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</si>
  <si>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</si>
  <si>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</si>
  <si>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</si>
  <si>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</si>
  <si>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</si>
  <si>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</si>
  <si>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</si>
  <si>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</si>
  <si>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</si>
  <si>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</si>
  <si>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</si>
  <si>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</si>
  <si>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</si>
  <si>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</si>
  <si>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</si>
  <si>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</si>
  <si>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</si>
  <si>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</si>
  <si>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LED1</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</si>
  <si>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</si>
  <si>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</si>
  <si>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</si>
  <si>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</si>
  <si>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</si>
  <si>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</si>
  <si>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</si>
  <si>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</si>
  <si>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</si>
  <si>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</si>
  <si>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</si>
  <si>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</si>
  <si>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</si>
  <si>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</si>
  <si>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</si>
  <si>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</si>
  <si>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</si>
  <si>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</si>
  <si>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</si>
  <si>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</si>
  <si>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</si>
  <si>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</si>
  <si>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</si>
  <si>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</si>
  <si>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</si>
  <si>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</si>
  <si>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</si>
  <si>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</si>
  <si>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</si>
  <si>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</si>
  <si>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</si>
  <si>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</si>
  <si>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</si>
  <si>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</si>
  <si>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</si>
  <si>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</si>
  <si>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</si>
  <si>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</si>
  <si>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</si>
  <si>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</si>
  <si>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</si>
  <si>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</si>
  <si>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</si>
  <si>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</si>
  <si>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</si>
  <si>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</si>
  <si>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</si>
  <si>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</si>
  <si>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</si>
  <si>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</si>
  <si>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</si>
  <si>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</si>
  <si>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</si>
  <si>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</si>
  <si>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</si>
  <si>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</si>
  <si>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</si>
  <si>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</si>
  <si>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</si>
  <si>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</si>
  <si>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</si>
  <si>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</si>
  <si>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</si>
  <si>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</si>
  <si>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</si>
  <si>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</si>
  <si>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</si>
  <si>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</si>
  <si>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t>
  </si>
  <si>
    <t>Signale 3D Druck RGB LEDs</t>
  </si>
  <si>
    <t xml:space="preserve">Neuer </t>
  </si>
  <si>
    <t xml:space="preserve">Multiplexer beschreibung : </t>
  </si>
  <si>
    <t xml:space="preserve">Multiplexername : </t>
  </si>
  <si>
    <t xml:space="preserve">Option 1 Name    : </t>
  </si>
  <si>
    <t xml:space="preserve">Option 1 Muster : </t>
  </si>
  <si>
    <t xml:space="preserve">Option 2 Name    : </t>
  </si>
  <si>
    <t xml:space="preserve">Option 2 Muster : </t>
  </si>
  <si>
    <t xml:space="preserve">Option 3 Name    : </t>
  </si>
  <si>
    <t xml:space="preserve">Option 3 Muster : </t>
  </si>
  <si>
    <t xml:space="preserve">Option 4 Name    : </t>
  </si>
  <si>
    <t xml:space="preserve">Option 4 Muster : </t>
  </si>
  <si>
    <t xml:space="preserve">Option 5 Name    : </t>
  </si>
  <si>
    <t xml:space="preserve">Option 5 Muster : </t>
  </si>
  <si>
    <t xml:space="preserve">Option 6 Name    : </t>
  </si>
  <si>
    <t xml:space="preserve">Option 6 Muster : </t>
  </si>
  <si>
    <t xml:space="preserve">Option 7 Name    : </t>
  </si>
  <si>
    <t xml:space="preserve">Option 7 Muster : </t>
  </si>
  <si>
    <t xml:space="preserve">Option 8 Name    : </t>
  </si>
  <si>
    <t xml:space="preserve">Option 8 Muster : </t>
  </si>
  <si>
    <t>New</t>
  </si>
  <si>
    <t>Nieuw</t>
  </si>
  <si>
    <t>Nouveau</t>
  </si>
  <si>
    <t>Nuovo</t>
  </si>
  <si>
    <t>Nuevo</t>
  </si>
  <si>
    <t>Ny</t>
  </si>
  <si>
    <t>Deleting Multiplexers...</t>
  </si>
  <si>
    <t>Deleting Multiplexers ...</t>
  </si>
  <si>
    <t>Multiplexers verwijderen ...</t>
  </si>
  <si>
    <t>Suppression des multiplexeurs ...</t>
  </si>
  <si>
    <t>Eliminazione dei multiplexer ...</t>
  </si>
  <si>
    <t>Eliminación de multiplexores ...</t>
  </si>
  <si>
    <t>Sletning af multipleksere ...</t>
  </si>
  <si>
    <t>Ver.: 3.0.0 21.04.21</t>
  </si>
  <si>
    <t>09.04.2021 09:52:04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</si>
</sst>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32">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Font="1" applyAlignment="1">
      <alignment horizontal="center"/>
    </xf>
    <xf numFmtId="0" fontId="19" fillId="0" borderId="0" xfId="2" applyFont="1" applyAlignment="1">
      <alignment horizontal="left"/>
    </xf>
    <xf numFmtId="0" fontId="19" fillId="0" borderId="0" xfId="2" applyAlignment="1">
      <alignment horizontal="left"/>
    </xf>
    <xf numFmtId="0" fontId="19" fillId="0" borderId="0" xfId="2" applyFont="1"/>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0" fillId="0" borderId="0" xfId="0" applyFill="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0"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Fill="1" applyAlignment="1" applyProtection="1">
      <alignment horizontal="center" vertical="center"/>
    </xf>
    <xf numFmtId="0" fontId="11" fillId="11" borderId="0" xfId="0" applyFont="1" applyFill="1" applyBorder="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6" fillId="0" borderId="0" xfId="0" applyFont="1" applyProtection="1">
      <protection locked="0"/>
    </xf>
    <xf numFmtId="0" fontId="38" fillId="10" borderId="0" xfId="0" applyFont="1" applyFill="1" applyAlignment="1">
      <alignment horizontal="center"/>
    </xf>
    <xf numFmtId="0" fontId="23" fillId="0" borderId="0" xfId="0" applyFont="1" applyFill="1" applyBorder="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12" borderId="0" xfId="0" applyFont="1" applyFill="1" applyAlignment="1">
      <alignment vertical="center"/>
    </xf>
    <xf numFmtId="164" fontId="4" fillId="0" borderId="0" xfId="0" applyNumberFormat="1" applyFont="1" applyBorder="1" applyAlignment="1" applyProtection="1">
      <alignment horizontal="left" vertical="top"/>
    </xf>
    <xf numFmtId="0" fontId="38" fillId="0" borderId="0" xfId="0" applyFont="1" applyFill="1" applyAlignment="1" applyProtection="1">
      <alignment horizontal="left" vertical="center"/>
      <protection locked="0"/>
    </xf>
    <xf numFmtId="0" fontId="38" fillId="0" borderId="0" xfId="0" applyFont="1" applyFill="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00B400"/>
      <color rgb="FFFFFE00"/>
      <color rgb="FFFFFF00"/>
      <color rgb="FFFFFFCC"/>
      <color rgb="FF806000"/>
      <color rgb="FF608000"/>
      <color rgb="FFFFFF01"/>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J&#252;rgen\Documents\Arduino\MobaLedLib\Ver_2.1.3\NextBeta\MobaLedLib-master\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247650</xdr:colOff>
          <xdr:row>45</xdr:row>
          <xdr:rowOff>133350</xdr:rowOff>
        </xdr:from>
        <xdr:to>
          <xdr:col>4</xdr:col>
          <xdr:colOff>419100</xdr:colOff>
          <xdr:row>47</xdr:row>
          <xdr:rowOff>171450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133350</xdr:rowOff>
        </xdr:from>
        <xdr:to>
          <xdr:col>4</xdr:col>
          <xdr:colOff>200025</xdr:colOff>
          <xdr:row>47</xdr:row>
          <xdr:rowOff>171450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xdr:row>
          <xdr:rowOff>85725</xdr:rowOff>
        </xdr:from>
        <xdr:to>
          <xdr:col>1</xdr:col>
          <xdr:colOff>600075</xdr:colOff>
          <xdr:row>47</xdr:row>
          <xdr:rowOff>123825</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28480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552450</xdr:colOff>
          <xdr:row>45</xdr:row>
          <xdr:rowOff>114300</xdr:rowOff>
        </xdr:from>
        <xdr:to>
          <xdr:col>4</xdr:col>
          <xdr:colOff>1428750</xdr:colOff>
          <xdr:row>47</xdr:row>
          <xdr:rowOff>171450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117340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1</xdr:col>
          <xdr:colOff>600075</xdr:colOff>
          <xdr:row>63</xdr:row>
          <xdr:rowOff>0</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313690</xdr:colOff>
      <xdr:row>14</xdr:row>
      <xdr:rowOff>101600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101600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xdr:from>
      <xdr:col>5</xdr:col>
      <xdr:colOff>0</xdr:colOff>
      <xdr:row>49</xdr:row>
      <xdr:rowOff>94876</xdr:rowOff>
    </xdr:from>
    <xdr:to>
      <xdr:col>6</xdr:col>
      <xdr:colOff>1</xdr:colOff>
      <xdr:row>50</xdr:row>
      <xdr:rowOff>1</xdr:rowOff>
    </xdr:to>
    <xdr:sp macro="'Click_TrendGrafik &quot;50 6&quot;'" textlink="">
      <xdr:nvSpPr>
        <xdr:cNvPr id="4" name="Analog_Trend">
          <a:extLst>
            <a:ext uri="{FF2B5EF4-FFF2-40B4-BE49-F238E27FC236}">
              <a16:creationId xmlns:a16="http://schemas.microsoft.com/office/drawing/2014/main" id="{D85A247E-1DCE-4932-8C72-40BF7FC2F2E7}"/>
            </a:ext>
          </a:extLst>
        </xdr:cNvPr>
        <xdr:cNvSpPr/>
      </xdr:nvSpPr>
      <xdr:spPr>
        <a:xfrm>
          <a:off x="3381375" y="48192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twoCellAnchor>
    <xdr:from>
      <xdr:col>6</xdr:col>
      <xdr:colOff>0</xdr:colOff>
      <xdr:row>50</xdr:row>
      <xdr:rowOff>94876</xdr:rowOff>
    </xdr:from>
    <xdr:to>
      <xdr:col>7</xdr:col>
      <xdr:colOff>1</xdr:colOff>
      <xdr:row>51</xdr:row>
      <xdr:rowOff>1</xdr:rowOff>
    </xdr:to>
    <xdr:sp macro="'Click_TrendGrafik &quot;51 7&quot;'" textlink="">
      <xdr:nvSpPr>
        <xdr:cNvPr id="5" name="Analog_Trend">
          <a:extLst>
            <a:ext uri="{FF2B5EF4-FFF2-40B4-BE49-F238E27FC236}">
              <a16:creationId xmlns:a16="http://schemas.microsoft.com/office/drawing/2014/main" id="{306AF721-5E0F-495D-B436-561A390A8384}"/>
            </a:ext>
          </a:extLst>
        </xdr:cNvPr>
        <xdr:cNvSpPr/>
      </xdr:nvSpPr>
      <xdr:spPr>
        <a:xfrm>
          <a:off x="3876675" y="50097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561975</xdr:colOff>
          <xdr:row>2</xdr:row>
          <xdr:rowOff>152400</xdr:rowOff>
        </xdr:from>
        <xdr:to>
          <xdr:col>18</xdr:col>
          <xdr:colOff>266700</xdr:colOff>
          <xdr:row>4</xdr:row>
          <xdr:rowOff>57150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xdr:row>
          <xdr:rowOff>19050</xdr:rowOff>
        </xdr:from>
        <xdr:to>
          <xdr:col>16</xdr:col>
          <xdr:colOff>104775</xdr:colOff>
          <xdr:row>3</xdr:row>
          <xdr:rowOff>276225</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xdr:row>
          <xdr:rowOff>0</xdr:rowOff>
        </xdr:from>
        <xdr:to>
          <xdr:col>18</xdr:col>
          <xdr:colOff>276225</xdr:colOff>
          <xdr:row>3</xdr:row>
          <xdr:rowOff>257175</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30</xdr:row>
          <xdr:rowOff>152400</xdr:rowOff>
        </xdr:from>
        <xdr:to>
          <xdr:col>18</xdr:col>
          <xdr:colOff>266700</xdr:colOff>
          <xdr:row>32</xdr:row>
          <xdr:rowOff>57150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31</xdr:row>
          <xdr:rowOff>19050</xdr:rowOff>
        </xdr:from>
        <xdr:to>
          <xdr:col>16</xdr:col>
          <xdr:colOff>104775</xdr:colOff>
          <xdr:row>31</xdr:row>
          <xdr:rowOff>276225</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31</xdr:row>
          <xdr:rowOff>0</xdr:rowOff>
        </xdr:from>
        <xdr:to>
          <xdr:col>18</xdr:col>
          <xdr:colOff>276225</xdr:colOff>
          <xdr:row>31</xdr:row>
          <xdr:rowOff>257175</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58</xdr:row>
          <xdr:rowOff>152400</xdr:rowOff>
        </xdr:from>
        <xdr:to>
          <xdr:col>18</xdr:col>
          <xdr:colOff>266700</xdr:colOff>
          <xdr:row>60</xdr:row>
          <xdr:rowOff>57150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59</xdr:row>
          <xdr:rowOff>19050</xdr:rowOff>
        </xdr:from>
        <xdr:to>
          <xdr:col>16</xdr:col>
          <xdr:colOff>104775</xdr:colOff>
          <xdr:row>59</xdr:row>
          <xdr:rowOff>276225</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59</xdr:row>
          <xdr:rowOff>0</xdr:rowOff>
        </xdr:from>
        <xdr:to>
          <xdr:col>18</xdr:col>
          <xdr:colOff>276225</xdr:colOff>
          <xdr:row>59</xdr:row>
          <xdr:rowOff>257175</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2</xdr:col>
      <xdr:colOff>504825</xdr:colOff>
      <xdr:row>0</xdr:row>
      <xdr:rowOff>190500</xdr:rowOff>
    </xdr:from>
    <xdr:to>
      <xdr:col>3</xdr:col>
      <xdr:colOff>22225</xdr:colOff>
      <xdr:row>1</xdr:row>
      <xdr:rowOff>228600</xdr:rowOff>
    </xdr:to>
    <xdr:sp macro="Button_Pressed" textlink="">
      <xdr:nvSpPr>
        <xdr:cNvPr id="2" name="New_Multiplexer" descr="ButtonName = New_Multiplexer" title="ButtonName = New_Multiplexer">
          <a:extLst>
            <a:ext uri="{FF2B5EF4-FFF2-40B4-BE49-F238E27FC236}">
              <a16:creationId xmlns:a16="http://schemas.microsoft.com/office/drawing/2014/main" id="{00000000-0008-0000-0100-000002000000}"/>
            </a:ext>
          </a:extLst>
        </xdr:cNvPr>
        <xdr:cNvSpPr/>
      </xdr:nvSpPr>
      <xdr:spPr>
        <a:xfrm>
          <a:off x="2667000" y="190500"/>
          <a:ext cx="2032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Neuer  " Multiplexer "</a:t>
          </a:r>
        </a:p>
      </xdr:txBody>
    </xdr:sp>
    <xdr:clientData fLocksWithSheet="0"/>
  </xdr:twoCellAnchor>
  <xdr:twoCellAnchor>
    <xdr:from>
      <xdr:col>3</xdr:col>
      <xdr:colOff>212725</xdr:colOff>
      <xdr:row>0</xdr:row>
      <xdr:rowOff>190500</xdr:rowOff>
    </xdr:from>
    <xdr:to>
      <xdr:col>4</xdr:col>
      <xdr:colOff>1390650</xdr:colOff>
      <xdr:row>1</xdr:row>
      <xdr:rowOff>228600</xdr:rowOff>
    </xdr:to>
    <xdr:sp macro="Button_Pressed" textlink="">
      <xdr:nvSpPr>
        <xdr:cNvPr id="3" name="Save_Multiplexer" descr="ButtonName = Save_Multiplexer" title="ButtonName = Save_Multiplexer">
          <a:extLst>
            <a:ext uri="{FF2B5EF4-FFF2-40B4-BE49-F238E27FC236}">
              <a16:creationId xmlns:a16="http://schemas.microsoft.com/office/drawing/2014/main" id="{00000000-0008-0000-0100-000003000000}"/>
            </a:ext>
          </a:extLst>
        </xdr:cNvPr>
        <xdr:cNvSpPr/>
      </xdr:nvSpPr>
      <xdr:spPr>
        <a:xfrm>
          <a:off x="48895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Speichern " Multiplexer "</a:t>
          </a:r>
        </a:p>
      </xdr:txBody>
    </xdr:sp>
    <xdr:clientData fLocksWithSheet="0"/>
  </xdr:twoCellAnchor>
  <xdr:twoCellAnchor>
    <xdr:from>
      <xdr:col>4</xdr:col>
      <xdr:colOff>1581150</xdr:colOff>
      <xdr:row>0</xdr:row>
      <xdr:rowOff>190500</xdr:rowOff>
    </xdr:from>
    <xdr:to>
      <xdr:col>5</xdr:col>
      <xdr:colOff>1755775</xdr:colOff>
      <xdr:row>1</xdr:row>
      <xdr:rowOff>228600</xdr:rowOff>
    </xdr:to>
    <xdr:sp macro="Button_Pressed" textlink="">
      <xdr:nvSpPr>
        <xdr:cNvPr id="4" name="Reload_Multiplexer" descr="ButtonName = Reload_Multiplexer" title="ButtonName = Reload_Multiplexer">
          <a:extLst>
            <a:ext uri="{FF2B5EF4-FFF2-40B4-BE49-F238E27FC236}">
              <a16:creationId xmlns:a16="http://schemas.microsoft.com/office/drawing/2014/main" id="{00000000-0008-0000-0100-000004000000}"/>
            </a:ext>
          </a:extLst>
        </xdr:cNvPr>
        <xdr:cNvSpPr/>
      </xdr:nvSpPr>
      <xdr:spPr>
        <a:xfrm>
          <a:off x="7239000" y="190500"/>
          <a:ext cx="2222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1946275</xdr:colOff>
      <xdr:row>0</xdr:row>
      <xdr:rowOff>190500</xdr:rowOff>
    </xdr:from>
    <xdr:to>
      <xdr:col>6</xdr:col>
      <xdr:colOff>723900</xdr:colOff>
      <xdr:row>1</xdr:row>
      <xdr:rowOff>228600</xdr:rowOff>
    </xdr:to>
    <xdr:sp macro="Button_Pressed" textlink="">
      <xdr:nvSpPr>
        <xdr:cNvPr id="22" name="Close_Multiplexer" descr="ButtonName = Close_Multiplexer" title="ButtonName = Close_Multiplexer">
          <a:extLst>
            <a:ext uri="{FF2B5EF4-FFF2-40B4-BE49-F238E27FC236}">
              <a16:creationId xmlns:a16="http://schemas.microsoft.com/office/drawing/2014/main" id="{00000000-0008-0000-0100-000016000000}"/>
            </a:ext>
          </a:extLst>
        </xdr:cNvPr>
        <xdr:cNvSpPr/>
      </xdr:nvSpPr>
      <xdr:spPr>
        <a:xfrm>
          <a:off x="96520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120650</xdr:colOff>
      <xdr:row>0</xdr:row>
      <xdr:rowOff>63500</xdr:rowOff>
    </xdr:from>
    <xdr:to>
      <xdr:col>17</xdr:col>
      <xdr:colOff>311150</xdr:colOff>
      <xdr:row>1</xdr:row>
      <xdr:rowOff>305278</xdr:rowOff>
    </xdr:to>
    <xdr:pic>
      <xdr:nvPicPr>
        <xdr:cNvPr id="24" name="WikiMLL" descr="URL to MLL WiKi.">
          <a:hlinkClick xmlns:r="http://schemas.openxmlformats.org/officeDocument/2006/relationships" r:id="rId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fLocksWithSheet="0"/>
  </xdr:twoCellAnchor>
  <xdr:twoCellAnchor editAs="absolute">
    <xdr:from>
      <xdr:col>8</xdr:col>
      <xdr:colOff>76200</xdr:colOff>
      <xdr:row>6</xdr:row>
      <xdr:rowOff>38100</xdr:rowOff>
    </xdr:from>
    <xdr:to>
      <xdr:col>8</xdr:col>
      <xdr:colOff>317500</xdr:colOff>
      <xdr:row>6</xdr:row>
      <xdr:rowOff>279400</xdr:rowOff>
    </xdr:to>
    <xdr:sp macro="" textlink="">
      <xdr:nvSpPr>
        <xdr:cNvPr id="42" name="LED_M01O01L1" descr="LedNr = LED_M01O01L1">
          <a:extLst>
            <a:ext uri="{FF2B5EF4-FFF2-40B4-BE49-F238E27FC236}">
              <a16:creationId xmlns:a16="http://schemas.microsoft.com/office/drawing/2014/main" id="{00000000-0008-0000-0100-00002A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xdr:row>
      <xdr:rowOff>38100</xdr:rowOff>
    </xdr:from>
    <xdr:to>
      <xdr:col>9</xdr:col>
      <xdr:colOff>317500</xdr:colOff>
      <xdr:row>6</xdr:row>
      <xdr:rowOff>279400</xdr:rowOff>
    </xdr:to>
    <xdr:sp macro="" textlink="">
      <xdr:nvSpPr>
        <xdr:cNvPr id="43" name="LED_M01O01L2" descr="LedNr = LED_M01O01L2">
          <a:extLst>
            <a:ext uri="{FF2B5EF4-FFF2-40B4-BE49-F238E27FC236}">
              <a16:creationId xmlns:a16="http://schemas.microsoft.com/office/drawing/2014/main" id="{00000000-0008-0000-0100-00002B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xdr:row>
      <xdr:rowOff>38100</xdr:rowOff>
    </xdr:from>
    <xdr:to>
      <xdr:col>10</xdr:col>
      <xdr:colOff>317500</xdr:colOff>
      <xdr:row>6</xdr:row>
      <xdr:rowOff>279400</xdr:rowOff>
    </xdr:to>
    <xdr:sp macro="" textlink="">
      <xdr:nvSpPr>
        <xdr:cNvPr id="44" name="LED_M01O01L3" descr="LedNr = LED_M01O01L3">
          <a:extLst>
            <a:ext uri="{FF2B5EF4-FFF2-40B4-BE49-F238E27FC236}">
              <a16:creationId xmlns:a16="http://schemas.microsoft.com/office/drawing/2014/main" id="{00000000-0008-0000-0100-00002C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xdr:row>
      <xdr:rowOff>38100</xdr:rowOff>
    </xdr:from>
    <xdr:to>
      <xdr:col>11</xdr:col>
      <xdr:colOff>317500</xdr:colOff>
      <xdr:row>6</xdr:row>
      <xdr:rowOff>279400</xdr:rowOff>
    </xdr:to>
    <xdr:sp macro="" textlink="">
      <xdr:nvSpPr>
        <xdr:cNvPr id="62" name="LED_M01O01L4" descr="LedNr = LED_M01O01L4">
          <a:extLst>
            <a:ext uri="{FF2B5EF4-FFF2-40B4-BE49-F238E27FC236}">
              <a16:creationId xmlns:a16="http://schemas.microsoft.com/office/drawing/2014/main" id="{00000000-0008-0000-0100-00003E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9</xdr:row>
      <xdr:rowOff>38100</xdr:rowOff>
    </xdr:from>
    <xdr:to>
      <xdr:col>8</xdr:col>
      <xdr:colOff>317500</xdr:colOff>
      <xdr:row>9</xdr:row>
      <xdr:rowOff>279400</xdr:rowOff>
    </xdr:to>
    <xdr:sp macro="" textlink="">
      <xdr:nvSpPr>
        <xdr:cNvPr id="63" name="LED_M01O02L1" descr="LedNr = LED_M01O02L1">
          <a:extLst>
            <a:ext uri="{FF2B5EF4-FFF2-40B4-BE49-F238E27FC236}">
              <a16:creationId xmlns:a16="http://schemas.microsoft.com/office/drawing/2014/main" id="{00000000-0008-0000-0100-00003F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9</xdr:row>
      <xdr:rowOff>38100</xdr:rowOff>
    </xdr:from>
    <xdr:to>
      <xdr:col>9</xdr:col>
      <xdr:colOff>317500</xdr:colOff>
      <xdr:row>9</xdr:row>
      <xdr:rowOff>279400</xdr:rowOff>
    </xdr:to>
    <xdr:sp macro="" textlink="">
      <xdr:nvSpPr>
        <xdr:cNvPr id="703648" name="LED_M01O02L2" descr="LedNr = LED_M01O02L2">
          <a:extLst>
            <a:ext uri="{FF2B5EF4-FFF2-40B4-BE49-F238E27FC236}">
              <a16:creationId xmlns:a16="http://schemas.microsoft.com/office/drawing/2014/main" id="{00000000-0008-0000-0100-0000A0BC0A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9</xdr:row>
      <xdr:rowOff>38100</xdr:rowOff>
    </xdr:from>
    <xdr:to>
      <xdr:col>10</xdr:col>
      <xdr:colOff>317500</xdr:colOff>
      <xdr:row>9</xdr:row>
      <xdr:rowOff>279400</xdr:rowOff>
    </xdr:to>
    <xdr:sp macro="" textlink="">
      <xdr:nvSpPr>
        <xdr:cNvPr id="703649" name="LED_M01O02L3" descr="LedNr = LED_M01O02L3">
          <a:extLst>
            <a:ext uri="{FF2B5EF4-FFF2-40B4-BE49-F238E27FC236}">
              <a16:creationId xmlns:a16="http://schemas.microsoft.com/office/drawing/2014/main" id="{00000000-0008-0000-0100-0000A1BC0A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9</xdr:row>
      <xdr:rowOff>38100</xdr:rowOff>
    </xdr:from>
    <xdr:to>
      <xdr:col>11</xdr:col>
      <xdr:colOff>317500</xdr:colOff>
      <xdr:row>9</xdr:row>
      <xdr:rowOff>279400</xdr:rowOff>
    </xdr:to>
    <xdr:sp macro="" textlink="">
      <xdr:nvSpPr>
        <xdr:cNvPr id="703650" name="LED_M01O02L4" descr="LedNr = LED_M01O02L4">
          <a:extLst>
            <a:ext uri="{FF2B5EF4-FFF2-40B4-BE49-F238E27FC236}">
              <a16:creationId xmlns:a16="http://schemas.microsoft.com/office/drawing/2014/main" id="{00000000-0008-0000-0100-0000A2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12</xdr:row>
      <xdr:rowOff>38100</xdr:rowOff>
    </xdr:from>
    <xdr:to>
      <xdr:col>8</xdr:col>
      <xdr:colOff>317500</xdr:colOff>
      <xdr:row>12</xdr:row>
      <xdr:rowOff>279400</xdr:rowOff>
    </xdr:to>
    <xdr:sp macro="" textlink="">
      <xdr:nvSpPr>
        <xdr:cNvPr id="703651" name="LED_M01O03L1" descr="LedNr = LED_M01O03L1">
          <a:extLst>
            <a:ext uri="{FF2B5EF4-FFF2-40B4-BE49-F238E27FC236}">
              <a16:creationId xmlns:a16="http://schemas.microsoft.com/office/drawing/2014/main" id="{00000000-0008-0000-0100-0000A3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12</xdr:row>
      <xdr:rowOff>38100</xdr:rowOff>
    </xdr:from>
    <xdr:to>
      <xdr:col>9</xdr:col>
      <xdr:colOff>317500</xdr:colOff>
      <xdr:row>12</xdr:row>
      <xdr:rowOff>279400</xdr:rowOff>
    </xdr:to>
    <xdr:sp macro="" textlink="">
      <xdr:nvSpPr>
        <xdr:cNvPr id="703656" name="LED_M01O03L2" descr="LedNr = LED_M01O03L2">
          <a:extLst>
            <a:ext uri="{FF2B5EF4-FFF2-40B4-BE49-F238E27FC236}">
              <a16:creationId xmlns:a16="http://schemas.microsoft.com/office/drawing/2014/main" id="{00000000-0008-0000-0100-0000A8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658" name="LED_M01O03L3" descr="LedNr = LED_M01O03L3">
          <a:extLst>
            <a:ext uri="{FF2B5EF4-FFF2-40B4-BE49-F238E27FC236}">
              <a16:creationId xmlns:a16="http://schemas.microsoft.com/office/drawing/2014/main" id="{00000000-0008-0000-0100-0000AA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659" name="LED_M01O03L4" descr="LedNr = LED_M01O03L4">
          <a:extLst>
            <a:ext uri="{FF2B5EF4-FFF2-40B4-BE49-F238E27FC236}">
              <a16:creationId xmlns:a16="http://schemas.microsoft.com/office/drawing/2014/main" id="{00000000-0008-0000-0100-0000AB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15</xdr:row>
      <xdr:rowOff>38100</xdr:rowOff>
    </xdr:from>
    <xdr:to>
      <xdr:col>8</xdr:col>
      <xdr:colOff>317500</xdr:colOff>
      <xdr:row>15</xdr:row>
      <xdr:rowOff>279400</xdr:rowOff>
    </xdr:to>
    <xdr:sp macro="" textlink="">
      <xdr:nvSpPr>
        <xdr:cNvPr id="703660" name="LED_M01O04L1" descr="LedNr = LED_M01O04L1">
          <a:extLst>
            <a:ext uri="{FF2B5EF4-FFF2-40B4-BE49-F238E27FC236}">
              <a16:creationId xmlns:a16="http://schemas.microsoft.com/office/drawing/2014/main" id="{00000000-0008-0000-0100-0000AC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15</xdr:row>
      <xdr:rowOff>38100</xdr:rowOff>
    </xdr:from>
    <xdr:to>
      <xdr:col>9</xdr:col>
      <xdr:colOff>317500</xdr:colOff>
      <xdr:row>15</xdr:row>
      <xdr:rowOff>279400</xdr:rowOff>
    </xdr:to>
    <xdr:sp macro="" textlink="">
      <xdr:nvSpPr>
        <xdr:cNvPr id="703661" name="LED_M01O04L2" descr="LedNr = LED_M01O04L2">
          <a:extLst>
            <a:ext uri="{FF2B5EF4-FFF2-40B4-BE49-F238E27FC236}">
              <a16:creationId xmlns:a16="http://schemas.microsoft.com/office/drawing/2014/main" id="{00000000-0008-0000-0100-0000AD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662" name="LED_M01O04L3" descr="LedNr = LED_M01O04L3">
          <a:extLst>
            <a:ext uri="{FF2B5EF4-FFF2-40B4-BE49-F238E27FC236}">
              <a16:creationId xmlns:a16="http://schemas.microsoft.com/office/drawing/2014/main" id="{00000000-0008-0000-0100-0000AE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663" name="LED_M01O04L4" descr="LedNr = LED_M01O04L4">
          <a:extLst>
            <a:ext uri="{FF2B5EF4-FFF2-40B4-BE49-F238E27FC236}">
              <a16:creationId xmlns:a16="http://schemas.microsoft.com/office/drawing/2014/main" id="{00000000-0008-0000-0100-0000AF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18</xdr:row>
      <xdr:rowOff>38100</xdr:rowOff>
    </xdr:from>
    <xdr:to>
      <xdr:col>8</xdr:col>
      <xdr:colOff>317500</xdr:colOff>
      <xdr:row>18</xdr:row>
      <xdr:rowOff>279400</xdr:rowOff>
    </xdr:to>
    <xdr:sp macro="" textlink="">
      <xdr:nvSpPr>
        <xdr:cNvPr id="703664" name="LED_M01O05L1" descr="LedNr = LED_M01O05L1">
          <a:extLst>
            <a:ext uri="{FF2B5EF4-FFF2-40B4-BE49-F238E27FC236}">
              <a16:creationId xmlns:a16="http://schemas.microsoft.com/office/drawing/2014/main" id="{00000000-0008-0000-0100-0000B0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18</xdr:row>
      <xdr:rowOff>38100</xdr:rowOff>
    </xdr:from>
    <xdr:to>
      <xdr:col>9</xdr:col>
      <xdr:colOff>317500</xdr:colOff>
      <xdr:row>18</xdr:row>
      <xdr:rowOff>279400</xdr:rowOff>
    </xdr:to>
    <xdr:sp macro="" textlink="">
      <xdr:nvSpPr>
        <xdr:cNvPr id="703665" name="LED_M01O05L2" descr="LedNr = LED_M01O05L2">
          <a:extLst>
            <a:ext uri="{FF2B5EF4-FFF2-40B4-BE49-F238E27FC236}">
              <a16:creationId xmlns:a16="http://schemas.microsoft.com/office/drawing/2014/main" id="{00000000-0008-0000-0100-0000B1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666" name="LED_M01O05L3" descr="LedNr = LED_M01O05L3">
          <a:extLst>
            <a:ext uri="{FF2B5EF4-FFF2-40B4-BE49-F238E27FC236}">
              <a16:creationId xmlns:a16="http://schemas.microsoft.com/office/drawing/2014/main" id="{00000000-0008-0000-0100-0000B2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667" name="LED_M01O05L4" descr="LedNr = LED_M01O05L4">
          <a:extLst>
            <a:ext uri="{FF2B5EF4-FFF2-40B4-BE49-F238E27FC236}">
              <a16:creationId xmlns:a16="http://schemas.microsoft.com/office/drawing/2014/main" id="{00000000-0008-0000-0100-0000B3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21</xdr:row>
      <xdr:rowOff>38100</xdr:rowOff>
    </xdr:from>
    <xdr:to>
      <xdr:col>8</xdr:col>
      <xdr:colOff>317500</xdr:colOff>
      <xdr:row>21</xdr:row>
      <xdr:rowOff>279400</xdr:rowOff>
    </xdr:to>
    <xdr:sp macro="" textlink="">
      <xdr:nvSpPr>
        <xdr:cNvPr id="703668" name="LED_M01O06L1" descr="LedNr = LED_M01O06L1">
          <a:extLst>
            <a:ext uri="{FF2B5EF4-FFF2-40B4-BE49-F238E27FC236}">
              <a16:creationId xmlns:a16="http://schemas.microsoft.com/office/drawing/2014/main" id="{00000000-0008-0000-0100-0000B4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21</xdr:row>
      <xdr:rowOff>38100</xdr:rowOff>
    </xdr:from>
    <xdr:to>
      <xdr:col>9</xdr:col>
      <xdr:colOff>317500</xdr:colOff>
      <xdr:row>21</xdr:row>
      <xdr:rowOff>279400</xdr:rowOff>
    </xdr:to>
    <xdr:sp macro="" textlink="">
      <xdr:nvSpPr>
        <xdr:cNvPr id="703669" name="LED_M01O06L2" descr="LedNr = LED_M01O06L2">
          <a:extLst>
            <a:ext uri="{FF2B5EF4-FFF2-40B4-BE49-F238E27FC236}">
              <a16:creationId xmlns:a16="http://schemas.microsoft.com/office/drawing/2014/main" id="{00000000-0008-0000-0100-0000B5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670" name="LED_M01O06L3" descr="LedNr = LED_M01O06L3">
          <a:extLst>
            <a:ext uri="{FF2B5EF4-FFF2-40B4-BE49-F238E27FC236}">
              <a16:creationId xmlns:a16="http://schemas.microsoft.com/office/drawing/2014/main" id="{00000000-0008-0000-0100-0000B6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671" name="LED_M01O06L4" descr="LedNr = LED_M01O06L4">
          <a:extLst>
            <a:ext uri="{FF2B5EF4-FFF2-40B4-BE49-F238E27FC236}">
              <a16:creationId xmlns:a16="http://schemas.microsoft.com/office/drawing/2014/main" id="{00000000-0008-0000-0100-0000B7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24</xdr:row>
      <xdr:rowOff>38100</xdr:rowOff>
    </xdr:from>
    <xdr:to>
      <xdr:col>8</xdr:col>
      <xdr:colOff>317500</xdr:colOff>
      <xdr:row>24</xdr:row>
      <xdr:rowOff>279400</xdr:rowOff>
    </xdr:to>
    <xdr:sp macro="" textlink="">
      <xdr:nvSpPr>
        <xdr:cNvPr id="703672" name="LED_M01O07L1" descr="LedNr = LED_M01O07L1">
          <a:extLst>
            <a:ext uri="{FF2B5EF4-FFF2-40B4-BE49-F238E27FC236}">
              <a16:creationId xmlns:a16="http://schemas.microsoft.com/office/drawing/2014/main" id="{00000000-0008-0000-0100-0000B8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24</xdr:row>
      <xdr:rowOff>38100</xdr:rowOff>
    </xdr:from>
    <xdr:to>
      <xdr:col>9</xdr:col>
      <xdr:colOff>317500</xdr:colOff>
      <xdr:row>24</xdr:row>
      <xdr:rowOff>279400</xdr:rowOff>
    </xdr:to>
    <xdr:sp macro="" textlink="">
      <xdr:nvSpPr>
        <xdr:cNvPr id="703673" name="LED_M01O07L2" descr="LedNr = LED_M01O07L2">
          <a:extLst>
            <a:ext uri="{FF2B5EF4-FFF2-40B4-BE49-F238E27FC236}">
              <a16:creationId xmlns:a16="http://schemas.microsoft.com/office/drawing/2014/main" id="{00000000-0008-0000-0100-0000B9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674" name="LED_M01O07L3" descr="LedNr = LED_M01O07L3">
          <a:extLst>
            <a:ext uri="{FF2B5EF4-FFF2-40B4-BE49-F238E27FC236}">
              <a16:creationId xmlns:a16="http://schemas.microsoft.com/office/drawing/2014/main" id="{00000000-0008-0000-0100-0000BA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675" name="LED_M01O07L4" descr="LedNr = LED_M01O07L4">
          <a:extLst>
            <a:ext uri="{FF2B5EF4-FFF2-40B4-BE49-F238E27FC236}">
              <a16:creationId xmlns:a16="http://schemas.microsoft.com/office/drawing/2014/main" id="{00000000-0008-0000-0100-0000BB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27</xdr:row>
      <xdr:rowOff>38100</xdr:rowOff>
    </xdr:from>
    <xdr:to>
      <xdr:col>8</xdr:col>
      <xdr:colOff>317500</xdr:colOff>
      <xdr:row>27</xdr:row>
      <xdr:rowOff>279400</xdr:rowOff>
    </xdr:to>
    <xdr:sp macro="" textlink="">
      <xdr:nvSpPr>
        <xdr:cNvPr id="703676" name="LED_M01O08L1" descr="LedNr = LED_M01O08L1">
          <a:extLst>
            <a:ext uri="{FF2B5EF4-FFF2-40B4-BE49-F238E27FC236}">
              <a16:creationId xmlns:a16="http://schemas.microsoft.com/office/drawing/2014/main" id="{00000000-0008-0000-0100-0000BC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27</xdr:row>
      <xdr:rowOff>38100</xdr:rowOff>
    </xdr:from>
    <xdr:to>
      <xdr:col>9</xdr:col>
      <xdr:colOff>317500</xdr:colOff>
      <xdr:row>27</xdr:row>
      <xdr:rowOff>279400</xdr:rowOff>
    </xdr:to>
    <xdr:sp macro="" textlink="">
      <xdr:nvSpPr>
        <xdr:cNvPr id="703677" name="LED_M01O08L2" descr="LedNr = LED_M01O08L2">
          <a:extLst>
            <a:ext uri="{FF2B5EF4-FFF2-40B4-BE49-F238E27FC236}">
              <a16:creationId xmlns:a16="http://schemas.microsoft.com/office/drawing/2014/main" id="{00000000-0008-0000-0100-0000BD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678" name="LED_M01O08L3" descr="LedNr = LED_M01O08L3">
          <a:extLst>
            <a:ext uri="{FF2B5EF4-FFF2-40B4-BE49-F238E27FC236}">
              <a16:creationId xmlns:a16="http://schemas.microsoft.com/office/drawing/2014/main" id="{00000000-0008-0000-0100-0000BE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679" name="LED_M01O08L4" descr="LedNr = LED_M01O08L4">
          <a:extLst>
            <a:ext uri="{FF2B5EF4-FFF2-40B4-BE49-F238E27FC236}">
              <a16:creationId xmlns:a16="http://schemas.microsoft.com/office/drawing/2014/main" id="{00000000-0008-0000-0100-0000BF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34</xdr:row>
      <xdr:rowOff>38100</xdr:rowOff>
    </xdr:from>
    <xdr:to>
      <xdr:col>8</xdr:col>
      <xdr:colOff>317500</xdr:colOff>
      <xdr:row>34</xdr:row>
      <xdr:rowOff>279400</xdr:rowOff>
    </xdr:to>
    <xdr:sp macro="" textlink="">
      <xdr:nvSpPr>
        <xdr:cNvPr id="703488" name="LED_M02O01L1" descr="LedNr = LED_M02O01L1">
          <a:extLst>
            <a:ext uri="{FF2B5EF4-FFF2-40B4-BE49-F238E27FC236}">
              <a16:creationId xmlns:a16="http://schemas.microsoft.com/office/drawing/2014/main" id="{00000000-0008-0000-0100-000000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34</xdr:row>
      <xdr:rowOff>38100</xdr:rowOff>
    </xdr:from>
    <xdr:to>
      <xdr:col>9</xdr:col>
      <xdr:colOff>317500</xdr:colOff>
      <xdr:row>34</xdr:row>
      <xdr:rowOff>279400</xdr:rowOff>
    </xdr:to>
    <xdr:sp macro="" textlink="">
      <xdr:nvSpPr>
        <xdr:cNvPr id="703498" name="LED_M02O01L2" descr="LedNr = LED_M02O01L2">
          <a:extLst>
            <a:ext uri="{FF2B5EF4-FFF2-40B4-BE49-F238E27FC236}">
              <a16:creationId xmlns:a16="http://schemas.microsoft.com/office/drawing/2014/main" id="{00000000-0008-0000-0100-00000A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499" name="LED_M02O01L3" descr="LedNr = LED_M02O01L3">
          <a:extLst>
            <a:ext uri="{FF2B5EF4-FFF2-40B4-BE49-F238E27FC236}">
              <a16:creationId xmlns:a16="http://schemas.microsoft.com/office/drawing/2014/main" id="{00000000-0008-0000-0100-00000B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00" name="LED_M02O01L4" descr="LedNr = LED_M02O01L4">
          <a:extLst>
            <a:ext uri="{FF2B5EF4-FFF2-40B4-BE49-F238E27FC236}">
              <a16:creationId xmlns:a16="http://schemas.microsoft.com/office/drawing/2014/main" id="{00000000-0008-0000-0100-00000C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01" name="LED_M02O01L5" descr="LedNr = LED_M02O01L5">
          <a:extLst>
            <a:ext uri="{FF2B5EF4-FFF2-40B4-BE49-F238E27FC236}">
              <a16:creationId xmlns:a16="http://schemas.microsoft.com/office/drawing/2014/main" id="{00000000-0008-0000-0100-00000D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02" name="LED_M02O01L6" descr="LedNr = LED_M02O01L6">
          <a:extLst>
            <a:ext uri="{FF2B5EF4-FFF2-40B4-BE49-F238E27FC236}">
              <a16:creationId xmlns:a16="http://schemas.microsoft.com/office/drawing/2014/main" id="{00000000-0008-0000-0100-00000E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03" name="LED_M02O01L7" descr="LedNr = LED_M02O01L7">
          <a:extLst>
            <a:ext uri="{FF2B5EF4-FFF2-40B4-BE49-F238E27FC236}">
              <a16:creationId xmlns:a16="http://schemas.microsoft.com/office/drawing/2014/main" id="{00000000-0008-0000-0100-00000F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04" name="LED_M02O01L8" descr="LedNr = LED_M02O01L8">
          <a:extLst>
            <a:ext uri="{FF2B5EF4-FFF2-40B4-BE49-F238E27FC236}">
              <a16:creationId xmlns:a16="http://schemas.microsoft.com/office/drawing/2014/main" id="{00000000-0008-0000-0100-000010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05" name="LED_M02O02L1" descr="LedNr = LED_M02O02L1">
          <a:extLst>
            <a:ext uri="{FF2B5EF4-FFF2-40B4-BE49-F238E27FC236}">
              <a16:creationId xmlns:a16="http://schemas.microsoft.com/office/drawing/2014/main" id="{00000000-0008-0000-0100-000011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06" name="LED_M02O02L2" descr="LedNr = LED_M02O02L2">
          <a:extLst>
            <a:ext uri="{FF2B5EF4-FFF2-40B4-BE49-F238E27FC236}">
              <a16:creationId xmlns:a16="http://schemas.microsoft.com/office/drawing/2014/main" id="{00000000-0008-0000-0100-000012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07" name="LED_M02O02L3" descr="LedNr = LED_M02O02L3">
          <a:extLst>
            <a:ext uri="{FF2B5EF4-FFF2-40B4-BE49-F238E27FC236}">
              <a16:creationId xmlns:a16="http://schemas.microsoft.com/office/drawing/2014/main" id="{00000000-0008-0000-0100-000013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08" name="LED_M02O02L4" descr="LedNr = LED_M02O02L4">
          <a:extLst>
            <a:ext uri="{FF2B5EF4-FFF2-40B4-BE49-F238E27FC236}">
              <a16:creationId xmlns:a16="http://schemas.microsoft.com/office/drawing/2014/main" id="{00000000-0008-0000-0100-000014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09" name="LED_M02O02L5" descr="LedNr = LED_M02O02L5">
          <a:extLst>
            <a:ext uri="{FF2B5EF4-FFF2-40B4-BE49-F238E27FC236}">
              <a16:creationId xmlns:a16="http://schemas.microsoft.com/office/drawing/2014/main" id="{00000000-0008-0000-0100-000015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10" name="LED_M02O02L6" descr="LedNr = LED_M02O02L6">
          <a:extLst>
            <a:ext uri="{FF2B5EF4-FFF2-40B4-BE49-F238E27FC236}">
              <a16:creationId xmlns:a16="http://schemas.microsoft.com/office/drawing/2014/main" id="{00000000-0008-0000-0100-000016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11" name="LED_M02O02L7" descr="LedNr = LED_M02O02L7">
          <a:extLst>
            <a:ext uri="{FF2B5EF4-FFF2-40B4-BE49-F238E27FC236}">
              <a16:creationId xmlns:a16="http://schemas.microsoft.com/office/drawing/2014/main" id="{00000000-0008-0000-0100-000017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12" name="LED_M02O02L8" descr="LedNr = LED_M02O02L8">
          <a:extLst>
            <a:ext uri="{FF2B5EF4-FFF2-40B4-BE49-F238E27FC236}">
              <a16:creationId xmlns:a16="http://schemas.microsoft.com/office/drawing/2014/main" id="{00000000-0008-0000-0100-000018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13" name="LED_M02O03L1" descr="LedNr = LED_M02O03L1">
          <a:extLst>
            <a:ext uri="{FF2B5EF4-FFF2-40B4-BE49-F238E27FC236}">
              <a16:creationId xmlns:a16="http://schemas.microsoft.com/office/drawing/2014/main" id="{00000000-0008-0000-0100-000019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14" name="LED_M02O03L2" descr="LedNr = LED_M02O03L2">
          <a:extLst>
            <a:ext uri="{FF2B5EF4-FFF2-40B4-BE49-F238E27FC236}">
              <a16:creationId xmlns:a16="http://schemas.microsoft.com/office/drawing/2014/main" id="{00000000-0008-0000-0100-00001A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15" name="LED_M02O03L3" descr="LedNr = LED_M02O03L3">
          <a:extLst>
            <a:ext uri="{FF2B5EF4-FFF2-40B4-BE49-F238E27FC236}">
              <a16:creationId xmlns:a16="http://schemas.microsoft.com/office/drawing/2014/main" id="{00000000-0008-0000-0100-00001B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16" name="LED_M02O03L4" descr="LedNr = LED_M02O03L4">
          <a:extLst>
            <a:ext uri="{FF2B5EF4-FFF2-40B4-BE49-F238E27FC236}">
              <a16:creationId xmlns:a16="http://schemas.microsoft.com/office/drawing/2014/main" id="{00000000-0008-0000-0100-00001C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17" name="LED_M02O03L5" descr="LedNr = LED_M02O03L5">
          <a:extLst>
            <a:ext uri="{FF2B5EF4-FFF2-40B4-BE49-F238E27FC236}">
              <a16:creationId xmlns:a16="http://schemas.microsoft.com/office/drawing/2014/main" id="{00000000-0008-0000-0100-00001D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18" name="LED_M02O03L6" descr="LedNr = LED_M02O03L6">
          <a:extLst>
            <a:ext uri="{FF2B5EF4-FFF2-40B4-BE49-F238E27FC236}">
              <a16:creationId xmlns:a16="http://schemas.microsoft.com/office/drawing/2014/main" id="{00000000-0008-0000-0100-00001E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19" name="LED_M02O03L7" descr="LedNr = LED_M02O03L7">
          <a:extLst>
            <a:ext uri="{FF2B5EF4-FFF2-40B4-BE49-F238E27FC236}">
              <a16:creationId xmlns:a16="http://schemas.microsoft.com/office/drawing/2014/main" id="{00000000-0008-0000-0100-00001F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680" name="LED_M02O03L8" descr="LedNr = LED_M02O03L8">
          <a:extLst>
            <a:ext uri="{FF2B5EF4-FFF2-40B4-BE49-F238E27FC236}">
              <a16:creationId xmlns:a16="http://schemas.microsoft.com/office/drawing/2014/main" id="{00000000-0008-0000-0100-0000C0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43</xdr:row>
      <xdr:rowOff>38100</xdr:rowOff>
    </xdr:from>
    <xdr:to>
      <xdr:col>8</xdr:col>
      <xdr:colOff>317500</xdr:colOff>
      <xdr:row>43</xdr:row>
      <xdr:rowOff>279400</xdr:rowOff>
    </xdr:to>
    <xdr:sp macro="" textlink="">
      <xdr:nvSpPr>
        <xdr:cNvPr id="703681" name="LED_M02O04L1" descr="LedNr = LED_M02O04L1">
          <a:extLst>
            <a:ext uri="{FF2B5EF4-FFF2-40B4-BE49-F238E27FC236}">
              <a16:creationId xmlns:a16="http://schemas.microsoft.com/office/drawing/2014/main" id="{00000000-0008-0000-0100-0000C1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43</xdr:row>
      <xdr:rowOff>38100</xdr:rowOff>
    </xdr:from>
    <xdr:to>
      <xdr:col>9</xdr:col>
      <xdr:colOff>317500</xdr:colOff>
      <xdr:row>43</xdr:row>
      <xdr:rowOff>279400</xdr:rowOff>
    </xdr:to>
    <xdr:sp macro="" textlink="">
      <xdr:nvSpPr>
        <xdr:cNvPr id="703682" name="LED_M02O04L2" descr="LedNr = LED_M02O04L2">
          <a:extLst>
            <a:ext uri="{FF2B5EF4-FFF2-40B4-BE49-F238E27FC236}">
              <a16:creationId xmlns:a16="http://schemas.microsoft.com/office/drawing/2014/main" id="{00000000-0008-0000-0100-0000C2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683" name="LED_M02O04L3" descr="LedNr = LED_M02O04L3">
          <a:extLst>
            <a:ext uri="{FF2B5EF4-FFF2-40B4-BE49-F238E27FC236}">
              <a16:creationId xmlns:a16="http://schemas.microsoft.com/office/drawing/2014/main" id="{00000000-0008-0000-0100-0000C3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684" name="LED_M02O04L4" descr="LedNr = LED_M02O04L4">
          <a:extLst>
            <a:ext uri="{FF2B5EF4-FFF2-40B4-BE49-F238E27FC236}">
              <a16:creationId xmlns:a16="http://schemas.microsoft.com/office/drawing/2014/main" id="{00000000-0008-0000-0100-0000C4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685" name="LED_M02O04L5" descr="LedNr = LED_M02O04L5">
          <a:extLst>
            <a:ext uri="{FF2B5EF4-FFF2-40B4-BE49-F238E27FC236}">
              <a16:creationId xmlns:a16="http://schemas.microsoft.com/office/drawing/2014/main" id="{00000000-0008-0000-0100-0000C5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686" name="LED_M02O04L6" descr="LedNr = LED_M02O04L6">
          <a:extLst>
            <a:ext uri="{FF2B5EF4-FFF2-40B4-BE49-F238E27FC236}">
              <a16:creationId xmlns:a16="http://schemas.microsoft.com/office/drawing/2014/main" id="{00000000-0008-0000-0100-0000C6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687" name="LED_M02O04L7" descr="LedNr = LED_M02O04L7">
          <a:extLst>
            <a:ext uri="{FF2B5EF4-FFF2-40B4-BE49-F238E27FC236}">
              <a16:creationId xmlns:a16="http://schemas.microsoft.com/office/drawing/2014/main" id="{00000000-0008-0000-0100-0000C7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688" name="LED_M02O04L8" descr="LedNr = LED_M02O04L8">
          <a:extLst>
            <a:ext uri="{FF2B5EF4-FFF2-40B4-BE49-F238E27FC236}">
              <a16:creationId xmlns:a16="http://schemas.microsoft.com/office/drawing/2014/main" id="{00000000-0008-0000-0100-0000C8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46</xdr:row>
      <xdr:rowOff>38100</xdr:rowOff>
    </xdr:from>
    <xdr:to>
      <xdr:col>8</xdr:col>
      <xdr:colOff>317500</xdr:colOff>
      <xdr:row>46</xdr:row>
      <xdr:rowOff>279400</xdr:rowOff>
    </xdr:to>
    <xdr:sp macro="" textlink="">
      <xdr:nvSpPr>
        <xdr:cNvPr id="703689" name="LED_M02O05L1" descr="LedNr = LED_M02O05L1">
          <a:extLst>
            <a:ext uri="{FF2B5EF4-FFF2-40B4-BE49-F238E27FC236}">
              <a16:creationId xmlns:a16="http://schemas.microsoft.com/office/drawing/2014/main" id="{00000000-0008-0000-0100-0000C9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46</xdr:row>
      <xdr:rowOff>38100</xdr:rowOff>
    </xdr:from>
    <xdr:to>
      <xdr:col>9</xdr:col>
      <xdr:colOff>317500</xdr:colOff>
      <xdr:row>46</xdr:row>
      <xdr:rowOff>279400</xdr:rowOff>
    </xdr:to>
    <xdr:sp macro="" textlink="">
      <xdr:nvSpPr>
        <xdr:cNvPr id="703690" name="LED_M02O05L2" descr="LedNr = LED_M02O05L2">
          <a:extLst>
            <a:ext uri="{FF2B5EF4-FFF2-40B4-BE49-F238E27FC236}">
              <a16:creationId xmlns:a16="http://schemas.microsoft.com/office/drawing/2014/main" id="{00000000-0008-0000-0100-0000CA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691" name="LED_M02O05L3" descr="LedNr = LED_M02O05L3">
          <a:extLst>
            <a:ext uri="{FF2B5EF4-FFF2-40B4-BE49-F238E27FC236}">
              <a16:creationId xmlns:a16="http://schemas.microsoft.com/office/drawing/2014/main" id="{00000000-0008-0000-0100-0000CB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692" name="LED_M02O05L4" descr="LedNr = LED_M02O05L4">
          <a:extLst>
            <a:ext uri="{FF2B5EF4-FFF2-40B4-BE49-F238E27FC236}">
              <a16:creationId xmlns:a16="http://schemas.microsoft.com/office/drawing/2014/main" id="{00000000-0008-0000-0100-0000CC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693" name="LED_M02O05L5" descr="LedNr = LED_M02O05L5">
          <a:extLst>
            <a:ext uri="{FF2B5EF4-FFF2-40B4-BE49-F238E27FC236}">
              <a16:creationId xmlns:a16="http://schemas.microsoft.com/office/drawing/2014/main" id="{00000000-0008-0000-0100-0000CD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694" name="LED_M02O05L6" descr="LedNr = LED_M02O05L6">
          <a:extLst>
            <a:ext uri="{FF2B5EF4-FFF2-40B4-BE49-F238E27FC236}">
              <a16:creationId xmlns:a16="http://schemas.microsoft.com/office/drawing/2014/main" id="{00000000-0008-0000-0100-0000CE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695" name="LED_M02O05L7" descr="LedNr = LED_M02O05L7">
          <a:extLst>
            <a:ext uri="{FF2B5EF4-FFF2-40B4-BE49-F238E27FC236}">
              <a16:creationId xmlns:a16="http://schemas.microsoft.com/office/drawing/2014/main" id="{00000000-0008-0000-0100-0000CF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696" name="LED_M02O05L8" descr="LedNr = LED_M02O05L8">
          <a:extLst>
            <a:ext uri="{FF2B5EF4-FFF2-40B4-BE49-F238E27FC236}">
              <a16:creationId xmlns:a16="http://schemas.microsoft.com/office/drawing/2014/main" id="{00000000-0008-0000-0100-0000D0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49</xdr:row>
      <xdr:rowOff>38100</xdr:rowOff>
    </xdr:from>
    <xdr:to>
      <xdr:col>8</xdr:col>
      <xdr:colOff>317500</xdr:colOff>
      <xdr:row>49</xdr:row>
      <xdr:rowOff>279400</xdr:rowOff>
    </xdr:to>
    <xdr:sp macro="" textlink="">
      <xdr:nvSpPr>
        <xdr:cNvPr id="703697" name="LED_M02O06L1" descr="LedNr = LED_M02O06L1">
          <a:extLst>
            <a:ext uri="{FF2B5EF4-FFF2-40B4-BE49-F238E27FC236}">
              <a16:creationId xmlns:a16="http://schemas.microsoft.com/office/drawing/2014/main" id="{00000000-0008-0000-0100-0000D1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49</xdr:row>
      <xdr:rowOff>38100</xdr:rowOff>
    </xdr:from>
    <xdr:to>
      <xdr:col>9</xdr:col>
      <xdr:colOff>317500</xdr:colOff>
      <xdr:row>49</xdr:row>
      <xdr:rowOff>279400</xdr:rowOff>
    </xdr:to>
    <xdr:sp macro="" textlink="">
      <xdr:nvSpPr>
        <xdr:cNvPr id="703698" name="LED_M02O06L2" descr="LedNr = LED_M02O06L2">
          <a:extLst>
            <a:ext uri="{FF2B5EF4-FFF2-40B4-BE49-F238E27FC236}">
              <a16:creationId xmlns:a16="http://schemas.microsoft.com/office/drawing/2014/main" id="{00000000-0008-0000-0100-0000D2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699" name="LED_M02O06L3" descr="LedNr = LED_M02O06L3">
          <a:extLst>
            <a:ext uri="{FF2B5EF4-FFF2-40B4-BE49-F238E27FC236}">
              <a16:creationId xmlns:a16="http://schemas.microsoft.com/office/drawing/2014/main" id="{00000000-0008-0000-0100-0000D3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700" name="LED_M02O06L4" descr="LedNr = LED_M02O06L4">
          <a:extLst>
            <a:ext uri="{FF2B5EF4-FFF2-40B4-BE49-F238E27FC236}">
              <a16:creationId xmlns:a16="http://schemas.microsoft.com/office/drawing/2014/main" id="{00000000-0008-0000-0100-0000D4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701" name="LED_M02O06L5" descr="LedNr = LED_M02O06L5">
          <a:extLst>
            <a:ext uri="{FF2B5EF4-FFF2-40B4-BE49-F238E27FC236}">
              <a16:creationId xmlns:a16="http://schemas.microsoft.com/office/drawing/2014/main" id="{00000000-0008-0000-0100-0000D5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702" name="LED_M02O06L6" descr="LedNr = LED_M02O06L6">
          <a:extLst>
            <a:ext uri="{FF2B5EF4-FFF2-40B4-BE49-F238E27FC236}">
              <a16:creationId xmlns:a16="http://schemas.microsoft.com/office/drawing/2014/main" id="{00000000-0008-0000-0100-0000D6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703" name="LED_M02O06L7" descr="LedNr = LED_M02O06L7">
          <a:extLst>
            <a:ext uri="{FF2B5EF4-FFF2-40B4-BE49-F238E27FC236}">
              <a16:creationId xmlns:a16="http://schemas.microsoft.com/office/drawing/2014/main" id="{00000000-0008-0000-0100-0000D7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704" name="LED_M02O06L8" descr="LedNr = LED_M02O06L8">
          <a:extLst>
            <a:ext uri="{FF2B5EF4-FFF2-40B4-BE49-F238E27FC236}">
              <a16:creationId xmlns:a16="http://schemas.microsoft.com/office/drawing/2014/main" id="{00000000-0008-0000-0100-0000D8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52</xdr:row>
      <xdr:rowOff>38100</xdr:rowOff>
    </xdr:from>
    <xdr:to>
      <xdr:col>8</xdr:col>
      <xdr:colOff>317500</xdr:colOff>
      <xdr:row>52</xdr:row>
      <xdr:rowOff>279400</xdr:rowOff>
    </xdr:to>
    <xdr:sp macro="" textlink="">
      <xdr:nvSpPr>
        <xdr:cNvPr id="703705" name="LED_M02O07L1" descr="LedNr = LED_M02O07L1">
          <a:extLst>
            <a:ext uri="{FF2B5EF4-FFF2-40B4-BE49-F238E27FC236}">
              <a16:creationId xmlns:a16="http://schemas.microsoft.com/office/drawing/2014/main" id="{00000000-0008-0000-0100-0000D9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52</xdr:row>
      <xdr:rowOff>38100</xdr:rowOff>
    </xdr:from>
    <xdr:to>
      <xdr:col>9</xdr:col>
      <xdr:colOff>317500</xdr:colOff>
      <xdr:row>52</xdr:row>
      <xdr:rowOff>279400</xdr:rowOff>
    </xdr:to>
    <xdr:sp macro="" textlink="">
      <xdr:nvSpPr>
        <xdr:cNvPr id="703706" name="LED_M02O07L2" descr="LedNr = LED_M02O07L2">
          <a:extLst>
            <a:ext uri="{FF2B5EF4-FFF2-40B4-BE49-F238E27FC236}">
              <a16:creationId xmlns:a16="http://schemas.microsoft.com/office/drawing/2014/main" id="{00000000-0008-0000-0100-0000DA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707" name="LED_M02O07L3" descr="LedNr = LED_M02O07L3">
          <a:extLst>
            <a:ext uri="{FF2B5EF4-FFF2-40B4-BE49-F238E27FC236}">
              <a16:creationId xmlns:a16="http://schemas.microsoft.com/office/drawing/2014/main" id="{00000000-0008-0000-0100-0000DB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708" name="LED_M02O07L4" descr="LedNr = LED_M02O07L4">
          <a:extLst>
            <a:ext uri="{FF2B5EF4-FFF2-40B4-BE49-F238E27FC236}">
              <a16:creationId xmlns:a16="http://schemas.microsoft.com/office/drawing/2014/main" id="{00000000-0008-0000-0100-0000DC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709" name="LED_M02O07L5" descr="LedNr = LED_M02O07L5">
          <a:extLst>
            <a:ext uri="{FF2B5EF4-FFF2-40B4-BE49-F238E27FC236}">
              <a16:creationId xmlns:a16="http://schemas.microsoft.com/office/drawing/2014/main" id="{00000000-0008-0000-0100-0000DD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710" name="LED_M02O07L6" descr="LedNr = LED_M02O07L6">
          <a:extLst>
            <a:ext uri="{FF2B5EF4-FFF2-40B4-BE49-F238E27FC236}">
              <a16:creationId xmlns:a16="http://schemas.microsoft.com/office/drawing/2014/main" id="{00000000-0008-0000-0100-0000DE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711" name="LED_M02O07L7" descr="LedNr = LED_M02O07L7">
          <a:extLst>
            <a:ext uri="{FF2B5EF4-FFF2-40B4-BE49-F238E27FC236}">
              <a16:creationId xmlns:a16="http://schemas.microsoft.com/office/drawing/2014/main" id="{00000000-0008-0000-0100-0000DF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712" name="LED_M02O07L8" descr="LedNr = LED_M02O07L8">
          <a:extLst>
            <a:ext uri="{FF2B5EF4-FFF2-40B4-BE49-F238E27FC236}">
              <a16:creationId xmlns:a16="http://schemas.microsoft.com/office/drawing/2014/main" id="{00000000-0008-0000-0100-0000E0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55</xdr:row>
      <xdr:rowOff>38100</xdr:rowOff>
    </xdr:from>
    <xdr:to>
      <xdr:col>8</xdr:col>
      <xdr:colOff>317500</xdr:colOff>
      <xdr:row>55</xdr:row>
      <xdr:rowOff>279400</xdr:rowOff>
    </xdr:to>
    <xdr:sp macro="" textlink="">
      <xdr:nvSpPr>
        <xdr:cNvPr id="703713" name="LED_M02O08L1" descr="LedNr = LED_M02O08L1">
          <a:extLst>
            <a:ext uri="{FF2B5EF4-FFF2-40B4-BE49-F238E27FC236}">
              <a16:creationId xmlns:a16="http://schemas.microsoft.com/office/drawing/2014/main" id="{00000000-0008-0000-0100-0000E1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55</xdr:row>
      <xdr:rowOff>38100</xdr:rowOff>
    </xdr:from>
    <xdr:to>
      <xdr:col>9</xdr:col>
      <xdr:colOff>317500</xdr:colOff>
      <xdr:row>55</xdr:row>
      <xdr:rowOff>279400</xdr:rowOff>
    </xdr:to>
    <xdr:sp macro="" textlink="">
      <xdr:nvSpPr>
        <xdr:cNvPr id="703714" name="LED_M02O08L2" descr="LedNr = LED_M02O08L2">
          <a:extLst>
            <a:ext uri="{FF2B5EF4-FFF2-40B4-BE49-F238E27FC236}">
              <a16:creationId xmlns:a16="http://schemas.microsoft.com/office/drawing/2014/main" id="{00000000-0008-0000-0100-0000E2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715" name="LED_M02O08L3" descr="LedNr = LED_M02O08L3">
          <a:extLst>
            <a:ext uri="{FF2B5EF4-FFF2-40B4-BE49-F238E27FC236}">
              <a16:creationId xmlns:a16="http://schemas.microsoft.com/office/drawing/2014/main" id="{00000000-0008-0000-0100-0000E3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716" name="LED_M02O08L4" descr="LedNr = LED_M02O08L4">
          <a:extLst>
            <a:ext uri="{FF2B5EF4-FFF2-40B4-BE49-F238E27FC236}">
              <a16:creationId xmlns:a16="http://schemas.microsoft.com/office/drawing/2014/main" id="{00000000-0008-0000-0100-0000E4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717" name="LED_M02O08L5" descr="LedNr = LED_M02O08L5">
          <a:extLst>
            <a:ext uri="{FF2B5EF4-FFF2-40B4-BE49-F238E27FC236}">
              <a16:creationId xmlns:a16="http://schemas.microsoft.com/office/drawing/2014/main" id="{00000000-0008-0000-0100-0000E5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718" name="LED_M02O08L6" descr="LedNr = LED_M02O08L6">
          <a:extLst>
            <a:ext uri="{FF2B5EF4-FFF2-40B4-BE49-F238E27FC236}">
              <a16:creationId xmlns:a16="http://schemas.microsoft.com/office/drawing/2014/main" id="{00000000-0008-0000-0100-0000E6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719" name="LED_M02O08L7" descr="LedNr = LED_M02O08L7">
          <a:extLst>
            <a:ext uri="{FF2B5EF4-FFF2-40B4-BE49-F238E27FC236}">
              <a16:creationId xmlns:a16="http://schemas.microsoft.com/office/drawing/2014/main" id="{00000000-0008-0000-0100-0000E7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720" name="LED_M02O08L8" descr="LedNr = LED_M02O08L8">
          <a:extLst>
            <a:ext uri="{FF2B5EF4-FFF2-40B4-BE49-F238E27FC236}">
              <a16:creationId xmlns:a16="http://schemas.microsoft.com/office/drawing/2014/main" id="{00000000-0008-0000-0100-0000E8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62</xdr:row>
      <xdr:rowOff>38100</xdr:rowOff>
    </xdr:from>
    <xdr:to>
      <xdr:col>8</xdr:col>
      <xdr:colOff>317500</xdr:colOff>
      <xdr:row>62</xdr:row>
      <xdr:rowOff>279400</xdr:rowOff>
    </xdr:to>
    <xdr:sp macro="" textlink="">
      <xdr:nvSpPr>
        <xdr:cNvPr id="703721" name="LED_M03O01L1" descr="LedNr = LED_M03O01L1">
          <a:extLst>
            <a:ext uri="{FF2B5EF4-FFF2-40B4-BE49-F238E27FC236}">
              <a16:creationId xmlns:a16="http://schemas.microsoft.com/office/drawing/2014/main" id="{00000000-0008-0000-0100-0000E9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62</xdr:row>
      <xdr:rowOff>38100</xdr:rowOff>
    </xdr:from>
    <xdr:to>
      <xdr:col>9</xdr:col>
      <xdr:colOff>317500</xdr:colOff>
      <xdr:row>62</xdr:row>
      <xdr:rowOff>279400</xdr:rowOff>
    </xdr:to>
    <xdr:sp macro="" textlink="">
      <xdr:nvSpPr>
        <xdr:cNvPr id="703722" name="LED_M03O01L2" descr="LedNr = LED_M03O01L2">
          <a:extLst>
            <a:ext uri="{FF2B5EF4-FFF2-40B4-BE49-F238E27FC236}">
              <a16:creationId xmlns:a16="http://schemas.microsoft.com/office/drawing/2014/main" id="{00000000-0008-0000-0100-0000EA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723" name="LED_M03O01L3" descr="LedNr = LED_M03O01L3">
          <a:extLst>
            <a:ext uri="{FF2B5EF4-FFF2-40B4-BE49-F238E27FC236}">
              <a16:creationId xmlns:a16="http://schemas.microsoft.com/office/drawing/2014/main" id="{00000000-0008-0000-0100-0000EB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724" name="LED_M03O01L4" descr="LedNr = LED_M03O01L4">
          <a:extLst>
            <a:ext uri="{FF2B5EF4-FFF2-40B4-BE49-F238E27FC236}">
              <a16:creationId xmlns:a16="http://schemas.microsoft.com/office/drawing/2014/main" id="{00000000-0008-0000-0100-0000EC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725" name="LED_M03O01L5" descr="LedNr = LED_M03O01L5">
          <a:extLst>
            <a:ext uri="{FF2B5EF4-FFF2-40B4-BE49-F238E27FC236}">
              <a16:creationId xmlns:a16="http://schemas.microsoft.com/office/drawing/2014/main" id="{00000000-0008-0000-0100-0000ED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726" name="LED_M03O01L6" descr="LedNr = LED_M03O01L6">
          <a:extLst>
            <a:ext uri="{FF2B5EF4-FFF2-40B4-BE49-F238E27FC236}">
              <a16:creationId xmlns:a16="http://schemas.microsoft.com/office/drawing/2014/main" id="{00000000-0008-0000-0100-0000EE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65</xdr:row>
      <xdr:rowOff>38100</xdr:rowOff>
    </xdr:from>
    <xdr:to>
      <xdr:col>8</xdr:col>
      <xdr:colOff>317500</xdr:colOff>
      <xdr:row>65</xdr:row>
      <xdr:rowOff>279400</xdr:rowOff>
    </xdr:to>
    <xdr:sp macro="" textlink="">
      <xdr:nvSpPr>
        <xdr:cNvPr id="703727" name="LED_M03O02L1" descr="LedNr = LED_M03O02L1">
          <a:extLst>
            <a:ext uri="{FF2B5EF4-FFF2-40B4-BE49-F238E27FC236}">
              <a16:creationId xmlns:a16="http://schemas.microsoft.com/office/drawing/2014/main" id="{00000000-0008-0000-0100-0000EF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65</xdr:row>
      <xdr:rowOff>38100</xdr:rowOff>
    </xdr:from>
    <xdr:to>
      <xdr:col>9</xdr:col>
      <xdr:colOff>317500</xdr:colOff>
      <xdr:row>65</xdr:row>
      <xdr:rowOff>279400</xdr:rowOff>
    </xdr:to>
    <xdr:sp macro="" textlink="">
      <xdr:nvSpPr>
        <xdr:cNvPr id="703728" name="LED_M03O02L2" descr="LedNr = LED_M03O02L2">
          <a:extLst>
            <a:ext uri="{FF2B5EF4-FFF2-40B4-BE49-F238E27FC236}">
              <a16:creationId xmlns:a16="http://schemas.microsoft.com/office/drawing/2014/main" id="{00000000-0008-0000-0100-0000F0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729" name="LED_M03O02L3" descr="LedNr = LED_M03O02L3">
          <a:extLst>
            <a:ext uri="{FF2B5EF4-FFF2-40B4-BE49-F238E27FC236}">
              <a16:creationId xmlns:a16="http://schemas.microsoft.com/office/drawing/2014/main" id="{00000000-0008-0000-0100-0000F1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730" name="LED_M03O02L4" descr="LedNr = LED_M03O02L4">
          <a:extLst>
            <a:ext uri="{FF2B5EF4-FFF2-40B4-BE49-F238E27FC236}">
              <a16:creationId xmlns:a16="http://schemas.microsoft.com/office/drawing/2014/main" id="{00000000-0008-0000-0100-0000F2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731" name="LED_M03O02L5" descr="LedNr = LED_M03O02L5">
          <a:extLst>
            <a:ext uri="{FF2B5EF4-FFF2-40B4-BE49-F238E27FC236}">
              <a16:creationId xmlns:a16="http://schemas.microsoft.com/office/drawing/2014/main" id="{00000000-0008-0000-0100-0000F3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732" name="LED_M03O02L6" descr="LedNr = LED_M03O02L6">
          <a:extLst>
            <a:ext uri="{FF2B5EF4-FFF2-40B4-BE49-F238E27FC236}">
              <a16:creationId xmlns:a16="http://schemas.microsoft.com/office/drawing/2014/main" id="{00000000-0008-0000-0100-0000F4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68</xdr:row>
      <xdr:rowOff>38100</xdr:rowOff>
    </xdr:from>
    <xdr:to>
      <xdr:col>8</xdr:col>
      <xdr:colOff>317500</xdr:colOff>
      <xdr:row>68</xdr:row>
      <xdr:rowOff>279400</xdr:rowOff>
    </xdr:to>
    <xdr:sp macro="" textlink="">
      <xdr:nvSpPr>
        <xdr:cNvPr id="703733" name="LED_M03O03L1" descr="LedNr = LED_M03O03L1">
          <a:extLst>
            <a:ext uri="{FF2B5EF4-FFF2-40B4-BE49-F238E27FC236}">
              <a16:creationId xmlns:a16="http://schemas.microsoft.com/office/drawing/2014/main" id="{00000000-0008-0000-0100-0000F5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68</xdr:row>
      <xdr:rowOff>38100</xdr:rowOff>
    </xdr:from>
    <xdr:to>
      <xdr:col>9</xdr:col>
      <xdr:colOff>317500</xdr:colOff>
      <xdr:row>68</xdr:row>
      <xdr:rowOff>279400</xdr:rowOff>
    </xdr:to>
    <xdr:sp macro="" textlink="">
      <xdr:nvSpPr>
        <xdr:cNvPr id="703734" name="LED_M03O03L2" descr="LedNr = LED_M03O03L2">
          <a:extLst>
            <a:ext uri="{FF2B5EF4-FFF2-40B4-BE49-F238E27FC236}">
              <a16:creationId xmlns:a16="http://schemas.microsoft.com/office/drawing/2014/main" id="{00000000-0008-0000-0100-0000F6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735" name="LED_M03O03L3" descr="LedNr = LED_M03O03L3">
          <a:extLst>
            <a:ext uri="{FF2B5EF4-FFF2-40B4-BE49-F238E27FC236}">
              <a16:creationId xmlns:a16="http://schemas.microsoft.com/office/drawing/2014/main" id="{00000000-0008-0000-0100-0000F7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736" name="LED_M03O03L4" descr="LedNr = LED_M03O03L4">
          <a:extLst>
            <a:ext uri="{FF2B5EF4-FFF2-40B4-BE49-F238E27FC236}">
              <a16:creationId xmlns:a16="http://schemas.microsoft.com/office/drawing/2014/main" id="{00000000-0008-0000-0100-0000F8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737" name="LED_M03O03L5" descr="LedNr = LED_M03O03L5">
          <a:extLst>
            <a:ext uri="{FF2B5EF4-FFF2-40B4-BE49-F238E27FC236}">
              <a16:creationId xmlns:a16="http://schemas.microsoft.com/office/drawing/2014/main" id="{00000000-0008-0000-0100-0000F9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738" name="LED_M03O03L6" descr="LedNr = LED_M03O03L6">
          <a:extLst>
            <a:ext uri="{FF2B5EF4-FFF2-40B4-BE49-F238E27FC236}">
              <a16:creationId xmlns:a16="http://schemas.microsoft.com/office/drawing/2014/main" id="{00000000-0008-0000-0100-0000FA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71</xdr:row>
      <xdr:rowOff>38100</xdr:rowOff>
    </xdr:from>
    <xdr:to>
      <xdr:col>8</xdr:col>
      <xdr:colOff>317500</xdr:colOff>
      <xdr:row>71</xdr:row>
      <xdr:rowOff>279400</xdr:rowOff>
    </xdr:to>
    <xdr:sp macro="" textlink="">
      <xdr:nvSpPr>
        <xdr:cNvPr id="703739" name="LED_M03O04L1" descr="LedNr = LED_M03O04L1">
          <a:extLst>
            <a:ext uri="{FF2B5EF4-FFF2-40B4-BE49-F238E27FC236}">
              <a16:creationId xmlns:a16="http://schemas.microsoft.com/office/drawing/2014/main" id="{00000000-0008-0000-0100-0000FB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71</xdr:row>
      <xdr:rowOff>38100</xdr:rowOff>
    </xdr:from>
    <xdr:to>
      <xdr:col>9</xdr:col>
      <xdr:colOff>317500</xdr:colOff>
      <xdr:row>71</xdr:row>
      <xdr:rowOff>279400</xdr:rowOff>
    </xdr:to>
    <xdr:sp macro="" textlink="">
      <xdr:nvSpPr>
        <xdr:cNvPr id="703740" name="LED_M03O04L2" descr="LedNr = LED_M03O04L2">
          <a:extLst>
            <a:ext uri="{FF2B5EF4-FFF2-40B4-BE49-F238E27FC236}">
              <a16:creationId xmlns:a16="http://schemas.microsoft.com/office/drawing/2014/main" id="{00000000-0008-0000-0100-0000FC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741" name="LED_M03O04L3" descr="LedNr = LED_M03O04L3">
          <a:extLst>
            <a:ext uri="{FF2B5EF4-FFF2-40B4-BE49-F238E27FC236}">
              <a16:creationId xmlns:a16="http://schemas.microsoft.com/office/drawing/2014/main" id="{00000000-0008-0000-0100-0000FD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742" name="LED_M03O04L4" descr="LedNr = LED_M03O04L4">
          <a:extLst>
            <a:ext uri="{FF2B5EF4-FFF2-40B4-BE49-F238E27FC236}">
              <a16:creationId xmlns:a16="http://schemas.microsoft.com/office/drawing/2014/main" id="{00000000-0008-0000-0100-0000FE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743" name="LED_M03O04L5" descr="LedNr = LED_M03O04L5">
          <a:extLst>
            <a:ext uri="{FF2B5EF4-FFF2-40B4-BE49-F238E27FC236}">
              <a16:creationId xmlns:a16="http://schemas.microsoft.com/office/drawing/2014/main" id="{00000000-0008-0000-0100-0000FF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744" name="LED_M03O04L6" descr="LedNr = LED_M03O04L6">
          <a:extLst>
            <a:ext uri="{FF2B5EF4-FFF2-40B4-BE49-F238E27FC236}">
              <a16:creationId xmlns:a16="http://schemas.microsoft.com/office/drawing/2014/main" id="{00000000-0008-0000-0100-000000BD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74</xdr:row>
      <xdr:rowOff>38100</xdr:rowOff>
    </xdr:from>
    <xdr:to>
      <xdr:col>8</xdr:col>
      <xdr:colOff>317500</xdr:colOff>
      <xdr:row>74</xdr:row>
      <xdr:rowOff>279400</xdr:rowOff>
    </xdr:to>
    <xdr:sp macro="" textlink="">
      <xdr:nvSpPr>
        <xdr:cNvPr id="703745" name="LED_M03O05L1" descr="LedNr = LED_M03O05L1">
          <a:extLst>
            <a:ext uri="{FF2B5EF4-FFF2-40B4-BE49-F238E27FC236}">
              <a16:creationId xmlns:a16="http://schemas.microsoft.com/office/drawing/2014/main" id="{00000000-0008-0000-0100-000001BD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74</xdr:row>
      <xdr:rowOff>38100</xdr:rowOff>
    </xdr:from>
    <xdr:to>
      <xdr:col>9</xdr:col>
      <xdr:colOff>317500</xdr:colOff>
      <xdr:row>74</xdr:row>
      <xdr:rowOff>279400</xdr:rowOff>
    </xdr:to>
    <xdr:sp macro="" textlink="">
      <xdr:nvSpPr>
        <xdr:cNvPr id="703746" name="LED_M03O05L2" descr="LedNr = LED_M03O05L2">
          <a:extLst>
            <a:ext uri="{FF2B5EF4-FFF2-40B4-BE49-F238E27FC236}">
              <a16:creationId xmlns:a16="http://schemas.microsoft.com/office/drawing/2014/main" id="{00000000-0008-0000-0100-000002BD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747" name="LED_M03O05L3" descr="LedNr = LED_M03O05L3">
          <a:extLst>
            <a:ext uri="{FF2B5EF4-FFF2-40B4-BE49-F238E27FC236}">
              <a16:creationId xmlns:a16="http://schemas.microsoft.com/office/drawing/2014/main" id="{00000000-0008-0000-0100-000003BD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748" name="LED_M03O05L4" descr="LedNr = LED_M03O05L4">
          <a:extLst>
            <a:ext uri="{FF2B5EF4-FFF2-40B4-BE49-F238E27FC236}">
              <a16:creationId xmlns:a16="http://schemas.microsoft.com/office/drawing/2014/main" id="{00000000-0008-0000-0100-000004BD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749" name="LED_M03O05L5" descr="LedNr = LED_M03O05L5">
          <a:extLst>
            <a:ext uri="{FF2B5EF4-FFF2-40B4-BE49-F238E27FC236}">
              <a16:creationId xmlns:a16="http://schemas.microsoft.com/office/drawing/2014/main" id="{00000000-0008-0000-0100-000005BD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750" name="LED_M03O05L6" descr="LedNr = LED_M03O05L6">
          <a:extLst>
            <a:ext uri="{FF2B5EF4-FFF2-40B4-BE49-F238E27FC236}">
              <a16:creationId xmlns:a16="http://schemas.microsoft.com/office/drawing/2014/main" id="{00000000-0008-0000-0100-000006BD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77</xdr:row>
      <xdr:rowOff>38100</xdr:rowOff>
    </xdr:from>
    <xdr:to>
      <xdr:col>8</xdr:col>
      <xdr:colOff>317500</xdr:colOff>
      <xdr:row>77</xdr:row>
      <xdr:rowOff>279400</xdr:rowOff>
    </xdr:to>
    <xdr:sp macro="" textlink="">
      <xdr:nvSpPr>
        <xdr:cNvPr id="703751" name="LED_M03O06L1" descr="LedNr = LED_M03O06L1">
          <a:extLst>
            <a:ext uri="{FF2B5EF4-FFF2-40B4-BE49-F238E27FC236}">
              <a16:creationId xmlns:a16="http://schemas.microsoft.com/office/drawing/2014/main" id="{00000000-0008-0000-0100-000007BD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77</xdr:row>
      <xdr:rowOff>38100</xdr:rowOff>
    </xdr:from>
    <xdr:to>
      <xdr:col>9</xdr:col>
      <xdr:colOff>317500</xdr:colOff>
      <xdr:row>77</xdr:row>
      <xdr:rowOff>279400</xdr:rowOff>
    </xdr:to>
    <xdr:sp macro="" textlink="">
      <xdr:nvSpPr>
        <xdr:cNvPr id="703752" name="LED_M03O06L2" descr="LedNr = LED_M03O06L2">
          <a:extLst>
            <a:ext uri="{FF2B5EF4-FFF2-40B4-BE49-F238E27FC236}">
              <a16:creationId xmlns:a16="http://schemas.microsoft.com/office/drawing/2014/main" id="{00000000-0008-0000-0100-000008BD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753" name="LED_M03O06L3" descr="LedNr = LED_M03O06L3">
          <a:extLst>
            <a:ext uri="{FF2B5EF4-FFF2-40B4-BE49-F238E27FC236}">
              <a16:creationId xmlns:a16="http://schemas.microsoft.com/office/drawing/2014/main" id="{00000000-0008-0000-0100-000009BD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754" name="LED_M03O06L4" descr="LedNr = LED_M03O06L4">
          <a:extLst>
            <a:ext uri="{FF2B5EF4-FFF2-40B4-BE49-F238E27FC236}">
              <a16:creationId xmlns:a16="http://schemas.microsoft.com/office/drawing/2014/main" id="{00000000-0008-0000-0100-00000ABD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755" name="LED_M03O06L5" descr="LedNr = LED_M03O06L5">
          <a:extLst>
            <a:ext uri="{FF2B5EF4-FFF2-40B4-BE49-F238E27FC236}">
              <a16:creationId xmlns:a16="http://schemas.microsoft.com/office/drawing/2014/main" id="{00000000-0008-0000-0100-00000BBD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756" name="LED_M03O06L6" descr="LedNr = LED_M03O06L6">
          <a:extLst>
            <a:ext uri="{FF2B5EF4-FFF2-40B4-BE49-F238E27FC236}">
              <a16:creationId xmlns:a16="http://schemas.microsoft.com/office/drawing/2014/main" id="{00000000-0008-0000-0100-00000CBD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80</xdr:row>
      <xdr:rowOff>38100</xdr:rowOff>
    </xdr:from>
    <xdr:to>
      <xdr:col>8</xdr:col>
      <xdr:colOff>317500</xdr:colOff>
      <xdr:row>80</xdr:row>
      <xdr:rowOff>279400</xdr:rowOff>
    </xdr:to>
    <xdr:sp macro="" textlink="">
      <xdr:nvSpPr>
        <xdr:cNvPr id="703757" name="LED_M03O07L1" descr="LedNr = LED_M03O07L1">
          <a:extLst>
            <a:ext uri="{FF2B5EF4-FFF2-40B4-BE49-F238E27FC236}">
              <a16:creationId xmlns:a16="http://schemas.microsoft.com/office/drawing/2014/main" id="{00000000-0008-0000-0100-00000DBD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80</xdr:row>
      <xdr:rowOff>38100</xdr:rowOff>
    </xdr:from>
    <xdr:to>
      <xdr:col>9</xdr:col>
      <xdr:colOff>317500</xdr:colOff>
      <xdr:row>80</xdr:row>
      <xdr:rowOff>279400</xdr:rowOff>
    </xdr:to>
    <xdr:sp macro="" textlink="">
      <xdr:nvSpPr>
        <xdr:cNvPr id="703758" name="LED_M03O07L2" descr="LedNr = LED_M03O07L2">
          <a:extLst>
            <a:ext uri="{FF2B5EF4-FFF2-40B4-BE49-F238E27FC236}">
              <a16:creationId xmlns:a16="http://schemas.microsoft.com/office/drawing/2014/main" id="{00000000-0008-0000-0100-00000EBD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759" name="LED_M03O07L3" descr="LedNr = LED_M03O07L3">
          <a:extLst>
            <a:ext uri="{FF2B5EF4-FFF2-40B4-BE49-F238E27FC236}">
              <a16:creationId xmlns:a16="http://schemas.microsoft.com/office/drawing/2014/main" id="{00000000-0008-0000-0100-00000FBD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760" name="LED_M03O07L4" descr="LedNr = LED_M03O07L4">
          <a:extLst>
            <a:ext uri="{FF2B5EF4-FFF2-40B4-BE49-F238E27FC236}">
              <a16:creationId xmlns:a16="http://schemas.microsoft.com/office/drawing/2014/main" id="{00000000-0008-0000-0100-000010BD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761" name="LED_M03O07L5" descr="LedNr = LED_M03O07L5">
          <a:extLst>
            <a:ext uri="{FF2B5EF4-FFF2-40B4-BE49-F238E27FC236}">
              <a16:creationId xmlns:a16="http://schemas.microsoft.com/office/drawing/2014/main" id="{00000000-0008-0000-0100-000011BD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762" name="LED_M03O07L6" descr="LedNr = LED_M03O07L6">
          <a:extLst>
            <a:ext uri="{FF2B5EF4-FFF2-40B4-BE49-F238E27FC236}">
              <a16:creationId xmlns:a16="http://schemas.microsoft.com/office/drawing/2014/main" id="{00000000-0008-0000-0100-000012BD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83</xdr:row>
      <xdr:rowOff>38100</xdr:rowOff>
    </xdr:from>
    <xdr:to>
      <xdr:col>8</xdr:col>
      <xdr:colOff>317500</xdr:colOff>
      <xdr:row>83</xdr:row>
      <xdr:rowOff>279400</xdr:rowOff>
    </xdr:to>
    <xdr:sp macro="" textlink="">
      <xdr:nvSpPr>
        <xdr:cNvPr id="703763" name="LED_M03O08L1" descr="LedNr = LED_M03O08L1">
          <a:extLst>
            <a:ext uri="{FF2B5EF4-FFF2-40B4-BE49-F238E27FC236}">
              <a16:creationId xmlns:a16="http://schemas.microsoft.com/office/drawing/2014/main" id="{00000000-0008-0000-0100-000013BD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764" name="LED_M03O08L2" descr="LedNr = LED_M03O08L2">
          <a:extLst>
            <a:ext uri="{FF2B5EF4-FFF2-40B4-BE49-F238E27FC236}">
              <a16:creationId xmlns:a16="http://schemas.microsoft.com/office/drawing/2014/main" id="{00000000-0008-0000-0100-000014BD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765" name="LED_M03O08L3" descr="LedNr = LED_M03O08L3">
          <a:extLst>
            <a:ext uri="{FF2B5EF4-FFF2-40B4-BE49-F238E27FC236}">
              <a16:creationId xmlns:a16="http://schemas.microsoft.com/office/drawing/2014/main" id="{00000000-0008-0000-0100-000015BD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766" name="LED_M03O08L4" descr="LedNr = LED_M03O08L4">
          <a:extLst>
            <a:ext uri="{FF2B5EF4-FFF2-40B4-BE49-F238E27FC236}">
              <a16:creationId xmlns:a16="http://schemas.microsoft.com/office/drawing/2014/main" id="{00000000-0008-0000-0100-000016BD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767" name="LED_M03O08L5" descr="LedNr = LED_M03O08L5">
          <a:extLst>
            <a:ext uri="{FF2B5EF4-FFF2-40B4-BE49-F238E27FC236}">
              <a16:creationId xmlns:a16="http://schemas.microsoft.com/office/drawing/2014/main" id="{00000000-0008-0000-0100-000017BD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768" name="LED_M03O08L6" descr="LedNr = LED_M03O08L6">
          <a:extLst>
            <a:ext uri="{FF2B5EF4-FFF2-40B4-BE49-F238E27FC236}">
              <a16:creationId xmlns:a16="http://schemas.microsoft.com/office/drawing/2014/main" id="{00000000-0008-0000-0100-000018BD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40"/>
  <sheetViews>
    <sheetView showGridLines="0" showRowColHeaders="0" tabSelected="1" zoomScaleNormal="100" workbookViewId="0">
      <selection activeCell="E22" sqref="E22"/>
    </sheetView>
  </sheetViews>
  <sheetFormatPr baseColWidth="10" defaultColWidth="11.42578125" defaultRowHeight="15" x14ac:dyDescent="0.25"/>
  <cols>
    <col min="1" max="1" width="5.5703125" customWidth="1"/>
    <col min="2" max="2" width="16.140625" customWidth="1"/>
    <col min="3" max="3" width="7.42578125" hidden="1" customWidth="1"/>
    <col min="4" max="4" width="6.5703125" customWidth="1"/>
    <col min="5" max="5" width="22.42578125" customWidth="1"/>
    <col min="6" max="153" width="7.42578125" customWidth="1"/>
  </cols>
  <sheetData>
    <row r="1" spans="1:73" ht="21" x14ac:dyDescent="0.25">
      <c r="A1" s="94" t="s">
        <v>594</v>
      </c>
      <c r="C1" s="38"/>
      <c r="D1" s="24" t="s">
        <v>2669</v>
      </c>
      <c r="E1" s="37"/>
      <c r="F1" s="19"/>
      <c r="G1" s="19"/>
      <c r="H1" s="19"/>
      <c r="I1" s="19"/>
      <c r="J1" s="19"/>
      <c r="K1" s="36"/>
      <c r="L1" s="19"/>
      <c r="M1" s="19"/>
      <c r="N1" s="19"/>
      <c r="O1" s="19"/>
      <c r="P1" s="19"/>
      <c r="Q1" s="19"/>
      <c r="R1" s="19"/>
      <c r="S1" s="19"/>
      <c r="T1" s="19"/>
      <c r="U1" s="19"/>
      <c r="V1" s="19"/>
      <c r="W1" s="105" t="s">
        <v>1967</v>
      </c>
      <c r="X1" s="121"/>
      <c r="Y1" s="122"/>
      <c r="Z1" s="122"/>
      <c r="AA1" s="122"/>
      <c r="AB1" s="122"/>
      <c r="AC1" s="81" t="s">
        <v>363</v>
      </c>
      <c r="AD1" s="81"/>
      <c r="AE1" s="81"/>
      <c r="AF1" s="81"/>
      <c r="AG1" s="122">
        <v>115200</v>
      </c>
      <c r="AH1" s="122"/>
      <c r="AI1" s="122"/>
      <c r="AJ1" s="122"/>
      <c r="AK1" s="122"/>
      <c r="AL1" s="122"/>
      <c r="AM1" s="122"/>
      <c r="AN1" s="122"/>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25">
      <c r="D2" s="1" t="s">
        <v>1</v>
      </c>
      <c r="E2" s="39">
        <v>0</v>
      </c>
      <c r="F2" s="4" t="str">
        <f>IF(E2="","&lt;= Bitte erste RGB LED des Musters eingeben","")</f>
        <v/>
      </c>
      <c r="H2" s="19"/>
      <c r="I2" s="19"/>
      <c r="J2" s="50"/>
      <c r="K2" s="50"/>
      <c r="L2" s="50"/>
      <c r="M2" s="51"/>
      <c r="N2" s="52"/>
      <c r="O2" s="50"/>
      <c r="P2" s="50"/>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25">
      <c r="D3" s="1" t="s">
        <v>7</v>
      </c>
      <c r="E3" s="39">
        <v>0</v>
      </c>
      <c r="F3" s="4" t="str">
        <f>IF(OR(AND(E3 &lt;&gt;"",E3=0),E3=1,E3=2),"","&lt;= Bitte Startkanal innerhalb der RGB LED angeben")</f>
        <v/>
      </c>
      <c r="H3" s="19"/>
      <c r="I3" s="19"/>
      <c r="J3" s="50"/>
      <c r="K3" s="50"/>
      <c r="L3" s="50"/>
      <c r="M3" s="51"/>
      <c r="N3" s="52"/>
      <c r="O3" s="50"/>
      <c r="P3" s="50"/>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25">
      <c r="D4" s="1" t="s">
        <v>2</v>
      </c>
      <c r="E4" s="39" t="s">
        <v>24</v>
      </c>
      <c r="F4" s="4" t="str">
        <f>IF(E4="","&lt;= Bitte Nummer des Schalters eingeben","")</f>
        <v/>
      </c>
      <c r="H4" s="19"/>
      <c r="I4" s="19"/>
      <c r="J4" s="50"/>
      <c r="K4" s="50"/>
      <c r="L4" s="53"/>
      <c r="M4" s="51"/>
      <c r="N4" s="52"/>
      <c r="O4" s="50"/>
      <c r="P4" s="50"/>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25">
      <c r="D5" s="1" t="s">
        <v>3</v>
      </c>
      <c r="E5" s="39">
        <v>2</v>
      </c>
      <c r="F5" s="4" t="str">
        <f>IF(AND(ISNUMBER(Kanaele),Kanaele&gt;0,Kanaele&lt;=100),"","&lt;- Bitte Anzahl der Kanäle eingeben(1..100)")</f>
        <v/>
      </c>
      <c r="H5" s="19"/>
      <c r="I5" s="19"/>
      <c r="J5" s="50"/>
      <c r="K5" s="50"/>
      <c r="L5" s="50"/>
      <c r="M5" s="50"/>
      <c r="N5" s="50"/>
      <c r="O5" s="50"/>
      <c r="P5" s="50"/>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25">
      <c r="D6" s="1" t="s">
        <v>34</v>
      </c>
      <c r="E6" s="39">
        <v>1</v>
      </c>
      <c r="F6" t="str">
        <f>CONCATENATE("  =&gt; ",2^Bits_pro_Wert," Helligkeitsstufen (0..",2^Bits_pro_Wert-1,")")</f>
        <v xml:space="preserve">  =&gt; 2 Helligkeitsstufen (0..1)</v>
      </c>
      <c r="H6" s="19"/>
      <c r="I6" s="19"/>
      <c r="J6" s="50"/>
      <c r="K6" s="50"/>
      <c r="L6" s="50"/>
      <c r="M6" s="50"/>
      <c r="N6" s="50"/>
      <c r="O6" s="50"/>
      <c r="P6" s="50"/>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25">
      <c r="D7" s="1" t="s">
        <v>16</v>
      </c>
      <c r="E7" s="39">
        <v>0</v>
      </c>
      <c r="F7" s="4" t="str">
        <f>IF(OR(E7="",E7&lt;0,E7&gt;255),"&lt;= Bitte Wert für nicht aktive LED angeben (0..255)","")</f>
        <v/>
      </c>
      <c r="H7" s="19"/>
      <c r="I7" s="19"/>
      <c r="J7" s="50"/>
      <c r="K7" s="50"/>
      <c r="L7" s="50"/>
      <c r="M7" s="50"/>
      <c r="N7" s="50"/>
      <c r="O7" s="50"/>
      <c r="P7" s="50"/>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25">
      <c r="D8" s="1" t="s">
        <v>15</v>
      </c>
      <c r="E8" s="39">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25">
      <c r="D9" s="1" t="s">
        <v>4</v>
      </c>
      <c r="E9" s="39">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25">
      <c r="D10" s="1" t="s">
        <v>13</v>
      </c>
      <c r="E10" s="39" t="s">
        <v>1282</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25">
      <c r="D11" s="1" t="s">
        <v>47</v>
      </c>
      <c r="E11" s="39"/>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25">
      <c r="D12" s="1" t="s">
        <v>154</v>
      </c>
      <c r="E12" s="39"/>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hidden="1" x14ac:dyDescent="0.25">
      <c r="D13" s="79" t="s">
        <v>270</v>
      </c>
      <c r="E13" s="80"/>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25">
      <c r="D14" s="1" t="s">
        <v>48</v>
      </c>
      <c r="E14" s="39">
        <v>1</v>
      </c>
      <c r="F14" s="40"/>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25">
      <c r="D15" s="1" t="s">
        <v>313</v>
      </c>
      <c r="E15" s="39"/>
      <c r="F15" s="40"/>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25">
      <c r="D16" s="1" t="s">
        <v>314</v>
      </c>
      <c r="E16" s="39"/>
      <c r="F16" s="40"/>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25">
      <c r="D17" s="1" t="s">
        <v>315</v>
      </c>
      <c r="E17" s="39"/>
      <c r="F17" s="40"/>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25">
      <c r="D18" s="1" t="s">
        <v>316</v>
      </c>
      <c r="E18" s="39"/>
      <c r="F18" s="40"/>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15" customHeight="1" x14ac:dyDescent="0.25">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75" x14ac:dyDescent="0.25">
      <c r="D20" s="13" t="s">
        <v>0</v>
      </c>
      <c r="E20" s="12" t="str">
        <f>CONCATENATE(Start,ErsteRGBLED,",",StCh_FreeBits_BpC,",",InputCh,",",Ende,"     // ",Makro_Name)</f>
        <v>PatternT1(0,128,SI_1,2,0,128,0,PM_NORMAL,1 Sec,9)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 customHeight="1" x14ac:dyDescent="0.25">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25">
      <c r="D22" s="13" t="s">
        <v>9</v>
      </c>
      <c r="E22" s="39" t="s">
        <v>25</v>
      </c>
      <c r="F22" s="40"/>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75" x14ac:dyDescent="0.25">
      <c r="D23" s="13" t="s">
        <v>8</v>
      </c>
      <c r="E23" s="20" t="str">
        <f>CONCATENATE("#define ",IF(Makro_Name="","Makro_Name",Makro_Name),"(LED",InNrStr,")                       ",Start,"LED,",StCh_FreeBits_BpC,",",InNrStr2,",",Ende)</f>
        <v>#define Wechselblinker(LED,InCh)                       PatternT1(LED,128,InCh,2,0,128,0,PM_NORMAL,1 Sec,9)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000000000000004" customHeight="1" x14ac:dyDescent="0.25">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75" x14ac:dyDescent="0.25">
      <c r="D25" s="13"/>
      <c r="E25" s="23" t="str">
        <f>CONCATENATE("#define ",IF(Makro_Name="","Makro_Name",Makro_Name),"_StCh(LED,StCh",InNrStr,")     ",Start,"LED,","StCh+",FreeBits_BpC,",",InNrStr2,",",Ende)</f>
        <v>#define Wechselblinker_StCh(LED,StCh,InCh)     PatternT1(LED,StCh+128,InCh,2,0,128,0,PM_NORMAL,1 Sec,9)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25">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25">
      <c r="E27" t="s">
        <v>66</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25">
      <c r="B28" s="19"/>
      <c r="C28" s="3"/>
      <c r="D28" s="49" t="str">
        <f>IF(Zeiten="","Bitte Dauer eintragen =&gt;","")</f>
        <v/>
      </c>
      <c r="E28" s="46" t="s">
        <v>67</v>
      </c>
      <c r="F28" s="34" t="s">
        <v>2536</v>
      </c>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78"/>
      <c r="AK28" s="78"/>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7"/>
      <c r="BS28" s="77"/>
      <c r="BT28" s="77"/>
      <c r="BU28" s="77"/>
      <c r="BV28" s="77"/>
      <c r="BW28" s="77"/>
      <c r="BX28" s="77"/>
      <c r="BY28" s="77"/>
      <c r="BZ28" s="77"/>
      <c r="CA28" s="77"/>
      <c r="CB28" s="77"/>
      <c r="CC28" s="77"/>
      <c r="CD28" s="77"/>
      <c r="CE28" s="77"/>
      <c r="CF28" s="77"/>
      <c r="CG28" s="77"/>
      <c r="CH28" s="77"/>
      <c r="CI28" s="77"/>
      <c r="CJ28" s="77"/>
      <c r="CK28" s="77"/>
      <c r="CL28" s="77"/>
      <c r="CM28" s="77"/>
      <c r="CN28" s="77"/>
      <c r="CO28" s="77"/>
      <c r="CP28" s="77"/>
      <c r="CQ28" s="77"/>
      <c r="CR28" s="77"/>
      <c r="CS28" s="77"/>
      <c r="CT28" s="77"/>
      <c r="CU28" s="77"/>
      <c r="CV28" s="77"/>
      <c r="CW28" s="77"/>
      <c r="CX28" s="77"/>
      <c r="CY28" s="77"/>
      <c r="CZ28" s="77"/>
      <c r="DA28" s="77"/>
      <c r="DB28" s="77"/>
      <c r="DC28" s="77"/>
      <c r="DD28" s="77"/>
      <c r="DE28" s="77"/>
      <c r="DF28" s="77"/>
      <c r="DG28" s="77"/>
      <c r="DH28" s="77"/>
      <c r="DI28" s="77"/>
      <c r="DJ28" s="77"/>
      <c r="DK28" s="77"/>
      <c r="DL28" s="77"/>
      <c r="DM28" s="77"/>
      <c r="DN28" s="77"/>
      <c r="DO28" s="77"/>
      <c r="DP28" s="77"/>
      <c r="DQ28" s="77"/>
      <c r="DR28" s="77"/>
      <c r="DS28" s="77"/>
      <c r="DT28" s="77"/>
      <c r="DU28" s="77"/>
      <c r="DV28" s="77"/>
      <c r="DW28" s="77"/>
      <c r="DX28" s="77"/>
      <c r="DY28" s="77"/>
      <c r="DZ28" s="77"/>
      <c r="EA28" s="77"/>
      <c r="EB28" s="77"/>
      <c r="EC28" s="77"/>
      <c r="ED28" s="77"/>
      <c r="EE28" s="77"/>
      <c r="EF28" s="77"/>
      <c r="EG28" s="77"/>
      <c r="EH28" s="77"/>
      <c r="EI28" s="77"/>
      <c r="EJ28" s="77"/>
      <c r="EK28" s="77"/>
      <c r="EL28" s="77"/>
      <c r="EM28" s="77"/>
      <c r="EN28" s="77"/>
      <c r="EO28" s="77"/>
      <c r="EP28" s="77"/>
      <c r="EQ28" s="77"/>
      <c r="ER28" s="77"/>
      <c r="ES28" s="77"/>
      <c r="ET28" s="77"/>
      <c r="EU28" s="77"/>
      <c r="EV28" s="77"/>
      <c r="EW28" s="77"/>
    </row>
    <row r="29" spans="2:153" s="2" customFormat="1" hidden="1" x14ac:dyDescent="0.25">
      <c r="D29" s="9"/>
      <c r="E29" s="10" t="str">
        <f>IF(AND(Ist_Formel(F28),F29=""),"",IF(F28&lt;&gt;"",F28,""))</f>
        <v>1 Sec</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c r="AK29" s="10" t="str">
        <f>IF(AND(Ist_Formel(AL28),AL29=""),"",IF(AL28&lt;&gt;"",AL28,""))</f>
        <v/>
      </c>
      <c r="AL29" s="10" t="str">
        <f>IF(AND(Ist_Formel(AM28),AM29=""),"",IF(AM28&lt;&gt;"",AM28,""))</f>
        <v/>
      </c>
      <c r="AM29" s="10" t="str">
        <f>IF(AND(Ist_Formel(AN28),AN29=""),"",IF(AN28&lt;&gt;"",AN28,""))</f>
        <v/>
      </c>
      <c r="AN29" s="10" t="str">
        <f>IF(AND(Ist_Formel(AO28),AO29=""),"",IF(AO28&lt;&gt;"",AO28,""))</f>
        <v/>
      </c>
      <c r="AO29" s="10" t="str">
        <f>IF(AND(Ist_Formel(AP28),AP29=""),"",IF(AP28&lt;&gt;"",AP28,""))</f>
        <v/>
      </c>
      <c r="AP29" s="10" t="str">
        <f>IF(AND(Ist_Formel(AQ28),AQ29=""),"",IF(AQ28&lt;&gt;"",AQ28,""))</f>
        <v/>
      </c>
      <c r="AQ29" s="10" t="str">
        <f>IF(AND(Ist_Formel(AR28),AR29=""),"",IF(AR28&lt;&gt;"",AR28,""))</f>
        <v/>
      </c>
      <c r="AR29" s="10" t="str">
        <f>IF(AND(Ist_Formel(AS28),AS29=""),"",IF(AS28&lt;&gt;"",AS28,""))</f>
        <v/>
      </c>
      <c r="AS29" s="10" t="str">
        <f>IF(AND(Ist_Formel(AT28),AT29=""),"",IF(AT28&lt;&gt;"",AT28,""))</f>
        <v/>
      </c>
      <c r="AT29" s="10" t="str">
        <f>IF(AND(Ist_Formel(AU28),AU29=""),"",IF(AU28&lt;&gt;"",AU28,""))</f>
        <v/>
      </c>
      <c r="AU29" s="10" t="str">
        <f>IF(AND(Ist_Formel(AV28),AV29=""),"",IF(AV28&lt;&gt;"",AV28,""))</f>
        <v/>
      </c>
      <c r="AV29" s="10" t="str">
        <f>IF(AND(Ist_Formel(AW28),AW29=""),"",IF(AW28&lt;&gt;"",AW28,""))</f>
        <v/>
      </c>
      <c r="AW29" s="10" t="str">
        <f>IF(AND(Ist_Formel(AX28),AX29=""),"",IF(AX28&lt;&gt;"",AX28,""))</f>
        <v/>
      </c>
      <c r="AX29" s="10" t="str">
        <f>IF(AND(Ist_Formel(AY28),AY29=""),"",IF(AY28&lt;&gt;"",AY28,""))</f>
        <v/>
      </c>
      <c r="AY29" s="10" t="str">
        <f>IF(AND(Ist_Formel(AZ28),AZ29=""),"",IF(AZ28&lt;&gt;"",AZ28,""))</f>
        <v/>
      </c>
      <c r="AZ29" s="10" t="str">
        <f>IF(AND(Ist_Formel(BA28),BA29=""),"",IF(BA28&lt;&gt;"",BA28,""))</f>
        <v/>
      </c>
      <c r="BA29" s="10" t="str">
        <f>IF(AND(Ist_Formel(BB28),BB29=""),"",IF(BB28&lt;&gt;"",BB28,""))</f>
        <v/>
      </c>
      <c r="BB29" s="10" t="str">
        <f>IF(AND(Ist_Formel(BC28),BC29=""),"",IF(BC28&lt;&gt;"",BC28,""))</f>
        <v/>
      </c>
      <c r="BC29" s="10" t="str">
        <f>IF(AND(Ist_Formel(BD28),BD29=""),"",IF(BD28&lt;&gt;"",BD28,""))</f>
        <v/>
      </c>
      <c r="BD29" s="10" t="str">
        <f>IF(AND(Ist_Formel(BE28),BE29=""),"",IF(BE28&lt;&gt;"",BE28,""))</f>
        <v/>
      </c>
      <c r="BE29" s="10" t="str">
        <f>IF(AND(Ist_Formel(BF28),BF29=""),"",IF(BF28&lt;&gt;"",BF28,""))</f>
        <v/>
      </c>
      <c r="BF29" s="10" t="str">
        <f>IF(AND(Ist_Formel(BG28),BG29=""),"",IF(BG28&lt;&gt;"",BG28,""))</f>
        <v/>
      </c>
      <c r="BG29" s="10" t="str">
        <f>IF(AND(Ist_Formel(BH28),BH29=""),"",IF(BH28&lt;&gt;"",BH28,""))</f>
        <v/>
      </c>
      <c r="BH29" s="10" t="str">
        <f>IF(AND(Ist_Formel(BI28),BI29=""),"",IF(BI28&lt;&gt;"",BI28,""))</f>
        <v/>
      </c>
      <c r="BI29" s="10" t="str">
        <f>IF(AND(Ist_Formel(BJ28),BJ29=""),"",IF(BJ28&lt;&gt;"",BJ28,""))</f>
        <v/>
      </c>
      <c r="BJ29" s="10" t="str">
        <f>IF(AND(Ist_Formel(BK28),BK29=""),"",IF(BK28&lt;&gt;"",BK28,""))</f>
        <v/>
      </c>
      <c r="BK29" s="10" t="str">
        <f>IF(AND(Ist_Formel(BL28),BL29=""),"",IF(BL28&lt;&gt;"",BL28,""))</f>
        <v/>
      </c>
      <c r="BL29" s="10" t="str">
        <f>IF(AND(Ist_Formel(BM28),BM29=""),"",IF(BM28&lt;&gt;"",BM28,""))</f>
        <v/>
      </c>
      <c r="BM29" s="10" t="str">
        <f>IF(AND(Ist_Formel(BN28),BN29=""),"",IF(BN28&lt;&gt;"",BN28,""))</f>
        <v/>
      </c>
      <c r="BN29" s="10" t="str">
        <f>IF(AND(Ist_Formel(BO28),BO29=""),"",IF(BO28&lt;&gt;"",BO28,""))</f>
        <v/>
      </c>
      <c r="BO29" s="10" t="str">
        <f>IF(AND(Ist_Formel(BP28),BP29=""),"",IF(BP28&lt;&gt;"",BP28,""))</f>
        <v/>
      </c>
      <c r="BP29" s="10" t="str">
        <f>IF(AND(Ist_Formel(BQ28),BQ29=""),"",IF(BQ28&lt;&gt;"",BQ28,""))</f>
        <v/>
      </c>
      <c r="BQ29" s="10"/>
    </row>
    <row r="30" spans="2:153" s="2" customFormat="1" hidden="1" x14ac:dyDescent="0.25"/>
    <row r="31" spans="2:153" s="2" customFormat="1" hidden="1" x14ac:dyDescent="0.25">
      <c r="D31" s="14" t="s">
        <v>5</v>
      </c>
      <c r="E31" s="11" t="str">
        <f>Calc_TimesStr(F28:BQ28,Mode)</f>
        <v>,1 Sec</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25">
      <c r="D32" s="14" t="s">
        <v>393</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25">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25">
      <c r="D34" s="21" t="s">
        <v>6</v>
      </c>
      <c r="E34" s="11" t="str">
        <f>CONCATENATE(Analog,"PatternT",64-COUNTIF(E29:BP29,""),"(")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25">
      <c r="D35" s="21" t="s">
        <v>27</v>
      </c>
      <c r="E35" s="11" t="str">
        <f>IF(Goto_Mode=1,"SI_LocalVar",SchalterNr)</f>
        <v>SI_1</v>
      </c>
      <c r="G35" s="26" t="s">
        <v>28</v>
      </c>
      <c r="H35" s="2" t="str">
        <f>IF(Goto_Mode=1,"",",InCh")</f>
        <v>,InCh</v>
      </c>
      <c r="I35" s="26" t="s">
        <v>29</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25">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25">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25">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25">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25">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25">
      <c r="D41" s="14" t="s">
        <v>26</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25">
      <c r="D42" s="14" t="s">
        <v>17</v>
      </c>
      <c r="E42" s="11" t="str">
        <f>CONCATENATE(Kanaele,",",Wert_Min,",",WertMax,",",Wert_ausgeschaltet,",",Mode16,Zeiten,Pattern_Bytes,Goto_Bytes,")")</f>
        <v>2,0,128,0,PM_NORMAL,1 Sec,9)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75" hidden="1" x14ac:dyDescent="0.25">
      <c r="D43" s="2" t="s">
        <v>23</v>
      </c>
      <c r="E43" s="22" t="str">
        <f>CONCATENATE("#define ",Makro_Name,"(LED,NStru,InCh)    ",Start,"LED,NStru,InCh,",Ende)</f>
        <v>#define Wechselblinker(LED,NStru,InCh)    PatternT1(LED,NStru,InCh,2,0,128,0,PM_NORMAL,1 Sec,9)</v>
      </c>
      <c r="F43" s="2"/>
      <c r="G43" s="2"/>
      <c r="H43" s="2"/>
      <c r="I43" s="2"/>
      <c r="J43" s="2"/>
      <c r="X43" s="2"/>
      <c r="Y43" s="11"/>
      <c r="Z43" s="2"/>
      <c r="AA43" s="2"/>
      <c r="AB43" s="2"/>
    </row>
    <row r="44" spans="1:153" ht="15" hidden="1" customHeight="1" x14ac:dyDescent="0.25">
      <c r="D44" s="14" t="s">
        <v>12</v>
      </c>
      <c r="E44" s="15">
        <v>11</v>
      </c>
      <c r="G44" s="14" t="s">
        <v>11</v>
      </c>
      <c r="H44" s="15">
        <f>2*(64-COUNTIF(E29:BP29,""))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25">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25">
      <c r="D46" s="35"/>
      <c r="E46" s="129">
        <f>E44+TimerBytes+DataBytes</f>
        <v>14</v>
      </c>
      <c r="F46" s="76"/>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25">
      <c r="A47"/>
      <c r="C47" s="44"/>
      <c r="D47" s="44"/>
      <c r="E47" s="41" t="s">
        <v>30</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25">
      <c r="E48" s="33"/>
      <c r="F48" s="4" t="str">
        <f>IF(COUNTA(F50:AM57)=0,"Bitte Tabelle ausfüllen. Positionen an denen die LEDs leuchten sollen werden mit einem Zeichen (z.B. x) markiert. Bei einer leeren Zellen ist die LED aus.","")</f>
        <v/>
      </c>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row>
    <row r="49" spans="3:168" ht="15" customHeight="1" x14ac:dyDescent="0.25">
      <c r="C49" s="5"/>
      <c r="D49" s="45" t="s">
        <v>69</v>
      </c>
      <c r="E49" s="7" t="s">
        <v>68</v>
      </c>
      <c r="F49" s="127">
        <v>1</v>
      </c>
      <c r="G49" s="127">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c r="BJ49" s="8">
        <v>57</v>
      </c>
      <c r="BK49" s="8">
        <v>58</v>
      </c>
      <c r="BL49" s="8">
        <v>59</v>
      </c>
      <c r="BM49" s="8">
        <v>60</v>
      </c>
      <c r="BN49" s="8">
        <v>61</v>
      </c>
      <c r="BO49" s="8">
        <v>62</v>
      </c>
      <c r="BP49" s="8">
        <v>63</v>
      </c>
      <c r="BQ49" s="8">
        <v>64</v>
      </c>
      <c r="BR49" s="8" t="s">
        <v>2635</v>
      </c>
    </row>
    <row r="50" spans="3:168" x14ac:dyDescent="0.25">
      <c r="C50" s="30"/>
      <c r="D50" s="29">
        <v>1</v>
      </c>
      <c r="E50" s="117" t="s">
        <v>2566</v>
      </c>
      <c r="F50" s="42" t="s">
        <v>505</v>
      </c>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42"/>
      <c r="AK50" s="42"/>
      <c r="AL50" s="42"/>
      <c r="AM50" s="42"/>
      <c r="AN50" s="42"/>
      <c r="AO50" s="42"/>
      <c r="AP50" s="42"/>
      <c r="AQ50" s="42"/>
      <c r="AR50" s="42"/>
      <c r="AS50" s="42"/>
      <c r="AT50" s="42"/>
      <c r="AU50" s="42"/>
      <c r="AV50" s="42"/>
      <c r="AW50" s="42"/>
      <c r="AX50" s="42"/>
      <c r="AY50" s="42"/>
      <c r="AZ50" s="42"/>
      <c r="BA50" s="42"/>
      <c r="BB50" s="42"/>
      <c r="BC50" s="42"/>
      <c r="BD50" s="42"/>
      <c r="BE50" s="42"/>
      <c r="BF50" s="42"/>
      <c r="BG50" s="42"/>
      <c r="BH50" s="42"/>
      <c r="BI50" s="42"/>
      <c r="BJ50" s="42"/>
      <c r="BK50" s="42"/>
      <c r="BL50" s="42"/>
      <c r="BM50" s="42"/>
      <c r="BN50" s="42"/>
      <c r="BO50" s="42"/>
      <c r="BP50" s="42"/>
      <c r="BQ50" s="42"/>
      <c r="BR50" s="42"/>
      <c r="BS50" s="42"/>
      <c r="BT50" s="42"/>
      <c r="BU50" s="42"/>
      <c r="BV50" s="42"/>
      <c r="BW50" s="42"/>
      <c r="BX50" s="42"/>
      <c r="BY50" s="42"/>
      <c r="BZ50" s="42"/>
      <c r="CA50" s="42"/>
      <c r="CB50" s="42"/>
      <c r="CC50" s="42"/>
      <c r="CD50" s="42"/>
      <c r="CE50" s="42"/>
      <c r="CF50" s="42"/>
      <c r="CG50" s="42"/>
      <c r="CH50" s="42"/>
      <c r="CI50" s="42"/>
      <c r="CJ50" s="42"/>
      <c r="CK50" s="42"/>
      <c r="CL50" s="42"/>
      <c r="CM50" s="42"/>
      <c r="CN50" s="42"/>
      <c r="CO50" s="42"/>
      <c r="CP50" s="42"/>
      <c r="CQ50" s="42"/>
      <c r="CR50" s="42"/>
      <c r="CS50" s="42"/>
      <c r="CT50" s="42"/>
      <c r="CU50" s="42"/>
      <c r="CV50" s="42"/>
      <c r="CW50" s="42"/>
      <c r="CX50" s="42"/>
      <c r="CY50" s="42"/>
      <c r="CZ50" s="42"/>
      <c r="DA50" s="42"/>
      <c r="DB50" s="42"/>
      <c r="DC50" s="42"/>
      <c r="DD50" s="42"/>
      <c r="DE50" s="42"/>
      <c r="DF50" s="42"/>
      <c r="DG50" s="42"/>
      <c r="DH50" s="42"/>
      <c r="DI50" s="42"/>
      <c r="DJ50" s="42"/>
      <c r="DK50" s="42"/>
      <c r="DL50" s="42"/>
      <c r="DM50" s="42"/>
      <c r="DN50" s="42"/>
      <c r="DO50" s="42"/>
      <c r="DP50" s="42"/>
      <c r="DQ50" s="42"/>
      <c r="DR50" s="42"/>
      <c r="DS50" s="42"/>
      <c r="DT50" s="42"/>
      <c r="DU50" s="42"/>
      <c r="DV50" s="42"/>
      <c r="DW50" s="42"/>
      <c r="DX50" s="42"/>
      <c r="DY50" s="42"/>
      <c r="DZ50" s="42"/>
      <c r="EA50" s="42"/>
      <c r="EB50" s="42"/>
      <c r="EC50" s="42"/>
      <c r="ED50" s="42"/>
      <c r="EE50" s="42"/>
      <c r="EF50" s="42"/>
      <c r="EG50" s="42"/>
      <c r="EH50" s="42"/>
      <c r="EI50" s="42"/>
      <c r="EJ50" s="42"/>
      <c r="EK50" s="42"/>
      <c r="EL50" s="42"/>
      <c r="EM50" s="42"/>
      <c r="EN50" s="42"/>
      <c r="EO50" s="42"/>
      <c r="EP50" s="42"/>
      <c r="EQ50" s="42"/>
      <c r="ER50" s="42"/>
      <c r="ES50" s="42"/>
      <c r="ET50" s="42"/>
      <c r="EU50" s="42"/>
      <c r="EV50" s="42"/>
      <c r="EW50" s="42"/>
      <c r="EX50" s="19"/>
      <c r="EY50" s="19"/>
      <c r="EZ50" s="19"/>
      <c r="FA50" s="19"/>
      <c r="FB50" s="19"/>
      <c r="FC50" s="19"/>
      <c r="FD50" s="19"/>
      <c r="FE50" s="19"/>
      <c r="FF50" s="19"/>
      <c r="FG50" s="19"/>
      <c r="FH50" s="19"/>
      <c r="FI50" s="19"/>
      <c r="FJ50" s="19"/>
      <c r="FK50" s="19"/>
      <c r="FL50" s="19"/>
    </row>
    <row r="51" spans="3:168" x14ac:dyDescent="0.25">
      <c r="C51" s="30"/>
      <c r="D51" s="29">
        <v>2</v>
      </c>
      <c r="E51" s="117" t="s">
        <v>1966</v>
      </c>
      <c r="F51" s="42"/>
      <c r="G51" s="42" t="s">
        <v>505</v>
      </c>
      <c r="H51" s="42"/>
      <c r="I51" s="42"/>
      <c r="J51" s="42"/>
      <c r="K51" s="42"/>
      <c r="L51" s="42"/>
      <c r="M51" s="42"/>
      <c r="N51" s="42"/>
      <c r="O51" s="42"/>
      <c r="P51" s="42"/>
      <c r="Q51" s="42"/>
      <c r="R51" s="42"/>
      <c r="S51" s="42"/>
      <c r="T51" s="42"/>
      <c r="U51" s="42"/>
      <c r="V51" s="42"/>
      <c r="W51" s="42"/>
      <c r="X51" s="42"/>
      <c r="Y51" s="42"/>
      <c r="Z51" s="42"/>
      <c r="AA51" s="42"/>
      <c r="AB51" s="42"/>
      <c r="AC51" s="42"/>
      <c r="AD51" s="42"/>
      <c r="AE51" s="42"/>
      <c r="AF51" s="42"/>
      <c r="AG51" s="42"/>
      <c r="AH51" s="42"/>
      <c r="AI51" s="42"/>
      <c r="AJ51" s="42"/>
      <c r="AK51" s="42"/>
      <c r="AL51" s="42"/>
      <c r="AM51" s="42"/>
      <c r="AN51" s="42"/>
      <c r="AO51" s="42"/>
      <c r="AP51" s="42"/>
      <c r="AQ51" s="42"/>
      <c r="AR51" s="42"/>
      <c r="AS51" s="42"/>
      <c r="AT51" s="42"/>
      <c r="AU51" s="42"/>
      <c r="AV51" s="42"/>
      <c r="AW51" s="42"/>
      <c r="AX51" s="42"/>
      <c r="AY51" s="42"/>
      <c r="AZ51" s="42"/>
      <c r="BA51" s="42"/>
      <c r="BB51" s="42"/>
      <c r="BC51" s="42"/>
      <c r="BD51" s="42"/>
      <c r="BE51" s="42"/>
      <c r="BF51" s="42"/>
      <c r="BG51" s="42"/>
      <c r="BH51" s="42"/>
      <c r="BI51" s="42"/>
      <c r="BJ51" s="42"/>
      <c r="BK51" s="42"/>
      <c r="BL51" s="42"/>
      <c r="BM51" s="42"/>
      <c r="BN51" s="42"/>
      <c r="BO51" s="42"/>
      <c r="BP51" s="42"/>
      <c r="BQ51" s="42"/>
      <c r="BR51" s="42"/>
      <c r="BS51" s="42"/>
      <c r="BT51" s="42"/>
      <c r="BU51" s="42"/>
      <c r="BV51" s="42"/>
      <c r="BW51" s="42"/>
      <c r="BX51" s="42"/>
      <c r="BY51" s="42"/>
      <c r="BZ51" s="42"/>
      <c r="CA51" s="42"/>
      <c r="CB51" s="42"/>
      <c r="CC51" s="42"/>
      <c r="CD51" s="42"/>
      <c r="CE51" s="42"/>
      <c r="CF51" s="42"/>
      <c r="CG51" s="42"/>
      <c r="CH51" s="42"/>
      <c r="CI51" s="42"/>
      <c r="CJ51" s="42"/>
      <c r="CK51" s="42"/>
      <c r="CL51" s="42"/>
      <c r="CM51" s="42"/>
      <c r="CN51" s="42"/>
      <c r="CO51" s="42"/>
      <c r="CP51" s="42"/>
      <c r="CQ51" s="42"/>
      <c r="CR51" s="42"/>
      <c r="CS51" s="42"/>
      <c r="CT51" s="42"/>
      <c r="CU51" s="42"/>
      <c r="CV51" s="42"/>
      <c r="CW51" s="42"/>
      <c r="CX51" s="42"/>
      <c r="CY51" s="42"/>
      <c r="CZ51" s="42"/>
      <c r="DA51" s="42"/>
      <c r="DB51" s="42"/>
      <c r="DC51" s="42"/>
      <c r="DD51" s="42"/>
      <c r="DE51" s="42"/>
      <c r="DF51" s="42"/>
      <c r="DG51" s="42"/>
      <c r="DH51" s="42"/>
      <c r="DI51" s="42"/>
      <c r="DJ51" s="42"/>
      <c r="DK51" s="42"/>
      <c r="DL51" s="42"/>
      <c r="DM51" s="42"/>
      <c r="DN51" s="42"/>
      <c r="DO51" s="42"/>
      <c r="DP51" s="42"/>
      <c r="DQ51" s="42"/>
      <c r="DR51" s="42"/>
      <c r="DS51" s="42"/>
      <c r="DT51" s="42"/>
      <c r="DU51" s="42"/>
      <c r="DV51" s="42"/>
      <c r="DW51" s="42"/>
      <c r="DX51" s="42"/>
      <c r="DY51" s="42"/>
      <c r="DZ51" s="42"/>
      <c r="EA51" s="42"/>
      <c r="EB51" s="42"/>
      <c r="EC51" s="42"/>
      <c r="ED51" s="42"/>
      <c r="EE51" s="42"/>
      <c r="EF51" s="42"/>
      <c r="EG51" s="42"/>
      <c r="EH51" s="42"/>
      <c r="EI51" s="42"/>
      <c r="EJ51" s="42"/>
      <c r="EK51" s="42"/>
      <c r="EL51" s="42"/>
      <c r="EM51" s="42"/>
      <c r="EN51" s="42"/>
      <c r="EO51" s="42"/>
      <c r="EP51" s="42"/>
      <c r="EQ51" s="42"/>
      <c r="ER51" s="42"/>
      <c r="ES51" s="42"/>
      <c r="ET51" s="42"/>
      <c r="EU51" s="42"/>
      <c r="EV51" s="42"/>
      <c r="EW51" s="42"/>
      <c r="EX51" s="19"/>
      <c r="EY51" s="19"/>
      <c r="EZ51" s="19"/>
      <c r="FA51" s="19"/>
      <c r="FB51" s="19"/>
      <c r="FC51" s="19"/>
      <c r="FD51" s="19"/>
      <c r="FE51" s="19"/>
      <c r="FF51" s="19"/>
      <c r="FG51" s="19"/>
      <c r="FH51" s="19"/>
      <c r="FI51" s="19"/>
      <c r="FJ51" s="19"/>
      <c r="FK51" s="19"/>
      <c r="FL51" s="19"/>
    </row>
    <row r="52" spans="3:168" x14ac:dyDescent="0.25">
      <c r="C52" s="30"/>
      <c r="D52" s="29">
        <v>3</v>
      </c>
      <c r="E52" s="42"/>
      <c r="F52" s="42"/>
      <c r="G52" s="42"/>
      <c r="H52" s="42"/>
      <c r="I52" s="42"/>
      <c r="J52" s="42"/>
      <c r="K52" s="42"/>
      <c r="L52" s="42"/>
      <c r="M52" s="42"/>
      <c r="N52" s="42"/>
      <c r="O52" s="42"/>
      <c r="P52" s="42"/>
      <c r="Q52" s="42"/>
      <c r="R52" s="42"/>
      <c r="S52" s="42"/>
      <c r="T52" s="42"/>
      <c r="U52" s="42"/>
      <c r="V52" s="42"/>
      <c r="W52" s="42"/>
      <c r="X52" s="42"/>
      <c r="Y52" s="42"/>
      <c r="Z52" s="42"/>
      <c r="AA52" s="42"/>
      <c r="AB52" s="42"/>
      <c r="AC52" s="42"/>
      <c r="AD52" s="42"/>
      <c r="AE52" s="42"/>
      <c r="AF52" s="42"/>
      <c r="AG52" s="42"/>
      <c r="AH52" s="42"/>
      <c r="AI52" s="42"/>
      <c r="AJ52" s="42"/>
      <c r="AK52" s="42"/>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c r="CD52" s="42"/>
      <c r="CE52" s="42"/>
      <c r="CF52" s="42"/>
      <c r="CG52" s="42"/>
      <c r="CH52" s="42"/>
      <c r="CI52" s="42"/>
      <c r="CJ52" s="42"/>
      <c r="CK52" s="42"/>
      <c r="CL52" s="42"/>
      <c r="CM52" s="42"/>
      <c r="CN52" s="42"/>
      <c r="CO52" s="42"/>
      <c r="CP52" s="42"/>
      <c r="CQ52" s="42"/>
      <c r="CR52" s="42"/>
      <c r="CS52" s="42"/>
      <c r="CT52" s="42"/>
      <c r="CU52" s="42"/>
      <c r="CV52" s="42"/>
      <c r="CW52" s="42"/>
      <c r="CX52" s="42"/>
      <c r="CY52" s="42"/>
      <c r="CZ52" s="42"/>
      <c r="DA52" s="42"/>
      <c r="DB52" s="42"/>
      <c r="DC52" s="42"/>
      <c r="DD52" s="42"/>
      <c r="DE52" s="42"/>
      <c r="DF52" s="42"/>
      <c r="DG52" s="42"/>
      <c r="DH52" s="42"/>
      <c r="DI52" s="42"/>
      <c r="DJ52" s="42"/>
      <c r="DK52" s="42"/>
      <c r="DL52" s="42"/>
      <c r="DM52" s="42"/>
      <c r="DN52" s="42"/>
      <c r="DO52" s="42"/>
      <c r="DP52" s="42"/>
      <c r="DQ52" s="42"/>
      <c r="DR52" s="42"/>
      <c r="DS52" s="42"/>
      <c r="DT52" s="42"/>
      <c r="DU52" s="42"/>
      <c r="DV52" s="42"/>
      <c r="DW52" s="42"/>
      <c r="DX52" s="42"/>
      <c r="DY52" s="42"/>
      <c r="DZ52" s="42"/>
      <c r="EA52" s="42"/>
      <c r="EB52" s="42"/>
      <c r="EC52" s="42"/>
      <c r="ED52" s="42"/>
      <c r="EE52" s="42"/>
      <c r="EF52" s="42"/>
      <c r="EG52" s="42"/>
      <c r="EH52" s="42"/>
      <c r="EI52" s="42"/>
      <c r="EJ52" s="42"/>
      <c r="EK52" s="42"/>
      <c r="EL52" s="42"/>
      <c r="EM52" s="42"/>
      <c r="EN52" s="42"/>
      <c r="EO52" s="42"/>
      <c r="EP52" s="42"/>
      <c r="EQ52" s="42"/>
      <c r="ER52" s="42"/>
      <c r="ES52" s="42"/>
      <c r="ET52" s="42"/>
      <c r="EU52" s="42"/>
      <c r="EV52" s="42"/>
      <c r="EW52" s="42"/>
      <c r="EX52" s="19"/>
      <c r="EY52" s="19"/>
      <c r="EZ52" s="19"/>
      <c r="FA52" s="19"/>
      <c r="FB52" s="19"/>
      <c r="FC52" s="19"/>
      <c r="FD52" s="19"/>
      <c r="FE52" s="19"/>
      <c r="FF52" s="19"/>
      <c r="FG52" s="19"/>
      <c r="FH52" s="19"/>
      <c r="FI52" s="19"/>
      <c r="FJ52" s="19"/>
      <c r="FK52" s="19"/>
      <c r="FL52" s="19"/>
    </row>
    <row r="53" spans="3:168" x14ac:dyDescent="0.25">
      <c r="C53" s="30"/>
      <c r="D53" s="29">
        <v>4</v>
      </c>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19"/>
      <c r="EY53" s="19"/>
      <c r="EZ53" s="19"/>
      <c r="FA53" s="19"/>
      <c r="FB53" s="19"/>
      <c r="FC53" s="19"/>
      <c r="FD53" s="19"/>
      <c r="FE53" s="19"/>
      <c r="FF53" s="19"/>
      <c r="FG53" s="19"/>
      <c r="FH53" s="19"/>
      <c r="FI53" s="19"/>
      <c r="FJ53" s="19"/>
      <c r="FK53" s="19"/>
      <c r="FL53" s="19"/>
    </row>
    <row r="54" spans="3:168" x14ac:dyDescent="0.25">
      <c r="C54" s="30"/>
      <c r="D54" s="29">
        <v>5</v>
      </c>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2"/>
      <c r="AK54" s="42"/>
      <c r="AL54" s="42"/>
      <c r="AM54" s="42"/>
      <c r="AN54" s="42"/>
      <c r="AO54" s="42"/>
      <c r="AP54" s="42"/>
      <c r="AQ54" s="42"/>
      <c r="AR54" s="42"/>
      <c r="AS54" s="42"/>
      <c r="AT54" s="42"/>
      <c r="AU54" s="42"/>
      <c r="AV54" s="42"/>
      <c r="AW54" s="42"/>
      <c r="AX54" s="42"/>
      <c r="AY54" s="42"/>
      <c r="AZ54" s="42"/>
      <c r="BA54" s="42"/>
      <c r="BB54" s="42"/>
      <c r="BC54" s="42"/>
      <c r="BD54" s="42"/>
      <c r="BE54" s="42"/>
      <c r="BF54" s="42"/>
      <c r="BG54" s="42"/>
      <c r="BH54" s="42"/>
      <c r="BI54" s="42"/>
      <c r="BJ54" s="42"/>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19"/>
      <c r="EY54" s="19"/>
      <c r="EZ54" s="19"/>
      <c r="FA54" s="19"/>
      <c r="FB54" s="19"/>
      <c r="FC54" s="19"/>
      <c r="FD54" s="19"/>
      <c r="FE54" s="19"/>
      <c r="FF54" s="19"/>
      <c r="FG54" s="19"/>
      <c r="FH54" s="19"/>
      <c r="FI54" s="19"/>
      <c r="FJ54" s="19"/>
      <c r="FK54" s="19"/>
      <c r="FL54" s="19"/>
    </row>
    <row r="55" spans="3:168" x14ac:dyDescent="0.25">
      <c r="C55" s="30"/>
      <c r="D55" s="29">
        <v>6</v>
      </c>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2"/>
      <c r="AK55" s="42"/>
      <c r="AL55" s="42"/>
      <c r="AM55" s="42"/>
      <c r="AN55" s="42"/>
      <c r="AO55" s="42"/>
      <c r="AP55" s="42"/>
      <c r="AQ55" s="42"/>
      <c r="AR55" s="42"/>
      <c r="AS55" s="42"/>
      <c r="AT55" s="42"/>
      <c r="AU55" s="42"/>
      <c r="AV55" s="42"/>
      <c r="AW55" s="42"/>
      <c r="AX55" s="42"/>
      <c r="AY55" s="42"/>
      <c r="AZ55" s="42"/>
      <c r="BA55" s="42"/>
      <c r="BB55" s="42"/>
      <c r="BC55" s="42"/>
      <c r="BD55" s="42"/>
      <c r="BE55" s="42"/>
      <c r="BF55" s="42"/>
      <c r="BG55" s="42"/>
      <c r="BH55" s="42"/>
      <c r="BI55" s="42"/>
      <c r="BJ55" s="42"/>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19"/>
      <c r="EY55" s="19"/>
      <c r="EZ55" s="19"/>
      <c r="FA55" s="19"/>
      <c r="FB55" s="19"/>
      <c r="FC55" s="19"/>
      <c r="FD55" s="19"/>
      <c r="FE55" s="19"/>
      <c r="FF55" s="19"/>
      <c r="FG55" s="19"/>
      <c r="FH55" s="19"/>
      <c r="FI55" s="19"/>
      <c r="FJ55" s="19"/>
      <c r="FK55" s="19"/>
      <c r="FL55" s="19"/>
    </row>
    <row r="56" spans="3:168" x14ac:dyDescent="0.25">
      <c r="C56" s="30"/>
      <c r="D56" s="29">
        <v>7</v>
      </c>
      <c r="E56" s="42"/>
      <c r="F56" s="42"/>
      <c r="G56" s="42"/>
      <c r="H56" s="42"/>
      <c r="I56" s="42"/>
      <c r="J56" s="42"/>
      <c r="K56" s="42"/>
      <c r="L56" s="42"/>
      <c r="M56" s="42"/>
      <c r="N56" s="42"/>
      <c r="O56" s="42"/>
      <c r="P56" s="42"/>
      <c r="Q56" s="42"/>
      <c r="R56" s="42"/>
      <c r="S56" s="42"/>
      <c r="T56" s="42"/>
      <c r="U56" s="42"/>
      <c r="V56" s="42"/>
      <c r="W56" s="42"/>
      <c r="X56" s="42"/>
      <c r="Y56" s="42"/>
      <c r="Z56" s="42"/>
      <c r="AA56" s="42"/>
      <c r="AB56" s="42"/>
      <c r="AC56" s="42"/>
      <c r="AD56" s="42"/>
      <c r="AE56" s="42"/>
      <c r="AF56" s="42"/>
      <c r="AG56" s="42"/>
      <c r="AH56" s="42"/>
      <c r="AI56" s="42"/>
      <c r="AJ56" s="42"/>
      <c r="AK56" s="42"/>
      <c r="AL56" s="42"/>
      <c r="AM56" s="42"/>
      <c r="AN56" s="42"/>
      <c r="AO56" s="42"/>
      <c r="AP56" s="42"/>
      <c r="AQ56" s="42"/>
      <c r="AR56" s="42"/>
      <c r="AS56" s="42"/>
      <c r="AT56" s="42"/>
      <c r="AU56" s="42"/>
      <c r="AV56" s="42"/>
      <c r="AW56" s="42"/>
      <c r="AX56" s="42"/>
      <c r="AY56" s="42"/>
      <c r="AZ56" s="42"/>
      <c r="BA56" s="42"/>
      <c r="BB56" s="42"/>
      <c r="BC56" s="42"/>
      <c r="BD56" s="42"/>
      <c r="BE56" s="42"/>
      <c r="BF56" s="42"/>
      <c r="BG56" s="42"/>
      <c r="BH56" s="42"/>
      <c r="BI56" s="42"/>
      <c r="BJ56" s="42"/>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19"/>
      <c r="EY56" s="19"/>
      <c r="EZ56" s="19"/>
      <c r="FA56" s="19"/>
      <c r="FB56" s="19"/>
      <c r="FC56" s="19"/>
      <c r="FD56" s="19"/>
      <c r="FE56" s="19"/>
      <c r="FF56" s="19"/>
      <c r="FG56" s="19"/>
      <c r="FH56" s="19"/>
      <c r="FI56" s="19"/>
      <c r="FJ56" s="19"/>
      <c r="FK56" s="19"/>
      <c r="FL56" s="19"/>
    </row>
    <row r="57" spans="3:168" x14ac:dyDescent="0.25">
      <c r="C57" s="30"/>
      <c r="D57" s="29">
        <v>8</v>
      </c>
      <c r="E57" s="42"/>
      <c r="F57" s="42"/>
      <c r="G57" s="42"/>
      <c r="H57" s="42"/>
      <c r="I57" s="42"/>
      <c r="J57" s="42"/>
      <c r="K57" s="42"/>
      <c r="L57" s="42"/>
      <c r="M57" s="42"/>
      <c r="N57" s="42"/>
      <c r="O57" s="42"/>
      <c r="P57" s="42"/>
      <c r="Q57" s="42"/>
      <c r="R57" s="42"/>
      <c r="S57" s="42"/>
      <c r="T57" s="42"/>
      <c r="U57" s="42"/>
      <c r="V57" s="42"/>
      <c r="W57" s="42"/>
      <c r="X57" s="42"/>
      <c r="Y57" s="42"/>
      <c r="Z57" s="42"/>
      <c r="AA57" s="42"/>
      <c r="AB57" s="42"/>
      <c r="AC57" s="42"/>
      <c r="AD57" s="42"/>
      <c r="AE57" s="42"/>
      <c r="AF57" s="42"/>
      <c r="AG57" s="42"/>
      <c r="AH57" s="42"/>
      <c r="AI57" s="42"/>
      <c r="AJ57" s="42"/>
      <c r="AK57" s="42"/>
      <c r="AL57" s="42"/>
      <c r="AM57" s="42"/>
      <c r="AN57" s="42"/>
      <c r="AO57" s="42"/>
      <c r="AP57" s="42"/>
      <c r="AQ57" s="42"/>
      <c r="AR57" s="42"/>
      <c r="AS57" s="42"/>
      <c r="AT57" s="42"/>
      <c r="AU57" s="42"/>
      <c r="AV57" s="42"/>
      <c r="AW57" s="42"/>
      <c r="AX57" s="42"/>
      <c r="AY57" s="42"/>
      <c r="AZ57" s="42"/>
      <c r="BA57" s="42"/>
      <c r="BB57" s="42"/>
      <c r="BC57" s="42"/>
      <c r="BD57" s="42"/>
      <c r="BE57" s="42"/>
      <c r="BF57" s="42"/>
      <c r="BG57" s="42"/>
      <c r="BH57" s="42"/>
      <c r="BI57" s="42"/>
      <c r="BJ57" s="42"/>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19"/>
      <c r="EY57" s="19"/>
      <c r="EZ57" s="19"/>
      <c r="FA57" s="19"/>
      <c r="FB57" s="19"/>
      <c r="FC57" s="19"/>
      <c r="FD57" s="19"/>
      <c r="FE57" s="19"/>
      <c r="FF57" s="19"/>
      <c r="FG57" s="19"/>
      <c r="FH57" s="19"/>
      <c r="FI57" s="19"/>
      <c r="FJ57" s="19"/>
      <c r="FK57" s="19"/>
      <c r="FL57" s="19"/>
    </row>
    <row r="58" spans="3:168" x14ac:dyDescent="0.25">
      <c r="C58" s="30"/>
      <c r="D58" s="29">
        <v>9</v>
      </c>
      <c r="E58" s="42"/>
      <c r="F58" s="32"/>
      <c r="G58" s="42"/>
      <c r="H58" s="42"/>
      <c r="I58" s="42"/>
      <c r="J58" s="42"/>
      <c r="K58" s="42"/>
      <c r="L58" s="42"/>
      <c r="M58" s="42"/>
      <c r="N58" s="42"/>
      <c r="O58" s="42"/>
      <c r="P58" s="42"/>
      <c r="Q58" s="42"/>
      <c r="R58" s="42"/>
      <c r="S58" s="42"/>
      <c r="T58" s="42"/>
      <c r="U58" s="42"/>
      <c r="V58" s="42"/>
      <c r="W58" s="42"/>
      <c r="X58" s="42"/>
      <c r="Y58" s="42"/>
      <c r="Z58" s="42"/>
      <c r="AA58" s="42"/>
      <c r="AB58" s="42"/>
      <c r="AC58" s="42"/>
      <c r="AD58" s="42"/>
      <c r="AE58" s="42"/>
      <c r="AF58" s="42"/>
      <c r="AG58" s="42"/>
      <c r="AH58" s="42"/>
      <c r="AI58" s="42"/>
      <c r="AJ58" s="42"/>
      <c r="AK58" s="42"/>
      <c r="AL58" s="42"/>
      <c r="AM58" s="42"/>
      <c r="AN58" s="42"/>
      <c r="AO58" s="42"/>
      <c r="AP58" s="42"/>
      <c r="AQ58" s="42"/>
      <c r="AR58" s="42"/>
      <c r="AS58" s="42"/>
      <c r="AT58" s="42"/>
      <c r="AU58" s="42"/>
      <c r="AV58" s="42"/>
      <c r="AW58" s="42"/>
      <c r="AX58" s="42"/>
      <c r="AY58" s="42"/>
      <c r="AZ58" s="42"/>
      <c r="BA58" s="42"/>
      <c r="BB58" s="42"/>
      <c r="BC58" s="42"/>
      <c r="BD58" s="42"/>
      <c r="BE58" s="42"/>
      <c r="BF58" s="42"/>
      <c r="BG58" s="42"/>
      <c r="BH58" s="42"/>
      <c r="BI58" s="42"/>
      <c r="BJ58" s="42"/>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19"/>
      <c r="EY58" s="19"/>
      <c r="EZ58" s="19"/>
      <c r="FA58" s="19"/>
      <c r="FB58" s="19"/>
      <c r="FC58" s="19"/>
      <c r="FD58" s="19"/>
      <c r="FE58" s="19"/>
      <c r="FF58" s="19"/>
      <c r="FG58" s="19"/>
      <c r="FH58" s="19"/>
      <c r="FI58" s="19"/>
      <c r="FJ58" s="19"/>
      <c r="FK58" s="19"/>
      <c r="FL58" s="19"/>
    </row>
    <row r="59" spans="3:168" x14ac:dyDescent="0.25">
      <c r="C59" s="30"/>
      <c r="D59" s="29">
        <v>10</v>
      </c>
      <c r="E59" s="42"/>
      <c r="F59" s="42"/>
      <c r="G59" s="42"/>
      <c r="H59" s="42"/>
      <c r="I59" s="42"/>
      <c r="J59" s="42"/>
      <c r="K59" s="42"/>
      <c r="L59" s="42"/>
      <c r="M59" s="42"/>
      <c r="N59" s="42"/>
      <c r="O59" s="42"/>
      <c r="P59" s="42"/>
      <c r="Q59" s="42"/>
      <c r="R59" s="42"/>
      <c r="S59" s="42"/>
      <c r="T59" s="42"/>
      <c r="U59" s="42"/>
      <c r="V59" s="42"/>
      <c r="W59" s="42"/>
      <c r="X59" s="42"/>
      <c r="Y59" s="42"/>
      <c r="Z59" s="42"/>
      <c r="AA59" s="42"/>
      <c r="AB59" s="42"/>
      <c r="AC59" s="42"/>
      <c r="AD59" s="42"/>
      <c r="AE59" s="42"/>
      <c r="AF59" s="42"/>
      <c r="AG59" s="42"/>
      <c r="AH59" s="42"/>
      <c r="AI59" s="42"/>
      <c r="AJ59" s="42"/>
      <c r="AK59" s="42"/>
      <c r="AL59" s="42"/>
      <c r="AM59" s="42"/>
      <c r="AN59" s="42"/>
      <c r="AO59" s="42"/>
      <c r="AP59" s="42"/>
      <c r="AQ59" s="42"/>
      <c r="AR59" s="42"/>
      <c r="AS59" s="42"/>
      <c r="AT59" s="42"/>
      <c r="AU59" s="42"/>
      <c r="AV59" s="42"/>
      <c r="AW59" s="42"/>
      <c r="AX59" s="42"/>
      <c r="AY59" s="42"/>
      <c r="AZ59" s="42"/>
      <c r="BA59" s="42"/>
      <c r="BB59" s="42"/>
      <c r="BC59" s="42"/>
      <c r="BD59" s="42"/>
      <c r="BE59" s="42"/>
      <c r="BF59" s="42"/>
      <c r="BG59" s="42"/>
      <c r="BH59" s="42"/>
      <c r="BI59" s="42"/>
      <c r="BJ59" s="42"/>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19"/>
      <c r="EY59" s="19"/>
      <c r="EZ59" s="19"/>
      <c r="FA59" s="19"/>
      <c r="FB59" s="19"/>
      <c r="FC59" s="19"/>
      <c r="FD59" s="19"/>
      <c r="FE59" s="19"/>
      <c r="FF59" s="19"/>
      <c r="FG59" s="19"/>
      <c r="FH59" s="19"/>
      <c r="FI59" s="19"/>
      <c r="FJ59" s="19"/>
      <c r="FK59" s="19"/>
      <c r="FL59" s="19"/>
    </row>
    <row r="60" spans="3:168" x14ac:dyDescent="0.25">
      <c r="C60" s="30"/>
      <c r="D60" s="29">
        <v>11</v>
      </c>
      <c r="E60" s="124"/>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c r="AW60" s="42"/>
      <c r="AX60" s="42"/>
      <c r="AY60" s="42"/>
      <c r="AZ60" s="42"/>
      <c r="BA60" s="42"/>
      <c r="BB60" s="42"/>
      <c r="BC60" s="42"/>
      <c r="BD60" s="42"/>
      <c r="BE60" s="42"/>
      <c r="BF60" s="42"/>
      <c r="BG60" s="42"/>
      <c r="BH60" s="42"/>
      <c r="BI60" s="42"/>
      <c r="BJ60" s="42"/>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19"/>
      <c r="EY60" s="19"/>
      <c r="EZ60" s="19"/>
      <c r="FA60" s="19"/>
      <c r="FB60" s="19"/>
      <c r="FC60" s="19"/>
      <c r="FD60" s="19"/>
      <c r="FE60" s="19"/>
      <c r="FF60" s="19"/>
      <c r="FG60" s="19"/>
      <c r="FH60" s="19"/>
      <c r="FI60" s="19"/>
      <c r="FJ60" s="19"/>
      <c r="FK60" s="19"/>
      <c r="FL60" s="19"/>
    </row>
    <row r="61" spans="3:168" x14ac:dyDescent="0.25">
      <c r="C61" s="30"/>
      <c r="D61" s="29">
        <v>12</v>
      </c>
      <c r="E61" s="42"/>
      <c r="F61" s="42"/>
      <c r="G61" s="42"/>
      <c r="H61" s="42"/>
      <c r="I61" s="42"/>
      <c r="J61" s="42"/>
      <c r="K61" s="42"/>
      <c r="L61" s="42"/>
      <c r="M61" s="42"/>
      <c r="N61" s="42"/>
      <c r="O61" s="42"/>
      <c r="P61" s="42"/>
      <c r="Q61" s="42"/>
      <c r="R61" s="42"/>
      <c r="S61" s="42"/>
      <c r="T61" s="42"/>
      <c r="U61" s="42"/>
      <c r="V61" s="42"/>
      <c r="W61" s="42"/>
      <c r="X61" s="42"/>
      <c r="Y61" s="42"/>
      <c r="Z61" s="42"/>
      <c r="AA61" s="42"/>
      <c r="AB61" s="42"/>
      <c r="AC61" s="42"/>
      <c r="AD61" s="42"/>
      <c r="AE61" s="42"/>
      <c r="AF61" s="42"/>
      <c r="AG61" s="42"/>
      <c r="AH61" s="42"/>
      <c r="AI61" s="42"/>
      <c r="AJ61" s="42"/>
      <c r="AK61" s="42"/>
      <c r="AL61" s="42"/>
      <c r="AM61" s="42"/>
      <c r="AN61" s="42"/>
      <c r="AO61" s="42"/>
      <c r="AP61" s="42"/>
      <c r="AQ61" s="42"/>
      <c r="AR61" s="42"/>
      <c r="AS61" s="42"/>
      <c r="AT61" s="42"/>
      <c r="AU61" s="42"/>
      <c r="AV61" s="42"/>
      <c r="AW61" s="42"/>
      <c r="AX61" s="42"/>
      <c r="AY61" s="42"/>
      <c r="AZ61" s="42"/>
      <c r="BA61" s="42"/>
      <c r="BB61" s="42"/>
      <c r="BC61" s="42"/>
      <c r="BD61" s="42"/>
      <c r="BE61" s="42"/>
      <c r="BF61" s="42"/>
      <c r="BG61" s="42"/>
      <c r="BH61" s="42"/>
      <c r="BI61" s="42"/>
      <c r="BJ61" s="42"/>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19"/>
      <c r="EY61" s="19"/>
      <c r="EZ61" s="19"/>
      <c r="FA61" s="19"/>
      <c r="FB61" s="19"/>
      <c r="FC61" s="19"/>
      <c r="FD61" s="19"/>
      <c r="FE61" s="19"/>
      <c r="FF61" s="19"/>
      <c r="FG61" s="19"/>
      <c r="FH61" s="19"/>
      <c r="FI61" s="19"/>
      <c r="FJ61" s="19"/>
      <c r="FK61" s="19"/>
      <c r="FL61" s="19"/>
    </row>
    <row r="62" spans="3:168" x14ac:dyDescent="0.25">
      <c r="C62" s="30"/>
      <c r="D62" s="29">
        <v>13</v>
      </c>
      <c r="E62" s="42"/>
      <c r="F62" s="42"/>
      <c r="G62" s="42"/>
      <c r="H62" s="42"/>
      <c r="I62" s="42"/>
      <c r="J62" s="42"/>
      <c r="K62" s="42"/>
      <c r="L62" s="42"/>
      <c r="M62" s="42"/>
      <c r="N62" s="42"/>
      <c r="O62" s="42"/>
      <c r="P62" s="42"/>
      <c r="Q62" s="42"/>
      <c r="R62" s="42"/>
      <c r="S62" s="42"/>
      <c r="T62" s="42"/>
      <c r="U62" s="42"/>
      <c r="V62" s="42"/>
      <c r="W62" s="42"/>
      <c r="X62" s="42"/>
      <c r="Y62" s="42"/>
      <c r="Z62" s="42"/>
      <c r="AA62" s="28"/>
      <c r="AB62" s="42"/>
      <c r="AC62" s="42"/>
      <c r="AD62" s="42"/>
      <c r="AE62" s="42"/>
      <c r="AF62" s="42"/>
      <c r="AG62" s="42"/>
      <c r="AH62" s="42"/>
      <c r="AI62" s="42"/>
      <c r="AJ62" s="42"/>
      <c r="AK62" s="42"/>
      <c r="AL62" s="42"/>
      <c r="AM62" s="42"/>
      <c r="AN62" s="42"/>
      <c r="AO62" s="42"/>
      <c r="AP62" s="42"/>
      <c r="AQ62" s="42"/>
      <c r="AR62" s="42"/>
      <c r="AS62" s="42"/>
      <c r="AT62" s="42"/>
      <c r="AU62" s="42"/>
      <c r="AV62" s="42"/>
      <c r="AW62" s="42"/>
      <c r="AX62" s="42"/>
      <c r="AY62" s="42"/>
      <c r="AZ62" s="42"/>
      <c r="BA62" s="42"/>
      <c r="BB62" s="42"/>
      <c r="BC62" s="42"/>
      <c r="BD62" s="42"/>
      <c r="BE62" s="42"/>
      <c r="BF62" s="42"/>
      <c r="BG62" s="42"/>
      <c r="BH62" s="42"/>
      <c r="BI62" s="42"/>
      <c r="BJ62" s="42"/>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19"/>
      <c r="EY62" s="19"/>
      <c r="EZ62" s="19"/>
      <c r="FA62" s="19"/>
      <c r="FB62" s="19"/>
      <c r="FC62" s="19"/>
      <c r="FD62" s="19"/>
      <c r="FE62" s="19"/>
      <c r="FF62" s="19"/>
      <c r="FG62" s="19"/>
      <c r="FH62" s="19"/>
      <c r="FI62" s="19"/>
      <c r="FJ62" s="19"/>
      <c r="FK62" s="19"/>
      <c r="FL62" s="19"/>
    </row>
    <row r="63" spans="3:168" x14ac:dyDescent="0.25">
      <c r="C63" s="30"/>
      <c r="D63" s="29">
        <v>14</v>
      </c>
      <c r="E63" s="42"/>
      <c r="F63" s="42"/>
      <c r="G63" s="42"/>
      <c r="H63" s="42"/>
      <c r="I63" s="42"/>
      <c r="J63" s="42"/>
      <c r="K63" s="42"/>
      <c r="L63" s="42"/>
      <c r="M63" s="42"/>
      <c r="N63" s="42"/>
      <c r="O63" s="42"/>
      <c r="P63" s="42"/>
      <c r="Q63" s="42"/>
      <c r="R63" s="42"/>
      <c r="S63" s="42"/>
      <c r="T63" s="42"/>
      <c r="U63" s="42"/>
      <c r="V63" s="42"/>
      <c r="W63" s="42"/>
      <c r="X63" s="42"/>
      <c r="Y63" s="42"/>
      <c r="Z63" s="42"/>
      <c r="AA63" s="42"/>
      <c r="AB63" s="42"/>
      <c r="AC63" s="42"/>
      <c r="AD63" s="42"/>
      <c r="AE63" s="42"/>
      <c r="AF63" s="42"/>
      <c r="AG63" s="42"/>
      <c r="AH63" s="42"/>
      <c r="AI63" s="42"/>
      <c r="AJ63" s="42"/>
      <c r="AK63" s="42"/>
      <c r="AL63" s="42"/>
      <c r="AM63" s="42"/>
      <c r="AN63" s="42"/>
      <c r="AO63" s="42"/>
      <c r="AP63" s="42"/>
      <c r="AQ63" s="42"/>
      <c r="AR63" s="42"/>
      <c r="AS63" s="42"/>
      <c r="AT63" s="42"/>
      <c r="AU63" s="42"/>
      <c r="AV63" s="42"/>
      <c r="AW63" s="42"/>
      <c r="AX63" s="42"/>
      <c r="AY63" s="42"/>
      <c r="AZ63" s="42"/>
      <c r="BA63" s="42"/>
      <c r="BB63" s="42"/>
      <c r="BC63" s="42"/>
      <c r="BD63" s="42"/>
      <c r="BE63" s="42"/>
      <c r="BF63" s="42"/>
      <c r="BG63" s="42"/>
      <c r="BH63" s="42"/>
      <c r="BI63" s="42"/>
      <c r="BJ63" s="42"/>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19"/>
      <c r="EY63" s="19"/>
      <c r="EZ63" s="19"/>
      <c r="FA63" s="19"/>
      <c r="FB63" s="19"/>
      <c r="FC63" s="19"/>
      <c r="FD63" s="19"/>
      <c r="FE63" s="19"/>
      <c r="FF63" s="19"/>
      <c r="FG63" s="19"/>
      <c r="FH63" s="19"/>
      <c r="FI63" s="19"/>
      <c r="FJ63" s="19"/>
      <c r="FK63" s="19"/>
      <c r="FL63" s="19"/>
    </row>
    <row r="64" spans="3:168" x14ac:dyDescent="0.25">
      <c r="C64" s="30"/>
      <c r="D64" s="29">
        <v>15</v>
      </c>
      <c r="E64" s="42"/>
      <c r="F64" s="42"/>
      <c r="G64" s="42"/>
      <c r="H64" s="42"/>
      <c r="I64" s="42"/>
      <c r="J64" s="42"/>
      <c r="K64" s="42"/>
      <c r="L64" s="42"/>
      <c r="M64" s="42"/>
      <c r="N64" s="42"/>
      <c r="O64" s="42"/>
      <c r="P64" s="42"/>
      <c r="Q64" s="42"/>
      <c r="R64" s="42"/>
      <c r="S64" s="42"/>
      <c r="T64" s="42"/>
      <c r="U64" s="42"/>
      <c r="V64" s="42"/>
      <c r="W64" s="42"/>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c r="AW64" s="42"/>
      <c r="AX64" s="42"/>
      <c r="AY64" s="42"/>
      <c r="AZ64" s="42"/>
      <c r="BA64" s="42"/>
      <c r="BB64" s="42"/>
      <c r="BC64" s="42"/>
      <c r="BD64" s="42"/>
      <c r="BE64" s="42"/>
      <c r="BF64" s="42"/>
      <c r="BG64" s="42"/>
      <c r="BH64" s="42"/>
      <c r="BI64" s="42"/>
      <c r="BJ64" s="42"/>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19"/>
      <c r="EY64" s="19"/>
      <c r="EZ64" s="19"/>
      <c r="FA64" s="19"/>
      <c r="FB64" s="19"/>
      <c r="FC64" s="19"/>
      <c r="FD64" s="19"/>
      <c r="FE64" s="19"/>
      <c r="FF64" s="19"/>
      <c r="FG64" s="19"/>
      <c r="FH64" s="19"/>
      <c r="FI64" s="19"/>
      <c r="FJ64" s="19"/>
      <c r="FK64" s="19"/>
      <c r="FL64" s="19"/>
    </row>
    <row r="65" spans="3:168" x14ac:dyDescent="0.25">
      <c r="C65" s="30"/>
      <c r="D65" s="29">
        <v>16</v>
      </c>
      <c r="E65" s="42"/>
      <c r="F65" s="42"/>
      <c r="G65" s="42"/>
      <c r="H65" s="42"/>
      <c r="I65" s="42"/>
      <c r="J65" s="42"/>
      <c r="K65" s="42"/>
      <c r="L65" s="42"/>
      <c r="M65" s="42"/>
      <c r="N65" s="42"/>
      <c r="O65" s="42"/>
      <c r="P65" s="42"/>
      <c r="Q65" s="42"/>
      <c r="R65" s="42"/>
      <c r="S65" s="42"/>
      <c r="T65" s="42"/>
      <c r="U65" s="42"/>
      <c r="V65" s="42"/>
      <c r="W65" s="42"/>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c r="AW65" s="42"/>
      <c r="AX65" s="42"/>
      <c r="AY65" s="42"/>
      <c r="AZ65" s="42"/>
      <c r="BA65" s="42"/>
      <c r="BB65" s="42"/>
      <c r="BC65" s="42"/>
      <c r="BD65" s="42"/>
      <c r="BE65" s="42"/>
      <c r="BF65" s="42"/>
      <c r="BG65" s="42"/>
      <c r="BH65" s="42"/>
      <c r="BI65" s="42"/>
      <c r="BJ65" s="42"/>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19"/>
      <c r="EY65" s="19"/>
      <c r="EZ65" s="19"/>
      <c r="FA65" s="19"/>
      <c r="FB65" s="19"/>
      <c r="FC65" s="19"/>
      <c r="FD65" s="19"/>
      <c r="FE65" s="19"/>
      <c r="FF65" s="19"/>
      <c r="FG65" s="19"/>
      <c r="FH65" s="19"/>
      <c r="FI65" s="19"/>
      <c r="FJ65" s="19"/>
      <c r="FK65" s="19"/>
      <c r="FL65" s="19"/>
    </row>
    <row r="66" spans="3:168" x14ac:dyDescent="0.25">
      <c r="C66" s="30"/>
      <c r="D66" s="29">
        <v>17</v>
      </c>
      <c r="E66" s="42"/>
      <c r="F66" s="42"/>
      <c r="G66" s="42"/>
      <c r="H66" s="42"/>
      <c r="I66" s="42"/>
      <c r="J66" s="42"/>
      <c r="K66" s="42"/>
      <c r="L66" s="42"/>
      <c r="M66" s="42"/>
      <c r="N66" s="42"/>
      <c r="O66" s="42"/>
      <c r="P66" s="42"/>
      <c r="Q66" s="42"/>
      <c r="R66" s="42"/>
      <c r="S66" s="42"/>
      <c r="T66" s="42"/>
      <c r="U66" s="42"/>
      <c r="V66" s="42"/>
      <c r="W66" s="42"/>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c r="AW66" s="42"/>
      <c r="AX66" s="42"/>
      <c r="AY66" s="42"/>
      <c r="AZ66" s="42"/>
      <c r="BA66" s="42"/>
      <c r="BB66" s="42"/>
      <c r="BC66" s="42"/>
      <c r="BD66" s="42"/>
      <c r="BE66" s="42"/>
      <c r="BF66" s="42"/>
      <c r="BG66" s="42"/>
      <c r="BH66" s="42"/>
      <c r="BI66" s="42"/>
      <c r="BJ66" s="42"/>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19"/>
      <c r="EY66" s="19"/>
      <c r="EZ66" s="19"/>
      <c r="FA66" s="19"/>
      <c r="FB66" s="19"/>
      <c r="FC66" s="19"/>
      <c r="FD66" s="19"/>
      <c r="FE66" s="19"/>
      <c r="FF66" s="19"/>
      <c r="FG66" s="19"/>
      <c r="FH66" s="19"/>
      <c r="FI66" s="19"/>
      <c r="FJ66" s="19"/>
      <c r="FK66" s="19"/>
      <c r="FL66" s="19"/>
    </row>
    <row r="67" spans="3:168" x14ac:dyDescent="0.25">
      <c r="C67" s="30"/>
      <c r="D67" s="29">
        <v>18</v>
      </c>
      <c r="E67" s="42"/>
      <c r="F67" s="42"/>
      <c r="G67" s="42"/>
      <c r="H67" s="42"/>
      <c r="I67" s="42"/>
      <c r="J67" s="42"/>
      <c r="K67" s="42"/>
      <c r="L67" s="42"/>
      <c r="M67" s="42"/>
      <c r="N67" s="42"/>
      <c r="O67" s="42"/>
      <c r="P67" s="42"/>
      <c r="Q67" s="42"/>
      <c r="R67" s="42"/>
      <c r="S67" s="42"/>
      <c r="T67" s="42"/>
      <c r="U67" s="42"/>
      <c r="V67" s="42"/>
      <c r="W67" s="42"/>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c r="AW67" s="42"/>
      <c r="AX67" s="42"/>
      <c r="AY67" s="42"/>
      <c r="AZ67" s="42"/>
      <c r="BA67" s="42"/>
      <c r="BB67" s="42"/>
      <c r="BC67" s="42"/>
      <c r="BD67" s="42"/>
      <c r="BE67" s="42"/>
      <c r="BF67" s="42"/>
      <c r="BG67" s="42"/>
      <c r="BH67" s="42"/>
      <c r="BI67" s="42"/>
      <c r="BJ67" s="42"/>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19"/>
      <c r="EY67" s="19"/>
      <c r="EZ67" s="19"/>
      <c r="FA67" s="19"/>
      <c r="FB67" s="19"/>
      <c r="FC67" s="19"/>
      <c r="FD67" s="19"/>
      <c r="FE67" s="19"/>
      <c r="FF67" s="19"/>
      <c r="FG67" s="19"/>
      <c r="FH67" s="19"/>
      <c r="FI67" s="19"/>
      <c r="FJ67" s="19"/>
      <c r="FK67" s="19"/>
      <c r="FL67" s="19"/>
    </row>
    <row r="68" spans="3:168" x14ac:dyDescent="0.25">
      <c r="C68" s="30"/>
      <c r="D68" s="29">
        <v>19</v>
      </c>
      <c r="E68" s="42"/>
      <c r="F68" s="42"/>
      <c r="G68" s="42"/>
      <c r="H68" s="42"/>
      <c r="I68" s="42"/>
      <c r="J68" s="42"/>
      <c r="K68" s="42"/>
      <c r="L68" s="42"/>
      <c r="M68" s="42"/>
      <c r="N68" s="42"/>
      <c r="O68" s="42"/>
      <c r="P68" s="42"/>
      <c r="Q68" s="42"/>
      <c r="R68" s="42"/>
      <c r="S68" s="42"/>
      <c r="T68" s="42"/>
      <c r="U68" s="42"/>
      <c r="V68" s="42"/>
      <c r="W68" s="42"/>
      <c r="X68" s="42"/>
      <c r="Y68" s="42"/>
      <c r="Z68" s="42"/>
      <c r="AA68" s="42"/>
      <c r="AB68" s="42"/>
      <c r="AC68" s="42"/>
      <c r="AD68" s="42"/>
      <c r="AE68" s="42"/>
      <c r="AF68" s="42"/>
      <c r="AG68" s="42"/>
      <c r="AH68" s="42"/>
      <c r="AI68" s="42"/>
      <c r="AJ68" s="42"/>
      <c r="AK68" s="42"/>
      <c r="AL68" s="42"/>
      <c r="AM68" s="42"/>
      <c r="AN68" s="42"/>
      <c r="AO68" s="42"/>
      <c r="AP68" s="42"/>
      <c r="AQ68" s="42"/>
      <c r="AR68" s="42"/>
      <c r="AS68" s="42"/>
      <c r="AT68" s="42"/>
      <c r="AU68" s="42"/>
      <c r="AV68" s="42"/>
      <c r="AW68" s="42"/>
      <c r="AX68" s="42"/>
      <c r="AY68" s="42"/>
      <c r="AZ68" s="42"/>
      <c r="BA68" s="42"/>
      <c r="BB68" s="42"/>
      <c r="BC68" s="42"/>
      <c r="BD68" s="42"/>
      <c r="BE68" s="42"/>
      <c r="BF68" s="42"/>
      <c r="BG68" s="42"/>
      <c r="BH68" s="42"/>
      <c r="BI68" s="42"/>
      <c r="BJ68" s="42"/>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19"/>
      <c r="EY68" s="19"/>
      <c r="EZ68" s="19"/>
      <c r="FA68" s="19"/>
      <c r="FB68" s="19"/>
      <c r="FC68" s="19"/>
      <c r="FD68" s="19"/>
      <c r="FE68" s="19"/>
      <c r="FF68" s="19"/>
      <c r="FG68" s="19"/>
      <c r="FH68" s="19"/>
      <c r="FI68" s="19"/>
      <c r="FJ68" s="19"/>
      <c r="FK68" s="19"/>
      <c r="FL68" s="19"/>
    </row>
    <row r="69" spans="3:168" x14ac:dyDescent="0.25">
      <c r="C69" s="30"/>
      <c r="D69" s="29">
        <v>20</v>
      </c>
      <c r="E69" s="42"/>
      <c r="F69" s="42"/>
      <c r="G69" s="42"/>
      <c r="H69" s="42"/>
      <c r="I69" s="42"/>
      <c r="J69" s="42"/>
      <c r="K69" s="42"/>
      <c r="L69" s="42"/>
      <c r="M69" s="42"/>
      <c r="N69" s="42"/>
      <c r="O69" s="42"/>
      <c r="P69" s="42"/>
      <c r="Q69" s="42"/>
      <c r="R69" s="42"/>
      <c r="S69" s="42"/>
      <c r="T69" s="42"/>
      <c r="U69" s="42"/>
      <c r="V69" s="42"/>
      <c r="W69" s="42"/>
      <c r="X69" s="42"/>
      <c r="Y69" s="42"/>
      <c r="Z69" s="42"/>
      <c r="AA69" s="42"/>
      <c r="AB69" s="42"/>
      <c r="AC69" s="42"/>
      <c r="AD69" s="42"/>
      <c r="AE69" s="42"/>
      <c r="AF69" s="42"/>
      <c r="AG69" s="42"/>
      <c r="AH69" s="42"/>
      <c r="AI69" s="42"/>
      <c r="AJ69" s="42"/>
      <c r="AK69" s="42"/>
      <c r="AL69" s="42"/>
      <c r="AM69" s="42"/>
      <c r="AN69" s="42"/>
      <c r="AO69" s="42"/>
      <c r="AP69" s="42"/>
      <c r="AQ69" s="42"/>
      <c r="AR69" s="42"/>
      <c r="AS69" s="42"/>
      <c r="AT69" s="42"/>
      <c r="AU69" s="42"/>
      <c r="AV69" s="42"/>
      <c r="AW69" s="42"/>
      <c r="AX69" s="42"/>
      <c r="AY69" s="42"/>
      <c r="AZ69" s="42"/>
      <c r="BA69" s="42"/>
      <c r="BB69" s="42"/>
      <c r="BC69" s="42"/>
      <c r="BD69" s="42"/>
      <c r="BE69" s="42"/>
      <c r="BF69" s="42"/>
      <c r="BG69" s="42"/>
      <c r="BH69" s="42"/>
      <c r="BI69" s="42"/>
      <c r="BJ69" s="42"/>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19"/>
      <c r="EY69" s="19"/>
      <c r="EZ69" s="19"/>
      <c r="FA69" s="19"/>
      <c r="FB69" s="19"/>
      <c r="FC69" s="19"/>
      <c r="FD69" s="19"/>
      <c r="FE69" s="19"/>
      <c r="FF69" s="19"/>
      <c r="FG69" s="19"/>
      <c r="FH69" s="19"/>
      <c r="FI69" s="19"/>
      <c r="FJ69" s="19"/>
      <c r="FK69" s="19"/>
      <c r="FL69" s="19"/>
    </row>
    <row r="70" spans="3:168" x14ac:dyDescent="0.25">
      <c r="C70" s="30"/>
      <c r="D70" s="29">
        <v>21</v>
      </c>
      <c r="E70" s="42"/>
      <c r="F70" s="42"/>
      <c r="G70" s="42"/>
      <c r="H70" s="42"/>
      <c r="I70" s="42"/>
      <c r="J70" s="42"/>
      <c r="K70" s="42"/>
      <c r="L70" s="42"/>
      <c r="M70" s="42"/>
      <c r="N70" s="42"/>
      <c r="O70" s="42"/>
      <c r="P70" s="42"/>
      <c r="Q70" s="42"/>
      <c r="R70" s="42"/>
      <c r="S70" s="42"/>
      <c r="T70" s="42"/>
      <c r="U70" s="42"/>
      <c r="V70" s="42"/>
      <c r="W70" s="42"/>
      <c r="X70" s="42"/>
      <c r="Y70" s="42"/>
      <c r="Z70" s="42"/>
      <c r="AA70" s="42"/>
      <c r="AB70" s="42"/>
      <c r="AC70" s="42"/>
      <c r="AD70" s="42"/>
      <c r="AE70" s="42"/>
      <c r="AF70" s="42"/>
      <c r="AG70" s="42"/>
      <c r="AH70" s="42"/>
      <c r="AI70" s="42"/>
      <c r="AJ70" s="42"/>
      <c r="AK70" s="42"/>
      <c r="AL70" s="42"/>
      <c r="AM70" s="42"/>
      <c r="AN70" s="42"/>
      <c r="AO70" s="42"/>
      <c r="AP70" s="42"/>
      <c r="AQ70" s="42"/>
      <c r="AR70" s="42"/>
      <c r="AS70" s="42"/>
      <c r="AT70" s="42"/>
      <c r="AU70" s="42"/>
      <c r="AV70" s="42"/>
      <c r="AW70" s="42"/>
      <c r="AX70" s="42"/>
      <c r="AY70" s="42"/>
      <c r="AZ70" s="42"/>
      <c r="BA70" s="42"/>
      <c r="BB70" s="42"/>
      <c r="BC70" s="42"/>
      <c r="BD70" s="42"/>
      <c r="BE70" s="42"/>
      <c r="BF70" s="42"/>
      <c r="BG70" s="42"/>
      <c r="BH70" s="42"/>
      <c r="BI70" s="42"/>
      <c r="BJ70" s="42"/>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19"/>
      <c r="EY70" s="19"/>
      <c r="EZ70" s="19"/>
      <c r="FA70" s="19"/>
      <c r="FB70" s="19"/>
      <c r="FC70" s="19"/>
      <c r="FD70" s="19"/>
      <c r="FE70" s="19"/>
      <c r="FF70" s="19"/>
      <c r="FG70" s="19"/>
      <c r="FH70" s="19"/>
      <c r="FI70" s="19"/>
      <c r="FJ70" s="19"/>
      <c r="FK70" s="19"/>
      <c r="FL70" s="19"/>
    </row>
    <row r="71" spans="3:168" x14ac:dyDescent="0.25">
      <c r="C71" s="30"/>
      <c r="D71" s="29">
        <v>22</v>
      </c>
      <c r="E71" s="42"/>
      <c r="F71" s="42"/>
      <c r="G71" s="42"/>
      <c r="H71" s="42"/>
      <c r="I71" s="42"/>
      <c r="J71" s="42"/>
      <c r="K71" s="42"/>
      <c r="L71" s="42"/>
      <c r="M71" s="42"/>
      <c r="N71" s="42"/>
      <c r="O71" s="42"/>
      <c r="P71" s="42"/>
      <c r="Q71" s="42"/>
      <c r="R71" s="42"/>
      <c r="S71" s="42"/>
      <c r="T71" s="42"/>
      <c r="U71" s="42"/>
      <c r="V71" s="42"/>
      <c r="W71" s="42"/>
      <c r="X71" s="42"/>
      <c r="Y71" s="42"/>
      <c r="Z71" s="42"/>
      <c r="AA71" s="42"/>
      <c r="AB71" s="42"/>
      <c r="AC71" s="42"/>
      <c r="AD71" s="42"/>
      <c r="AE71" s="42"/>
      <c r="AF71" s="42"/>
      <c r="AG71" s="42"/>
      <c r="AH71" s="42"/>
      <c r="AI71" s="42"/>
      <c r="AJ71" s="42"/>
      <c r="AK71" s="42"/>
      <c r="AL71" s="42"/>
      <c r="AM71" s="42"/>
      <c r="AN71" s="42"/>
      <c r="AO71" s="42"/>
      <c r="AP71" s="42"/>
      <c r="AQ71" s="42"/>
      <c r="AR71" s="42"/>
      <c r="AS71" s="42"/>
      <c r="AT71" s="42"/>
      <c r="AU71" s="42"/>
      <c r="AV71" s="42"/>
      <c r="AW71" s="42"/>
      <c r="AX71" s="42"/>
      <c r="AY71" s="42"/>
      <c r="AZ71" s="42"/>
      <c r="BA71" s="42"/>
      <c r="BB71" s="42"/>
      <c r="BC71" s="42"/>
      <c r="BD71" s="42"/>
      <c r="BE71" s="42"/>
      <c r="BF71" s="42"/>
      <c r="BG71" s="42"/>
      <c r="BH71" s="42"/>
      <c r="BI71" s="42"/>
      <c r="BJ71" s="42"/>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19"/>
      <c r="EY71" s="19"/>
      <c r="EZ71" s="19"/>
      <c r="FA71" s="19"/>
      <c r="FB71" s="19"/>
      <c r="FC71" s="19"/>
      <c r="FD71" s="19"/>
      <c r="FE71" s="19"/>
      <c r="FF71" s="19"/>
      <c r="FG71" s="19"/>
      <c r="FH71" s="19"/>
      <c r="FI71" s="19"/>
      <c r="FJ71" s="19"/>
      <c r="FK71" s="19"/>
      <c r="FL71" s="19"/>
    </row>
    <row r="72" spans="3:168" x14ac:dyDescent="0.25">
      <c r="C72" s="30"/>
      <c r="D72" s="29">
        <v>23</v>
      </c>
      <c r="E72" s="42"/>
      <c r="F72" s="42"/>
      <c r="G72" s="42"/>
      <c r="H72" s="42"/>
      <c r="I72" s="42"/>
      <c r="J72" s="42"/>
      <c r="K72" s="42"/>
      <c r="L72" s="42"/>
      <c r="M72" s="42"/>
      <c r="N72" s="42"/>
      <c r="O72" s="42"/>
      <c r="P72" s="42"/>
      <c r="Q72" s="42"/>
      <c r="R72" s="42"/>
      <c r="S72" s="42"/>
      <c r="T72" s="42"/>
      <c r="U72" s="42"/>
      <c r="V72" s="42"/>
      <c r="W72" s="42"/>
      <c r="X72" s="42"/>
      <c r="Y72" s="42"/>
      <c r="Z72" s="42"/>
      <c r="AA72" s="42"/>
      <c r="AB72" s="42"/>
      <c r="AC72" s="42"/>
      <c r="AD72" s="42"/>
      <c r="AE72" s="42"/>
      <c r="AF72" s="42"/>
      <c r="AG72" s="42"/>
      <c r="AH72" s="42"/>
      <c r="AI72" s="42"/>
      <c r="AJ72" s="42"/>
      <c r="AK72" s="42"/>
      <c r="AL72" s="42"/>
      <c r="AM72" s="42"/>
      <c r="AN72" s="42"/>
      <c r="AO72" s="42"/>
      <c r="AP72" s="42"/>
      <c r="AQ72" s="42"/>
      <c r="AR72" s="42"/>
      <c r="AS72" s="42"/>
      <c r="AT72" s="42"/>
      <c r="AU72" s="42"/>
      <c r="AV72" s="42"/>
      <c r="AW72" s="42"/>
      <c r="AX72" s="42"/>
      <c r="AY72" s="42"/>
      <c r="AZ72" s="42"/>
      <c r="BA72" s="42"/>
      <c r="BB72" s="42"/>
      <c r="BC72" s="42"/>
      <c r="BD72" s="42"/>
      <c r="BE72" s="42"/>
      <c r="BF72" s="42"/>
      <c r="BG72" s="42"/>
      <c r="BH72" s="42"/>
      <c r="BI72" s="42"/>
      <c r="BJ72" s="42"/>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19"/>
      <c r="EY72" s="19"/>
      <c r="EZ72" s="19"/>
      <c r="FA72" s="19"/>
      <c r="FB72" s="19"/>
      <c r="FC72" s="19"/>
      <c r="FD72" s="19"/>
      <c r="FE72" s="19"/>
      <c r="FF72" s="19"/>
      <c r="FG72" s="19"/>
      <c r="FH72" s="19"/>
      <c r="FI72" s="19"/>
      <c r="FJ72" s="19"/>
      <c r="FK72" s="19"/>
      <c r="FL72" s="19"/>
    </row>
    <row r="73" spans="3:168" x14ac:dyDescent="0.25">
      <c r="C73" s="30"/>
      <c r="D73" s="29">
        <v>24</v>
      </c>
      <c r="E73" s="42"/>
      <c r="F73" s="42"/>
      <c r="G73" s="42"/>
      <c r="H73" s="42"/>
      <c r="I73" s="42"/>
      <c r="J73" s="42"/>
      <c r="K73" s="42"/>
      <c r="L73" s="42"/>
      <c r="M73" s="42"/>
      <c r="N73" s="42"/>
      <c r="O73" s="42"/>
      <c r="P73" s="42"/>
      <c r="Q73" s="42"/>
      <c r="R73" s="42"/>
      <c r="S73" s="42"/>
      <c r="T73" s="42"/>
      <c r="U73" s="42"/>
      <c r="V73" s="42"/>
      <c r="W73" s="42"/>
      <c r="X73" s="42"/>
      <c r="Y73" s="42"/>
      <c r="Z73" s="42"/>
      <c r="AA73" s="42"/>
      <c r="AB73" s="42"/>
      <c r="AC73" s="42"/>
      <c r="AD73" s="42"/>
      <c r="AE73" s="42"/>
      <c r="AF73" s="42"/>
      <c r="AG73" s="42"/>
      <c r="AH73" s="42"/>
      <c r="AI73" s="42"/>
      <c r="AJ73" s="42"/>
      <c r="AK73" s="42"/>
      <c r="AL73" s="42"/>
      <c r="AM73" s="42"/>
      <c r="AN73" s="42"/>
      <c r="AO73" s="42"/>
      <c r="AP73" s="42"/>
      <c r="AQ73" s="42"/>
      <c r="AR73" s="42"/>
      <c r="AS73" s="42"/>
      <c r="AT73" s="42"/>
      <c r="AU73" s="42"/>
      <c r="AV73" s="42"/>
      <c r="AW73" s="42"/>
      <c r="AX73" s="42"/>
      <c r="AY73" s="42"/>
      <c r="AZ73" s="42"/>
      <c r="BA73" s="42"/>
      <c r="BB73" s="42"/>
      <c r="BC73" s="42"/>
      <c r="BD73" s="42"/>
      <c r="BE73" s="42"/>
      <c r="BF73" s="42"/>
      <c r="BG73" s="42"/>
      <c r="BH73" s="42"/>
      <c r="BI73" s="42"/>
      <c r="BJ73" s="42"/>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19"/>
      <c r="EY73" s="19"/>
      <c r="EZ73" s="19"/>
      <c r="FA73" s="19"/>
      <c r="FB73" s="19"/>
      <c r="FC73" s="19"/>
      <c r="FD73" s="19"/>
      <c r="FE73" s="19"/>
      <c r="FF73" s="19"/>
      <c r="FG73" s="19"/>
      <c r="FH73" s="19"/>
      <c r="FI73" s="19"/>
      <c r="FJ73" s="19"/>
      <c r="FK73" s="19"/>
      <c r="FL73" s="19"/>
    </row>
    <row r="74" spans="3:168" x14ac:dyDescent="0.25">
      <c r="C74" s="30"/>
      <c r="D74" s="29">
        <v>25</v>
      </c>
      <c r="E74" s="42"/>
      <c r="F74" s="42"/>
      <c r="G74" s="42"/>
      <c r="H74" s="42"/>
      <c r="I74" s="42"/>
      <c r="J74" s="42"/>
      <c r="K74" s="42"/>
      <c r="L74" s="42"/>
      <c r="M74" s="42"/>
      <c r="N74" s="42"/>
      <c r="O74" s="42"/>
      <c r="P74" s="42"/>
      <c r="Q74" s="42"/>
      <c r="R74" s="42"/>
      <c r="S74" s="42"/>
      <c r="T74" s="42"/>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c r="AW74" s="42"/>
      <c r="AX74" s="42"/>
      <c r="AY74" s="42"/>
      <c r="AZ74" s="42"/>
      <c r="BA74" s="42"/>
      <c r="BB74" s="42"/>
      <c r="BC74" s="42"/>
      <c r="BD74" s="42"/>
      <c r="BE74" s="42"/>
      <c r="BF74" s="42"/>
      <c r="BG74" s="42"/>
      <c r="BH74" s="42"/>
      <c r="BI74" s="42"/>
      <c r="BJ74" s="42"/>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19"/>
      <c r="EY74" s="19"/>
      <c r="EZ74" s="19"/>
      <c r="FA74" s="19"/>
      <c r="FB74" s="19"/>
      <c r="FC74" s="19"/>
      <c r="FD74" s="19"/>
      <c r="FE74" s="19"/>
      <c r="FF74" s="19"/>
      <c r="FG74" s="19"/>
      <c r="FH74" s="19"/>
      <c r="FI74" s="19"/>
      <c r="FJ74" s="19"/>
      <c r="FK74" s="19"/>
      <c r="FL74" s="19"/>
    </row>
    <row r="75" spans="3:168" x14ac:dyDescent="0.25">
      <c r="C75" s="30"/>
      <c r="D75" s="29">
        <v>26</v>
      </c>
      <c r="E75" s="42"/>
      <c r="F75" s="42"/>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c r="AW75" s="42"/>
      <c r="AX75" s="42"/>
      <c r="AY75" s="42"/>
      <c r="AZ75" s="42"/>
      <c r="BA75" s="42"/>
      <c r="BB75" s="42"/>
      <c r="BC75" s="42"/>
      <c r="BD75" s="42"/>
      <c r="BE75" s="42"/>
      <c r="BF75" s="42"/>
      <c r="BG75" s="42"/>
      <c r="BH75" s="42"/>
      <c r="BI75" s="42"/>
      <c r="BJ75" s="42"/>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19"/>
      <c r="EY75" s="19"/>
      <c r="EZ75" s="19"/>
      <c r="FA75" s="19"/>
      <c r="FB75" s="19"/>
      <c r="FC75" s="19"/>
      <c r="FD75" s="19"/>
      <c r="FE75" s="19"/>
      <c r="FF75" s="19"/>
      <c r="FG75" s="19"/>
      <c r="FH75" s="19"/>
      <c r="FI75" s="19"/>
      <c r="FJ75" s="19"/>
      <c r="FK75" s="19"/>
      <c r="FL75" s="19"/>
    </row>
    <row r="76" spans="3:168" x14ac:dyDescent="0.25">
      <c r="C76" s="30"/>
      <c r="D76" s="29">
        <v>27</v>
      </c>
      <c r="E76" s="42"/>
      <c r="F76" s="42"/>
      <c r="G76" s="42"/>
      <c r="H76" s="42"/>
      <c r="I76" s="42"/>
      <c r="J76" s="42"/>
      <c r="K76" s="42"/>
      <c r="L76" s="42"/>
      <c r="M76" s="42"/>
      <c r="N76" s="42"/>
      <c r="O76" s="42"/>
      <c r="P76" s="42"/>
      <c r="Q76" s="42"/>
      <c r="R76" s="42"/>
      <c r="S76" s="42"/>
      <c r="T76" s="42"/>
      <c r="U76" s="42"/>
      <c r="V76" s="42"/>
      <c r="W76" s="42"/>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c r="AW76" s="42"/>
      <c r="AX76" s="42"/>
      <c r="AY76" s="42"/>
      <c r="AZ76" s="42"/>
      <c r="BA76" s="42"/>
      <c r="BB76" s="42"/>
      <c r="BC76" s="42"/>
      <c r="BD76" s="42"/>
      <c r="BE76" s="42"/>
      <c r="BF76" s="42"/>
      <c r="BG76" s="42"/>
      <c r="BH76" s="42"/>
      <c r="BI76" s="42"/>
      <c r="BJ76" s="42"/>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19"/>
      <c r="EY76" s="19"/>
      <c r="EZ76" s="19"/>
      <c r="FA76" s="19"/>
      <c r="FB76" s="19"/>
      <c r="FC76" s="19"/>
      <c r="FD76" s="19"/>
      <c r="FE76" s="19"/>
      <c r="FF76" s="19"/>
      <c r="FG76" s="19"/>
      <c r="FH76" s="19"/>
      <c r="FI76" s="19"/>
      <c r="FJ76" s="19"/>
      <c r="FK76" s="19"/>
      <c r="FL76" s="19"/>
    </row>
    <row r="77" spans="3:168" x14ac:dyDescent="0.25">
      <c r="C77" s="30"/>
      <c r="D77" s="29">
        <v>28</v>
      </c>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c r="AW77" s="42"/>
      <c r="AX77" s="42"/>
      <c r="AY77" s="42"/>
      <c r="AZ77" s="42"/>
      <c r="BA77" s="42"/>
      <c r="BB77" s="42"/>
      <c r="BC77" s="42"/>
      <c r="BD77" s="42"/>
      <c r="BE77" s="42"/>
      <c r="BF77" s="42"/>
      <c r="BG77" s="42"/>
      <c r="BH77" s="42"/>
      <c r="BI77" s="42"/>
      <c r="BJ77" s="42"/>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19"/>
      <c r="EY77" s="19"/>
      <c r="EZ77" s="19"/>
      <c r="FA77" s="19"/>
      <c r="FB77" s="19"/>
      <c r="FC77" s="19"/>
      <c r="FD77" s="19"/>
      <c r="FE77" s="19"/>
      <c r="FF77" s="19"/>
      <c r="FG77" s="19"/>
      <c r="FH77" s="19"/>
      <c r="FI77" s="19"/>
      <c r="FJ77" s="19"/>
      <c r="FK77" s="19"/>
      <c r="FL77" s="19"/>
    </row>
    <row r="78" spans="3:168" x14ac:dyDescent="0.25">
      <c r="C78" s="30"/>
      <c r="D78" s="29">
        <v>29</v>
      </c>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c r="AW78" s="42"/>
      <c r="AX78" s="42"/>
      <c r="AY78" s="42"/>
      <c r="AZ78" s="42"/>
      <c r="BA78" s="42"/>
      <c r="BB78" s="42"/>
      <c r="BC78" s="42"/>
      <c r="BD78" s="42"/>
      <c r="BE78" s="42"/>
      <c r="BF78" s="42"/>
      <c r="BG78" s="42"/>
      <c r="BH78" s="42"/>
      <c r="BI78" s="42"/>
      <c r="BJ78" s="42"/>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19"/>
      <c r="EY78" s="19"/>
      <c r="EZ78" s="19"/>
      <c r="FA78" s="19"/>
      <c r="FB78" s="19"/>
      <c r="FC78" s="19"/>
      <c r="FD78" s="19"/>
      <c r="FE78" s="19"/>
      <c r="FF78" s="19"/>
      <c r="FG78" s="19"/>
      <c r="FH78" s="19"/>
      <c r="FI78" s="19"/>
      <c r="FJ78" s="19"/>
      <c r="FK78" s="19"/>
      <c r="FL78" s="19"/>
    </row>
    <row r="79" spans="3:168" x14ac:dyDescent="0.25">
      <c r="C79" s="30"/>
      <c r="D79" s="29">
        <v>30</v>
      </c>
      <c r="E79" s="42"/>
      <c r="F79" s="42"/>
      <c r="G79" s="42"/>
      <c r="H79" s="42"/>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c r="AW79" s="42"/>
      <c r="AX79" s="42"/>
      <c r="AY79" s="42"/>
      <c r="AZ79" s="42"/>
      <c r="BA79" s="42"/>
      <c r="BB79" s="42"/>
      <c r="BC79" s="42"/>
      <c r="BD79" s="42"/>
      <c r="BE79" s="42"/>
      <c r="BF79" s="42"/>
      <c r="BG79" s="42"/>
      <c r="BH79" s="42"/>
      <c r="BI79" s="42"/>
      <c r="BJ79" s="42"/>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19"/>
      <c r="EY79" s="19"/>
      <c r="EZ79" s="19"/>
      <c r="FA79" s="19"/>
      <c r="FB79" s="19"/>
      <c r="FC79" s="19"/>
      <c r="FD79" s="19"/>
      <c r="FE79" s="19"/>
      <c r="FF79" s="19"/>
      <c r="FG79" s="19"/>
      <c r="FH79" s="19"/>
      <c r="FI79" s="19"/>
      <c r="FJ79" s="19"/>
      <c r="FK79" s="19"/>
      <c r="FL79" s="19"/>
    </row>
    <row r="80" spans="3:168" x14ac:dyDescent="0.25">
      <c r="C80" s="30"/>
      <c r="D80" s="29">
        <v>31</v>
      </c>
      <c r="E80" s="42"/>
      <c r="F80" s="42"/>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c r="AW80" s="42"/>
      <c r="AX80" s="42"/>
      <c r="AY80" s="42"/>
      <c r="AZ80" s="42"/>
      <c r="BA80" s="42"/>
      <c r="BB80" s="42"/>
      <c r="BC80" s="42"/>
      <c r="BD80" s="42"/>
      <c r="BE80" s="42"/>
      <c r="BF80" s="42"/>
      <c r="BG80" s="42"/>
      <c r="BH80" s="42"/>
      <c r="BI80" s="42"/>
      <c r="BJ80" s="42"/>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19"/>
      <c r="EY80" s="19"/>
      <c r="EZ80" s="19"/>
      <c r="FA80" s="19"/>
      <c r="FB80" s="19"/>
      <c r="FC80" s="19"/>
      <c r="FD80" s="19"/>
      <c r="FE80" s="19"/>
      <c r="FF80" s="19"/>
      <c r="FG80" s="19"/>
      <c r="FH80" s="19"/>
      <c r="FI80" s="19"/>
      <c r="FJ80" s="19"/>
      <c r="FK80" s="19"/>
      <c r="FL80" s="19"/>
    </row>
    <row r="81" spans="3:168" x14ac:dyDescent="0.25">
      <c r="C81" s="30"/>
      <c r="D81" s="29">
        <v>32</v>
      </c>
      <c r="E81" s="42"/>
      <c r="F81" s="42"/>
      <c r="G81" s="42"/>
      <c r="H81" s="42"/>
      <c r="I81" s="42"/>
      <c r="J81" s="42"/>
      <c r="K81" s="42"/>
      <c r="L81" s="42"/>
      <c r="M81" s="42"/>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c r="AV81" s="42"/>
      <c r="AW81" s="42"/>
      <c r="AX81" s="42"/>
      <c r="AY81" s="42"/>
      <c r="AZ81" s="42"/>
      <c r="BA81" s="42"/>
      <c r="BB81" s="42"/>
      <c r="BC81" s="42"/>
      <c r="BD81" s="42"/>
      <c r="BE81" s="42"/>
      <c r="BF81" s="42"/>
      <c r="BG81" s="42"/>
      <c r="BH81" s="42"/>
      <c r="BI81" s="42"/>
      <c r="BJ81" s="42"/>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19"/>
      <c r="EY81" s="19"/>
      <c r="EZ81" s="19"/>
      <c r="FA81" s="19"/>
      <c r="FB81" s="19"/>
      <c r="FC81" s="19"/>
      <c r="FD81" s="19"/>
      <c r="FE81" s="19"/>
      <c r="FF81" s="19"/>
      <c r="FG81" s="19"/>
      <c r="FH81" s="19"/>
      <c r="FI81" s="19"/>
      <c r="FJ81" s="19"/>
      <c r="FK81" s="19"/>
      <c r="FL81" s="19"/>
    </row>
    <row r="82" spans="3:168" x14ac:dyDescent="0.25">
      <c r="C82" s="30"/>
      <c r="D82" s="29">
        <v>33</v>
      </c>
      <c r="E82" s="42"/>
      <c r="F82" s="42"/>
      <c r="G82" s="42"/>
      <c r="H82" s="42"/>
      <c r="I82" s="42"/>
      <c r="J82" s="42"/>
      <c r="K82" s="42"/>
      <c r="L82" s="42"/>
      <c r="M82" s="42"/>
      <c r="N82" s="42"/>
      <c r="O82" s="42"/>
      <c r="P82" s="42"/>
      <c r="Q82" s="42"/>
      <c r="R82" s="42"/>
      <c r="S82" s="42"/>
      <c r="T82" s="42"/>
      <c r="U82" s="42"/>
      <c r="V82" s="42"/>
      <c r="W82" s="42"/>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c r="AW82" s="42"/>
      <c r="AX82" s="42"/>
      <c r="AY82" s="42"/>
      <c r="AZ82" s="42"/>
      <c r="BA82" s="42"/>
      <c r="BB82" s="42"/>
      <c r="BC82" s="42"/>
      <c r="BD82" s="42"/>
      <c r="BE82" s="42"/>
      <c r="BF82" s="42"/>
      <c r="BG82" s="42"/>
      <c r="BH82" s="42"/>
      <c r="BI82" s="42"/>
      <c r="BJ82" s="42"/>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19"/>
      <c r="EY82" s="19"/>
      <c r="EZ82" s="19"/>
      <c r="FA82" s="19"/>
      <c r="FB82" s="19"/>
      <c r="FC82" s="19"/>
      <c r="FD82" s="19"/>
      <c r="FE82" s="19"/>
      <c r="FF82" s="19"/>
      <c r="FG82" s="19"/>
      <c r="FH82" s="19"/>
      <c r="FI82" s="19"/>
      <c r="FJ82" s="19"/>
      <c r="FK82" s="19"/>
      <c r="FL82" s="19"/>
    </row>
    <row r="83" spans="3:168" x14ac:dyDescent="0.25">
      <c r="C83" s="30"/>
      <c r="D83" s="29">
        <v>34</v>
      </c>
      <c r="E83" s="42"/>
      <c r="F83" s="42"/>
      <c r="G83" s="42"/>
      <c r="H83" s="42"/>
      <c r="I83" s="42"/>
      <c r="J83" s="42"/>
      <c r="K83" s="43"/>
      <c r="L83" s="42"/>
      <c r="M83" s="42"/>
      <c r="N83" s="42"/>
      <c r="O83" s="42"/>
      <c r="P83" s="42"/>
      <c r="Q83" s="42"/>
      <c r="R83" s="42"/>
      <c r="S83" s="42"/>
      <c r="T83" s="42"/>
      <c r="U83" s="42"/>
      <c r="V83" s="42"/>
      <c r="W83" s="42"/>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c r="AV83" s="42"/>
      <c r="AW83" s="42"/>
      <c r="AX83" s="42"/>
      <c r="AY83" s="42"/>
      <c r="AZ83" s="42"/>
      <c r="BA83" s="42"/>
      <c r="BB83" s="42"/>
      <c r="BC83" s="42"/>
      <c r="BD83" s="42"/>
      <c r="BE83" s="42"/>
      <c r="BF83" s="42"/>
      <c r="BG83" s="42"/>
      <c r="BH83" s="42"/>
      <c r="BI83" s="42"/>
      <c r="BJ83" s="42"/>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19"/>
      <c r="EY83" s="19"/>
      <c r="EZ83" s="19"/>
      <c r="FA83" s="19"/>
      <c r="FB83" s="19"/>
      <c r="FC83" s="19"/>
      <c r="FD83" s="19"/>
      <c r="FE83" s="19"/>
      <c r="FF83" s="19"/>
      <c r="FG83" s="19"/>
      <c r="FH83" s="19"/>
      <c r="FI83" s="19"/>
      <c r="FJ83" s="19"/>
      <c r="FK83" s="19"/>
      <c r="FL83" s="19"/>
    </row>
    <row r="84" spans="3:168" x14ac:dyDescent="0.25">
      <c r="C84" s="30"/>
      <c r="D84" s="29">
        <v>35</v>
      </c>
      <c r="E84" s="42"/>
      <c r="F84" s="42"/>
      <c r="G84" s="42"/>
      <c r="H84" s="42"/>
      <c r="I84" s="42"/>
      <c r="J84" s="42"/>
      <c r="K84" s="42"/>
      <c r="L84" s="42"/>
      <c r="M84" s="42"/>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c r="AV84" s="42"/>
      <c r="AW84" s="42"/>
      <c r="AX84" s="42"/>
      <c r="AY84" s="42"/>
      <c r="AZ84" s="42"/>
      <c r="BA84" s="42"/>
      <c r="BB84" s="42"/>
      <c r="BC84" s="42"/>
      <c r="BD84" s="42"/>
      <c r="BE84" s="42"/>
      <c r="BF84" s="42"/>
      <c r="BG84" s="42"/>
      <c r="BH84" s="42"/>
      <c r="BI84" s="42"/>
      <c r="BJ84" s="42"/>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19"/>
      <c r="EY84" s="19"/>
      <c r="EZ84" s="19"/>
      <c r="FA84" s="19"/>
      <c r="FB84" s="19"/>
      <c r="FC84" s="19"/>
      <c r="FD84" s="19"/>
      <c r="FE84" s="19"/>
      <c r="FF84" s="19"/>
      <c r="FG84" s="19"/>
      <c r="FH84" s="19"/>
      <c r="FI84" s="19"/>
      <c r="FJ84" s="19"/>
      <c r="FK84" s="19"/>
      <c r="FL84" s="19"/>
    </row>
    <row r="85" spans="3:168" x14ac:dyDescent="0.25">
      <c r="C85" s="30"/>
      <c r="D85" s="29">
        <v>36</v>
      </c>
      <c r="E85" s="42"/>
      <c r="F85" s="42"/>
      <c r="G85" s="42"/>
      <c r="H85" s="42"/>
      <c r="I85" s="42"/>
      <c r="J85" s="42"/>
      <c r="K85" s="42"/>
      <c r="L85" s="42"/>
      <c r="M85" s="42"/>
      <c r="N85" s="42"/>
      <c r="O85" s="42"/>
      <c r="P85" s="42"/>
      <c r="Q85" s="42"/>
      <c r="R85" s="42"/>
      <c r="S85" s="42"/>
      <c r="T85" s="42"/>
      <c r="U85" s="42"/>
      <c r="V85" s="42"/>
      <c r="W85" s="42"/>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c r="AV85" s="42"/>
      <c r="AW85" s="42"/>
      <c r="AX85" s="42"/>
      <c r="AY85" s="42"/>
      <c r="AZ85" s="42"/>
      <c r="BA85" s="42"/>
      <c r="BB85" s="42"/>
      <c r="BC85" s="42"/>
      <c r="BD85" s="42"/>
      <c r="BE85" s="42"/>
      <c r="BF85" s="42"/>
      <c r="BG85" s="42"/>
      <c r="BH85" s="42"/>
      <c r="BI85" s="42"/>
      <c r="BJ85" s="42"/>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19"/>
      <c r="EY85" s="19"/>
      <c r="EZ85" s="19"/>
      <c r="FA85" s="19"/>
      <c r="FB85" s="19"/>
      <c r="FC85" s="19"/>
      <c r="FD85" s="19"/>
      <c r="FE85" s="19"/>
      <c r="FF85" s="19"/>
      <c r="FG85" s="19"/>
      <c r="FH85" s="19"/>
      <c r="FI85" s="19"/>
      <c r="FJ85" s="19"/>
      <c r="FK85" s="19"/>
      <c r="FL85" s="19"/>
    </row>
    <row r="86" spans="3:168" x14ac:dyDescent="0.25">
      <c r="C86" s="30"/>
      <c r="D86" s="29">
        <v>37</v>
      </c>
      <c r="E86" s="42"/>
      <c r="F86" s="42"/>
      <c r="G86" s="42"/>
      <c r="H86" s="42"/>
      <c r="I86" s="42"/>
      <c r="J86" s="42"/>
      <c r="K86" s="42"/>
      <c r="L86" s="42"/>
      <c r="M86" s="42"/>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c r="AW86" s="42"/>
      <c r="AX86" s="42"/>
      <c r="AY86" s="42"/>
      <c r="AZ86" s="42"/>
      <c r="BA86" s="42"/>
      <c r="BB86" s="42"/>
      <c r="BC86" s="42"/>
      <c r="BD86" s="42"/>
      <c r="BE86" s="42"/>
      <c r="BF86" s="42"/>
      <c r="BG86" s="42"/>
      <c r="BH86" s="42"/>
      <c r="BI86" s="42"/>
      <c r="BJ86" s="42"/>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19"/>
      <c r="EY86" s="19"/>
      <c r="EZ86" s="19"/>
      <c r="FA86" s="19"/>
      <c r="FB86" s="19"/>
      <c r="FC86" s="19"/>
      <c r="FD86" s="19"/>
      <c r="FE86" s="19"/>
      <c r="FF86" s="19"/>
      <c r="FG86" s="19"/>
      <c r="FH86" s="19"/>
      <c r="FI86" s="19"/>
      <c r="FJ86" s="19"/>
      <c r="FK86" s="19"/>
      <c r="FL86" s="19"/>
    </row>
    <row r="87" spans="3:168" x14ac:dyDescent="0.25">
      <c r="C87" s="30"/>
      <c r="D87" s="29">
        <v>38</v>
      </c>
      <c r="E87" s="42"/>
      <c r="F87" s="42"/>
      <c r="G87" s="42"/>
      <c r="H87" s="42"/>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c r="AW87" s="42"/>
      <c r="AX87" s="42"/>
      <c r="AY87" s="42"/>
      <c r="AZ87" s="42"/>
      <c r="BA87" s="42"/>
      <c r="BB87" s="42"/>
      <c r="BC87" s="42"/>
      <c r="BD87" s="42"/>
      <c r="BE87" s="42"/>
      <c r="BF87" s="42"/>
      <c r="BG87" s="42"/>
      <c r="BH87" s="42"/>
      <c r="BI87" s="42"/>
      <c r="BJ87" s="42"/>
      <c r="BK87" s="28"/>
      <c r="BL87" s="28"/>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28"/>
      <c r="CN87" s="28"/>
      <c r="CO87" s="28"/>
      <c r="CP87" s="28"/>
      <c r="CQ87" s="28"/>
      <c r="CR87" s="28"/>
      <c r="CS87" s="28"/>
      <c r="CT87" s="28"/>
      <c r="CU87" s="28"/>
      <c r="CV87" s="28"/>
      <c r="CW87" s="28"/>
      <c r="CX87" s="28"/>
      <c r="CY87" s="28"/>
      <c r="CZ87" s="28"/>
      <c r="DA87" s="28"/>
      <c r="DB87" s="28"/>
      <c r="DC87" s="28"/>
      <c r="DD87" s="28"/>
      <c r="DE87" s="28"/>
      <c r="DF87" s="28"/>
      <c r="DG87" s="28"/>
      <c r="DH87" s="28"/>
      <c r="DI87" s="28"/>
      <c r="DJ87" s="28"/>
      <c r="DK87" s="28"/>
      <c r="DL87" s="28"/>
      <c r="DM87" s="28"/>
      <c r="DN87" s="28"/>
      <c r="DO87" s="28"/>
      <c r="DP87" s="28"/>
      <c r="DQ87" s="28"/>
      <c r="DR87" s="28"/>
      <c r="DS87" s="28"/>
      <c r="DT87" s="28"/>
      <c r="DU87" s="28"/>
      <c r="DV87" s="28"/>
      <c r="DW87" s="28"/>
      <c r="DX87" s="28"/>
      <c r="DY87" s="28"/>
      <c r="DZ87" s="28"/>
      <c r="EA87" s="28"/>
      <c r="EB87" s="28"/>
      <c r="EC87" s="28"/>
      <c r="ED87" s="28"/>
      <c r="EE87" s="28"/>
      <c r="EF87" s="28"/>
      <c r="EG87" s="28"/>
      <c r="EH87" s="28"/>
      <c r="EI87" s="28"/>
      <c r="EJ87" s="28"/>
      <c r="EK87" s="28"/>
      <c r="EL87" s="28"/>
      <c r="EM87" s="28"/>
      <c r="EN87" s="28"/>
      <c r="EO87" s="28"/>
      <c r="EP87" s="28"/>
      <c r="EQ87" s="28"/>
      <c r="ER87" s="28"/>
      <c r="ES87" s="28"/>
      <c r="ET87" s="28"/>
      <c r="EU87" s="28"/>
      <c r="EV87" s="28"/>
      <c r="EW87" s="28"/>
      <c r="EX87" s="19"/>
      <c r="EY87" s="19"/>
      <c r="EZ87" s="19"/>
      <c r="FA87" s="19"/>
      <c r="FB87" s="19"/>
      <c r="FC87" s="19"/>
      <c r="FD87" s="19"/>
      <c r="FE87" s="19"/>
      <c r="FF87" s="19"/>
      <c r="FG87" s="19"/>
      <c r="FH87" s="19"/>
      <c r="FI87" s="19"/>
      <c r="FJ87" s="19"/>
      <c r="FK87" s="19"/>
      <c r="FL87" s="19"/>
    </row>
    <row r="88" spans="3:168" x14ac:dyDescent="0.25">
      <c r="C88" s="30"/>
      <c r="D88" s="29">
        <v>39</v>
      </c>
      <c r="E88" s="42"/>
      <c r="F88" s="42"/>
      <c r="G88" s="42"/>
      <c r="H88" s="42"/>
      <c r="I88" s="42"/>
      <c r="J88" s="42"/>
      <c r="K88" s="42"/>
      <c r="L88" s="42"/>
      <c r="M88" s="42"/>
      <c r="N88" s="42"/>
      <c r="O88" s="42"/>
      <c r="P88" s="42"/>
      <c r="Q88" s="42"/>
      <c r="R88" s="42"/>
      <c r="S88" s="42"/>
      <c r="T88" s="42"/>
      <c r="U88" s="42"/>
      <c r="V88" s="42"/>
      <c r="W88" s="42"/>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c r="AV88" s="42"/>
      <c r="AW88" s="42"/>
      <c r="AX88" s="42"/>
      <c r="AY88" s="42"/>
      <c r="AZ88" s="42"/>
      <c r="BA88" s="42"/>
      <c r="BB88" s="42"/>
      <c r="BC88" s="42"/>
      <c r="BD88" s="42"/>
      <c r="BE88" s="42"/>
      <c r="BF88" s="42"/>
      <c r="BG88" s="42"/>
      <c r="BH88" s="42"/>
      <c r="BI88" s="42"/>
      <c r="BJ88" s="42"/>
      <c r="BK88" s="28"/>
      <c r="BL88" s="28"/>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28"/>
      <c r="CN88" s="28"/>
      <c r="CO88" s="28"/>
      <c r="CP88" s="28"/>
      <c r="CQ88" s="28"/>
      <c r="CR88" s="28"/>
      <c r="CS88" s="28"/>
      <c r="CT88" s="28"/>
      <c r="CU88" s="28"/>
      <c r="CV88" s="28"/>
      <c r="CW88" s="28"/>
      <c r="CX88" s="28"/>
      <c r="CY88" s="28"/>
      <c r="CZ88" s="28"/>
      <c r="DA88" s="28"/>
      <c r="DB88" s="28"/>
      <c r="DC88" s="28"/>
      <c r="DD88" s="28"/>
      <c r="DE88" s="28"/>
      <c r="DF88" s="28"/>
      <c r="DG88" s="28"/>
      <c r="DH88" s="28"/>
      <c r="DI88" s="28"/>
      <c r="DJ88" s="28"/>
      <c r="DK88" s="28"/>
      <c r="DL88" s="28"/>
      <c r="DM88" s="28"/>
      <c r="DN88" s="28"/>
      <c r="DO88" s="28"/>
      <c r="DP88" s="28"/>
      <c r="DQ88" s="28"/>
      <c r="DR88" s="28"/>
      <c r="DS88" s="28"/>
      <c r="DT88" s="28"/>
      <c r="DU88" s="28"/>
      <c r="DV88" s="28"/>
      <c r="DW88" s="28"/>
      <c r="DX88" s="28"/>
      <c r="DY88" s="28"/>
      <c r="DZ88" s="28"/>
      <c r="EA88" s="28"/>
      <c r="EB88" s="28"/>
      <c r="EC88" s="28"/>
      <c r="ED88" s="28"/>
      <c r="EE88" s="28"/>
      <c r="EF88" s="28"/>
      <c r="EG88" s="28"/>
      <c r="EH88" s="28"/>
      <c r="EI88" s="28"/>
      <c r="EJ88" s="28"/>
      <c r="EK88" s="28"/>
      <c r="EL88" s="28"/>
      <c r="EM88" s="28"/>
      <c r="EN88" s="28"/>
      <c r="EO88" s="28"/>
      <c r="EP88" s="28"/>
      <c r="EQ88" s="28"/>
      <c r="ER88" s="28"/>
      <c r="ES88" s="28"/>
      <c r="ET88" s="28"/>
      <c r="EU88" s="28"/>
      <c r="EV88" s="28"/>
      <c r="EW88" s="28"/>
      <c r="EX88" s="19"/>
      <c r="EY88" s="19"/>
      <c r="EZ88" s="19"/>
      <c r="FA88" s="19"/>
      <c r="FB88" s="19"/>
      <c r="FC88" s="19"/>
      <c r="FD88" s="19"/>
      <c r="FE88" s="19"/>
      <c r="FF88" s="19"/>
      <c r="FG88" s="19"/>
      <c r="FH88" s="19"/>
      <c r="FI88" s="19"/>
      <c r="FJ88" s="19"/>
      <c r="FK88" s="19"/>
      <c r="FL88" s="19"/>
    </row>
    <row r="89" spans="3:168" x14ac:dyDescent="0.25">
      <c r="C89" s="30"/>
      <c r="D89" s="29">
        <v>40</v>
      </c>
      <c r="E89" s="42"/>
      <c r="F89" s="42"/>
      <c r="G89" s="42"/>
      <c r="H89" s="42"/>
      <c r="I89" s="42"/>
      <c r="J89" s="42"/>
      <c r="K89" s="42"/>
      <c r="L89" s="42"/>
      <c r="M89" s="42"/>
      <c r="N89" s="42"/>
      <c r="O89" s="42"/>
      <c r="P89" s="42"/>
      <c r="Q89" s="42"/>
      <c r="R89" s="42"/>
      <c r="S89" s="42"/>
      <c r="T89" s="42"/>
      <c r="U89" s="42"/>
      <c r="V89" s="42"/>
      <c r="W89" s="42"/>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c r="AV89" s="42"/>
      <c r="AW89" s="42"/>
      <c r="AX89" s="42"/>
      <c r="AY89" s="42"/>
      <c r="AZ89" s="42"/>
      <c r="BA89" s="42"/>
      <c r="BB89" s="42"/>
      <c r="BC89" s="42"/>
      <c r="BD89" s="42"/>
      <c r="BE89" s="42"/>
      <c r="BF89" s="42"/>
      <c r="BG89" s="42"/>
      <c r="BH89" s="42"/>
      <c r="BI89" s="42"/>
      <c r="BJ89" s="42"/>
      <c r="BK89" s="28"/>
      <c r="BL89" s="28"/>
      <c r="BM89" s="28"/>
      <c r="BN89" s="28"/>
      <c r="BO89" s="28"/>
      <c r="BP89" s="28"/>
      <c r="BQ89" s="28"/>
      <c r="BR89" s="28"/>
      <c r="BS89" s="28"/>
      <c r="BT89" s="28"/>
      <c r="BU89" s="28"/>
      <c r="BV89" s="28"/>
      <c r="BW89" s="28"/>
      <c r="BX89" s="28"/>
      <c r="BY89" s="28"/>
      <c r="BZ89" s="28"/>
      <c r="CA89" s="28"/>
      <c r="CB89" s="28"/>
      <c r="CC89" s="28"/>
      <c r="CD89" s="28"/>
      <c r="CE89" s="28"/>
      <c r="CF89" s="28"/>
      <c r="CG89" s="28"/>
      <c r="CH89" s="28"/>
      <c r="CI89" s="28"/>
      <c r="CJ89" s="28"/>
      <c r="CK89" s="28"/>
      <c r="CL89" s="28"/>
      <c r="CM89" s="28"/>
      <c r="CN89" s="28"/>
      <c r="CO89" s="28"/>
      <c r="CP89" s="28"/>
      <c r="CQ89" s="28"/>
      <c r="CR89" s="28"/>
      <c r="CS89" s="28"/>
      <c r="CT89" s="28"/>
      <c r="CU89" s="28"/>
      <c r="CV89" s="28"/>
      <c r="CW89" s="28"/>
      <c r="CX89" s="28"/>
      <c r="CY89" s="28"/>
      <c r="CZ89" s="28"/>
      <c r="DA89" s="28"/>
      <c r="DB89" s="28"/>
      <c r="DC89" s="28"/>
      <c r="DD89" s="28"/>
      <c r="DE89" s="28"/>
      <c r="DF89" s="28"/>
      <c r="DG89" s="28"/>
      <c r="DH89" s="28"/>
      <c r="DI89" s="28"/>
      <c r="DJ89" s="28"/>
      <c r="DK89" s="28"/>
      <c r="DL89" s="28"/>
      <c r="DM89" s="28"/>
      <c r="DN89" s="28"/>
      <c r="DO89" s="28"/>
      <c r="DP89" s="28"/>
      <c r="DQ89" s="28"/>
      <c r="DR89" s="28"/>
      <c r="DS89" s="28"/>
      <c r="DT89" s="28"/>
      <c r="DU89" s="28"/>
      <c r="DV89" s="28"/>
      <c r="DW89" s="28"/>
      <c r="DX89" s="28"/>
      <c r="DY89" s="28"/>
      <c r="DZ89" s="28"/>
      <c r="EA89" s="28"/>
      <c r="EB89" s="28"/>
      <c r="EC89" s="28"/>
      <c r="ED89" s="28"/>
      <c r="EE89" s="28"/>
      <c r="EF89" s="28"/>
      <c r="EG89" s="28"/>
      <c r="EH89" s="28"/>
      <c r="EI89" s="28"/>
      <c r="EJ89" s="28"/>
      <c r="EK89" s="28"/>
      <c r="EL89" s="28"/>
      <c r="EM89" s="28"/>
      <c r="EN89" s="28"/>
      <c r="EO89" s="28"/>
      <c r="EP89" s="28"/>
      <c r="EQ89" s="28"/>
      <c r="ER89" s="28"/>
      <c r="ES89" s="28"/>
      <c r="ET89" s="28"/>
      <c r="EU89" s="28"/>
      <c r="EV89" s="28"/>
      <c r="EW89" s="28"/>
      <c r="EX89" s="19"/>
      <c r="EY89" s="19"/>
      <c r="EZ89" s="19"/>
      <c r="FA89" s="19"/>
      <c r="FB89" s="19"/>
      <c r="FC89" s="19"/>
      <c r="FD89" s="19"/>
      <c r="FE89" s="19"/>
      <c r="FF89" s="19"/>
      <c r="FG89" s="19"/>
      <c r="FH89" s="19"/>
      <c r="FI89" s="19"/>
      <c r="FJ89" s="19"/>
      <c r="FK89" s="19"/>
      <c r="FL89" s="19"/>
    </row>
    <row r="90" spans="3:168" x14ac:dyDescent="0.25">
      <c r="C90" s="31"/>
      <c r="D90" s="29">
        <v>41</v>
      </c>
      <c r="E90" s="28"/>
      <c r="F90" s="28"/>
      <c r="G90" s="28"/>
      <c r="H90" s="28"/>
      <c r="I90" s="28"/>
      <c r="J90" s="28"/>
      <c r="K90" s="28"/>
      <c r="L90" s="28"/>
      <c r="M90" s="28"/>
      <c r="N90" s="28"/>
      <c r="O90" s="28"/>
      <c r="P90" s="28"/>
      <c r="Q90" s="28"/>
      <c r="R90" s="28"/>
      <c r="S90" s="28"/>
      <c r="T90" s="28"/>
      <c r="U90" s="28"/>
      <c r="V90" s="28"/>
      <c r="W90" s="28"/>
      <c r="X90" s="28"/>
      <c r="Y90" s="28"/>
      <c r="Z90" s="28"/>
      <c r="AA90" s="28"/>
      <c r="AB90" s="28"/>
      <c r="AC90" s="28"/>
      <c r="AD90" s="28"/>
      <c r="AE90" s="28"/>
      <c r="AF90" s="28"/>
      <c r="AG90" s="28"/>
      <c r="AH90" s="28"/>
      <c r="AI90" s="28"/>
      <c r="AJ90" s="28"/>
      <c r="AK90" s="28"/>
      <c r="AL90" s="28"/>
      <c r="AM90" s="28"/>
      <c r="AN90" s="28"/>
      <c r="AO90" s="28"/>
      <c r="AP90" s="28"/>
      <c r="AQ90" s="28"/>
      <c r="AR90" s="28"/>
      <c r="AS90" s="28"/>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c r="BU90" s="28"/>
      <c r="BV90" s="28"/>
      <c r="BW90" s="28"/>
      <c r="BX90" s="28"/>
      <c r="BY90" s="28"/>
      <c r="BZ90" s="28"/>
      <c r="CA90" s="28"/>
      <c r="CB90" s="28"/>
      <c r="CC90" s="28"/>
      <c r="CD90" s="28"/>
      <c r="CE90" s="28"/>
      <c r="CF90" s="28"/>
      <c r="CG90" s="28"/>
      <c r="CH90" s="28"/>
      <c r="CI90" s="28"/>
      <c r="CJ90" s="28"/>
      <c r="CK90" s="28"/>
      <c r="CL90" s="28"/>
      <c r="CM90" s="28"/>
      <c r="CN90" s="28"/>
      <c r="CO90" s="28"/>
      <c r="CP90" s="28"/>
      <c r="CQ90" s="28"/>
      <c r="CR90" s="28"/>
      <c r="CS90" s="28"/>
      <c r="CT90" s="28"/>
      <c r="CU90" s="28"/>
      <c r="CV90" s="28"/>
      <c r="CW90" s="28"/>
      <c r="CX90" s="28"/>
      <c r="CY90" s="28"/>
      <c r="CZ90" s="28"/>
      <c r="DA90" s="28"/>
      <c r="DB90" s="28"/>
      <c r="DC90" s="28"/>
      <c r="DD90" s="28"/>
      <c r="DE90" s="28"/>
      <c r="DF90" s="28"/>
      <c r="DG90" s="28"/>
      <c r="DH90" s="28"/>
      <c r="DI90" s="28"/>
      <c r="DJ90" s="28"/>
      <c r="DK90" s="28"/>
      <c r="DL90" s="28"/>
      <c r="DM90" s="28"/>
      <c r="DN90" s="28"/>
      <c r="DO90" s="28"/>
      <c r="DP90" s="28"/>
      <c r="DQ90" s="28"/>
      <c r="DR90" s="28"/>
      <c r="DS90" s="28"/>
      <c r="DT90" s="28"/>
      <c r="DU90" s="28"/>
      <c r="DV90" s="28"/>
      <c r="DW90" s="28"/>
      <c r="DX90" s="28"/>
      <c r="DY90" s="28"/>
      <c r="DZ90" s="28"/>
      <c r="EA90" s="28"/>
      <c r="EB90" s="28"/>
      <c r="EC90" s="28"/>
      <c r="ED90" s="28"/>
      <c r="EE90" s="28"/>
      <c r="EF90" s="28"/>
      <c r="EG90" s="28"/>
      <c r="EH90" s="28"/>
      <c r="EI90" s="28"/>
      <c r="EJ90" s="28"/>
      <c r="EK90" s="28"/>
      <c r="EL90" s="28"/>
      <c r="EM90" s="28"/>
      <c r="EN90" s="28"/>
      <c r="EO90" s="28"/>
      <c r="EP90" s="28"/>
      <c r="EQ90" s="28"/>
      <c r="ER90" s="28"/>
      <c r="ES90" s="28"/>
      <c r="ET90" s="28"/>
      <c r="EU90" s="28"/>
      <c r="EV90" s="28"/>
      <c r="EW90" s="28"/>
      <c r="EX90" s="19"/>
      <c r="EY90" s="19"/>
      <c r="EZ90" s="19"/>
      <c r="FA90" s="19"/>
      <c r="FB90" s="19"/>
      <c r="FC90" s="19"/>
      <c r="FD90" s="19"/>
      <c r="FE90" s="19"/>
      <c r="FF90" s="19"/>
      <c r="FG90" s="19"/>
      <c r="FH90" s="19"/>
      <c r="FI90" s="19"/>
      <c r="FJ90" s="19"/>
      <c r="FK90" s="19"/>
      <c r="FL90" s="19"/>
    </row>
    <row r="91" spans="3:168" x14ac:dyDescent="0.25">
      <c r="C91" s="31"/>
      <c r="D91" s="29">
        <v>42</v>
      </c>
      <c r="E91" s="28"/>
      <c r="F91" s="28"/>
      <c r="G91" s="28"/>
      <c r="H91" s="28"/>
      <c r="I91" s="28"/>
      <c r="J91" s="28"/>
      <c r="K91" s="28"/>
      <c r="L91" s="28"/>
      <c r="M91" s="28"/>
      <c r="N91" s="28"/>
      <c r="O91" s="28"/>
      <c r="P91" s="28"/>
      <c r="Q91" s="28"/>
      <c r="R91" s="28"/>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28"/>
      <c r="CN91" s="28"/>
      <c r="CO91" s="28"/>
      <c r="CP91" s="28"/>
      <c r="CQ91" s="28"/>
      <c r="CR91" s="28"/>
      <c r="CS91" s="28"/>
      <c r="CT91" s="28"/>
      <c r="CU91" s="28"/>
      <c r="CV91" s="28"/>
      <c r="CW91" s="28"/>
      <c r="CX91" s="28"/>
      <c r="CY91" s="28"/>
      <c r="CZ91" s="28"/>
      <c r="DA91" s="28"/>
      <c r="DB91" s="28"/>
      <c r="DC91" s="28"/>
      <c r="DD91" s="28"/>
      <c r="DE91" s="28"/>
      <c r="DF91" s="28"/>
      <c r="DG91" s="28"/>
      <c r="DH91" s="28"/>
      <c r="DI91" s="28"/>
      <c r="DJ91" s="28"/>
      <c r="DK91" s="28"/>
      <c r="DL91" s="28"/>
      <c r="DM91" s="28"/>
      <c r="DN91" s="28"/>
      <c r="DO91" s="28"/>
      <c r="DP91" s="28"/>
      <c r="DQ91" s="28"/>
      <c r="DR91" s="28"/>
      <c r="DS91" s="28"/>
      <c r="DT91" s="28"/>
      <c r="DU91" s="28"/>
      <c r="DV91" s="28"/>
      <c r="DW91" s="28"/>
      <c r="DX91" s="28"/>
      <c r="DY91" s="28"/>
      <c r="DZ91" s="28"/>
      <c r="EA91" s="28"/>
      <c r="EB91" s="28"/>
      <c r="EC91" s="28"/>
      <c r="ED91" s="28"/>
      <c r="EE91" s="28"/>
      <c r="EF91" s="28"/>
      <c r="EG91" s="28"/>
      <c r="EH91" s="28"/>
      <c r="EI91" s="28"/>
      <c r="EJ91" s="28"/>
      <c r="EK91" s="28"/>
      <c r="EL91" s="28"/>
      <c r="EM91" s="28"/>
      <c r="EN91" s="28"/>
      <c r="EO91" s="28"/>
      <c r="EP91" s="28"/>
      <c r="EQ91" s="28"/>
      <c r="ER91" s="28"/>
      <c r="ES91" s="28"/>
      <c r="ET91" s="28"/>
      <c r="EU91" s="28"/>
      <c r="EV91" s="28"/>
      <c r="EW91" s="28"/>
      <c r="EX91" s="19"/>
      <c r="EY91" s="19"/>
      <c r="EZ91" s="19"/>
      <c r="FA91" s="19"/>
      <c r="FB91" s="19"/>
      <c r="FC91" s="19"/>
      <c r="FD91" s="19"/>
      <c r="FE91" s="19"/>
      <c r="FF91" s="19"/>
      <c r="FG91" s="19"/>
      <c r="FH91" s="19"/>
      <c r="FI91" s="19"/>
      <c r="FJ91" s="19"/>
      <c r="FK91" s="19"/>
      <c r="FL91" s="19"/>
    </row>
    <row r="92" spans="3:168" x14ac:dyDescent="0.25">
      <c r="C92" s="31"/>
      <c r="D92" s="29">
        <v>43</v>
      </c>
      <c r="E92" s="28"/>
      <c r="F92" s="28"/>
      <c r="G92" s="28"/>
      <c r="H92" s="28"/>
      <c r="I92" s="28"/>
      <c r="J92" s="28"/>
      <c r="K92" s="28"/>
      <c r="L92" s="28"/>
      <c r="M92" s="28"/>
      <c r="N92" s="28"/>
      <c r="O92" s="28"/>
      <c r="P92" s="28"/>
      <c r="Q92" s="28"/>
      <c r="R92" s="28"/>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28"/>
      <c r="CN92" s="28"/>
      <c r="CO92" s="28"/>
      <c r="CP92" s="28"/>
      <c r="CQ92" s="28"/>
      <c r="CR92" s="28"/>
      <c r="CS92" s="28"/>
      <c r="CT92" s="28"/>
      <c r="CU92" s="28"/>
      <c r="CV92" s="28"/>
      <c r="CW92" s="28"/>
      <c r="CX92" s="28"/>
      <c r="CY92" s="28"/>
      <c r="CZ92" s="28"/>
      <c r="DA92" s="28"/>
      <c r="DB92" s="28"/>
      <c r="DC92" s="28"/>
      <c r="DD92" s="28"/>
      <c r="DE92" s="28"/>
      <c r="DF92" s="28"/>
      <c r="DG92" s="28"/>
      <c r="DH92" s="28"/>
      <c r="DI92" s="28"/>
      <c r="DJ92" s="28"/>
      <c r="DK92" s="28"/>
      <c r="DL92" s="28"/>
      <c r="DM92" s="28"/>
      <c r="DN92" s="28"/>
      <c r="DO92" s="28"/>
      <c r="DP92" s="28"/>
      <c r="DQ92" s="28"/>
      <c r="DR92" s="28"/>
      <c r="DS92" s="28"/>
      <c r="DT92" s="28"/>
      <c r="DU92" s="28"/>
      <c r="DV92" s="28"/>
      <c r="DW92" s="28"/>
      <c r="DX92" s="28"/>
      <c r="DY92" s="28"/>
      <c r="DZ92" s="28"/>
      <c r="EA92" s="28"/>
      <c r="EB92" s="28"/>
      <c r="EC92" s="28"/>
      <c r="ED92" s="28"/>
      <c r="EE92" s="28"/>
      <c r="EF92" s="28"/>
      <c r="EG92" s="28"/>
      <c r="EH92" s="28"/>
      <c r="EI92" s="28"/>
      <c r="EJ92" s="28"/>
      <c r="EK92" s="28"/>
      <c r="EL92" s="28"/>
      <c r="EM92" s="28"/>
      <c r="EN92" s="28"/>
      <c r="EO92" s="28"/>
      <c r="EP92" s="28"/>
      <c r="EQ92" s="28"/>
      <c r="ER92" s="28"/>
      <c r="ES92" s="28"/>
      <c r="ET92" s="28"/>
      <c r="EU92" s="28"/>
      <c r="EV92" s="28"/>
      <c r="EW92" s="28"/>
      <c r="EX92" s="19"/>
      <c r="EY92" s="19"/>
      <c r="EZ92" s="19"/>
      <c r="FA92" s="19"/>
      <c r="FB92" s="19"/>
      <c r="FC92" s="19"/>
      <c r="FD92" s="19"/>
      <c r="FE92" s="19"/>
      <c r="FF92" s="19"/>
      <c r="FG92" s="19"/>
      <c r="FH92" s="19"/>
      <c r="FI92" s="19"/>
      <c r="FJ92" s="19"/>
      <c r="FK92" s="19"/>
      <c r="FL92" s="19"/>
    </row>
    <row r="93" spans="3:168" x14ac:dyDescent="0.25">
      <c r="C93" s="31"/>
      <c r="D93" s="29">
        <v>44</v>
      </c>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28"/>
      <c r="CN93" s="28"/>
      <c r="CO93" s="28"/>
      <c r="CP93" s="28"/>
      <c r="CQ93" s="28"/>
      <c r="CR93" s="28"/>
      <c r="CS93" s="28"/>
      <c r="CT93" s="28"/>
      <c r="CU93" s="28"/>
      <c r="CV93" s="28"/>
      <c r="CW93" s="28"/>
      <c r="CX93" s="28"/>
      <c r="CY93" s="28"/>
      <c r="CZ93" s="28"/>
      <c r="DA93" s="28"/>
      <c r="DB93" s="28"/>
      <c r="DC93" s="28"/>
      <c r="DD93" s="28"/>
      <c r="DE93" s="28"/>
      <c r="DF93" s="28"/>
      <c r="DG93" s="28"/>
      <c r="DH93" s="28"/>
      <c r="DI93" s="28"/>
      <c r="DJ93" s="28"/>
      <c r="DK93" s="28"/>
      <c r="DL93" s="28"/>
      <c r="DM93" s="28"/>
      <c r="DN93" s="28"/>
      <c r="DO93" s="28"/>
      <c r="DP93" s="43"/>
      <c r="DQ93" s="43"/>
      <c r="DR93" s="43"/>
      <c r="DS93" s="43"/>
      <c r="DT93" s="43"/>
      <c r="DU93" s="43"/>
      <c r="DV93" s="43"/>
      <c r="DW93" s="43"/>
      <c r="DX93" s="43"/>
      <c r="DY93" s="43"/>
      <c r="DZ93" s="43"/>
      <c r="EA93" s="43"/>
      <c r="EB93" s="43"/>
      <c r="EC93" s="43"/>
      <c r="ED93" s="43"/>
      <c r="EE93" s="43"/>
      <c r="EF93" s="43"/>
      <c r="EG93" s="43"/>
      <c r="EH93" s="43"/>
      <c r="EI93" s="43"/>
      <c r="EJ93" s="43"/>
      <c r="EK93" s="43"/>
      <c r="EL93" s="43"/>
      <c r="EM93" s="43"/>
      <c r="EN93" s="43"/>
      <c r="EO93" s="43"/>
      <c r="EP93" s="43"/>
      <c r="EQ93" s="43"/>
      <c r="ER93" s="43"/>
      <c r="ES93" s="43"/>
      <c r="ET93" s="43"/>
      <c r="EU93" s="43"/>
      <c r="EV93" s="43"/>
      <c r="EW93" s="43"/>
    </row>
    <row r="94" spans="3:168" x14ac:dyDescent="0.25">
      <c r="C94" s="31"/>
      <c r="D94" s="29">
        <v>45</v>
      </c>
      <c r="E94" s="28"/>
      <c r="F94" s="28"/>
      <c r="G94" s="28"/>
      <c r="H94" s="28"/>
      <c r="I94" s="28"/>
      <c r="J94" s="28"/>
      <c r="K94" s="28"/>
      <c r="L94" s="28"/>
      <c r="M94" s="28"/>
      <c r="N94" s="28"/>
      <c r="O94" s="28"/>
      <c r="P94" s="28"/>
      <c r="Q94" s="28"/>
      <c r="R94" s="28"/>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28"/>
      <c r="CN94" s="28"/>
      <c r="CO94" s="28"/>
      <c r="CP94" s="28"/>
      <c r="CQ94" s="28"/>
      <c r="CR94" s="28"/>
      <c r="CS94" s="28"/>
      <c r="CT94" s="28"/>
      <c r="CU94" s="28"/>
      <c r="CV94" s="28"/>
      <c r="CW94" s="28"/>
      <c r="CX94" s="28"/>
      <c r="CY94" s="28"/>
      <c r="CZ94" s="28"/>
      <c r="DA94" s="28"/>
      <c r="DB94" s="28"/>
      <c r="DC94" s="28"/>
      <c r="DD94" s="28"/>
      <c r="DE94" s="28"/>
      <c r="DF94" s="28"/>
      <c r="DG94" s="28"/>
      <c r="DH94" s="28"/>
      <c r="DI94" s="28"/>
      <c r="DJ94" s="28"/>
      <c r="DK94" s="28"/>
      <c r="DL94" s="28"/>
      <c r="DM94" s="28"/>
      <c r="DN94" s="28"/>
      <c r="DO94" s="28"/>
      <c r="DP94" s="43"/>
      <c r="DQ94" s="43"/>
      <c r="DR94" s="43"/>
      <c r="DS94" s="43"/>
      <c r="DT94" s="43"/>
      <c r="DU94" s="43"/>
      <c r="DV94" s="43"/>
      <c r="DW94" s="43"/>
      <c r="DX94" s="43"/>
      <c r="DY94" s="43"/>
      <c r="DZ94" s="43"/>
      <c r="EA94" s="43"/>
      <c r="EB94" s="43"/>
      <c r="EC94" s="43"/>
      <c r="ED94" s="43"/>
      <c r="EE94" s="43"/>
      <c r="EF94" s="43"/>
      <c r="EG94" s="43"/>
      <c r="EH94" s="43"/>
      <c r="EI94" s="43"/>
      <c r="EJ94" s="43"/>
      <c r="EK94" s="43"/>
      <c r="EL94" s="43"/>
      <c r="EM94" s="43"/>
      <c r="EN94" s="43"/>
      <c r="EO94" s="43"/>
      <c r="EP94" s="43"/>
      <c r="EQ94" s="43"/>
      <c r="ER94" s="43"/>
      <c r="ES94" s="43"/>
      <c r="ET94" s="43"/>
      <c r="EU94" s="43"/>
      <c r="EV94" s="43"/>
      <c r="EW94" s="43"/>
    </row>
    <row r="95" spans="3:168" x14ac:dyDescent="0.25">
      <c r="C95" s="31"/>
      <c r="D95" s="29">
        <v>46</v>
      </c>
      <c r="E95" s="28"/>
      <c r="F95" s="28"/>
      <c r="G95" s="28"/>
      <c r="H95" s="28"/>
      <c r="I95" s="28"/>
      <c r="J95" s="28"/>
      <c r="K95" s="28"/>
      <c r="L95" s="28"/>
      <c r="M95" s="28"/>
      <c r="N95" s="28"/>
      <c r="O95" s="28"/>
      <c r="P95" s="28"/>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43"/>
      <c r="DQ95" s="43"/>
      <c r="DR95" s="43"/>
      <c r="DS95" s="43"/>
      <c r="DT95" s="43"/>
      <c r="DU95" s="43"/>
      <c r="DV95" s="43"/>
      <c r="DW95" s="43"/>
      <c r="DX95" s="43"/>
      <c r="DY95" s="43"/>
      <c r="DZ95" s="43"/>
      <c r="EA95" s="43"/>
      <c r="EB95" s="43"/>
      <c r="EC95" s="43"/>
      <c r="ED95" s="43"/>
      <c r="EE95" s="43"/>
      <c r="EF95" s="43"/>
      <c r="EG95" s="43"/>
      <c r="EH95" s="43"/>
      <c r="EI95" s="43"/>
      <c r="EJ95" s="43"/>
      <c r="EK95" s="43"/>
      <c r="EL95" s="43"/>
      <c r="EM95" s="43"/>
      <c r="EN95" s="43"/>
      <c r="EO95" s="43"/>
      <c r="EP95" s="43"/>
      <c r="EQ95" s="43"/>
      <c r="ER95" s="43"/>
      <c r="ES95" s="43"/>
      <c r="ET95" s="43"/>
      <c r="EU95" s="43"/>
      <c r="EV95" s="43"/>
      <c r="EW95" s="43"/>
    </row>
    <row r="96" spans="3:168" x14ac:dyDescent="0.25">
      <c r="C96" s="31"/>
      <c r="D96" s="29">
        <v>47</v>
      </c>
      <c r="E96" s="28"/>
      <c r="F96" s="28"/>
      <c r="G96" s="28"/>
      <c r="H96" s="28"/>
      <c r="I96" s="28"/>
      <c r="J96" s="28"/>
      <c r="K96" s="28"/>
      <c r="L96" s="28"/>
      <c r="M96" s="28"/>
      <c r="N96" s="28"/>
      <c r="O96" s="28"/>
      <c r="P96" s="28"/>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43"/>
      <c r="DQ96" s="43"/>
      <c r="DR96" s="43"/>
      <c r="DS96" s="43"/>
      <c r="DT96" s="43"/>
      <c r="DU96" s="43"/>
      <c r="DV96" s="43"/>
      <c r="DW96" s="43"/>
      <c r="DX96" s="43"/>
      <c r="DY96" s="43"/>
      <c r="DZ96" s="43"/>
      <c r="EA96" s="43"/>
      <c r="EB96" s="43"/>
      <c r="EC96" s="43"/>
      <c r="ED96" s="43"/>
      <c r="EE96" s="43"/>
      <c r="EF96" s="43"/>
      <c r="EG96" s="43"/>
      <c r="EH96" s="43"/>
      <c r="EI96" s="43"/>
      <c r="EJ96" s="43"/>
      <c r="EK96" s="43"/>
      <c r="EL96" s="43"/>
      <c r="EM96" s="43"/>
      <c r="EN96" s="43"/>
      <c r="EO96" s="43"/>
      <c r="EP96" s="43"/>
      <c r="EQ96" s="43"/>
      <c r="ER96" s="43"/>
      <c r="ES96" s="43"/>
      <c r="ET96" s="43"/>
      <c r="EU96" s="43"/>
      <c r="EV96" s="43"/>
      <c r="EW96" s="43"/>
    </row>
    <row r="97" spans="3:153" x14ac:dyDescent="0.25">
      <c r="C97" s="31"/>
      <c r="D97" s="29">
        <v>48</v>
      </c>
      <c r="E97" s="28"/>
      <c r="F97" s="28"/>
      <c r="G97" s="28"/>
      <c r="H97" s="28"/>
      <c r="I97" s="28"/>
      <c r="J97" s="28"/>
      <c r="K97" s="28"/>
      <c r="L97" s="28"/>
      <c r="M97" s="28"/>
      <c r="N97" s="28"/>
      <c r="O97" s="28"/>
      <c r="P97" s="28"/>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43"/>
      <c r="DQ97" s="43"/>
      <c r="DR97" s="43"/>
      <c r="DS97" s="43"/>
      <c r="DT97" s="43"/>
      <c r="DU97" s="43"/>
      <c r="DV97" s="43"/>
      <c r="DW97" s="43"/>
      <c r="DX97" s="43"/>
      <c r="DY97" s="43"/>
      <c r="DZ97" s="43"/>
      <c r="EA97" s="43"/>
      <c r="EB97" s="43"/>
      <c r="EC97" s="43"/>
      <c r="ED97" s="43"/>
      <c r="EE97" s="43"/>
      <c r="EF97" s="43"/>
      <c r="EG97" s="43"/>
      <c r="EH97" s="43"/>
      <c r="EI97" s="43"/>
      <c r="EJ97" s="43"/>
      <c r="EK97" s="43"/>
      <c r="EL97" s="43"/>
      <c r="EM97" s="43"/>
      <c r="EN97" s="43"/>
      <c r="EO97" s="43"/>
      <c r="EP97" s="43"/>
      <c r="EQ97" s="43"/>
      <c r="ER97" s="43"/>
      <c r="ES97" s="43"/>
      <c r="ET97" s="43"/>
      <c r="EU97" s="43"/>
      <c r="EV97" s="43"/>
      <c r="EW97" s="43"/>
    </row>
    <row r="98" spans="3:153" x14ac:dyDescent="0.25">
      <c r="C98" s="31"/>
      <c r="D98" s="29">
        <v>49</v>
      </c>
      <c r="E98" s="28"/>
      <c r="F98" s="28"/>
      <c r="G98" s="28"/>
      <c r="H98" s="28"/>
      <c r="I98" s="28"/>
      <c r="J98" s="28"/>
      <c r="K98" s="28"/>
      <c r="L98" s="28"/>
      <c r="M98" s="28"/>
      <c r="N98" s="28"/>
      <c r="O98" s="28"/>
      <c r="P98" s="28"/>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43"/>
      <c r="DQ98" s="43"/>
      <c r="DR98" s="43"/>
      <c r="DS98" s="43"/>
      <c r="DT98" s="43"/>
      <c r="DU98" s="43"/>
      <c r="DV98" s="43"/>
      <c r="DW98" s="43"/>
      <c r="DX98" s="43"/>
      <c r="DY98" s="43"/>
      <c r="DZ98" s="43"/>
      <c r="EA98" s="43"/>
      <c r="EB98" s="43"/>
      <c r="EC98" s="43"/>
      <c r="ED98" s="43"/>
      <c r="EE98" s="43"/>
      <c r="EF98" s="43"/>
      <c r="EG98" s="43"/>
      <c r="EH98" s="43"/>
      <c r="EI98" s="43"/>
      <c r="EJ98" s="43"/>
      <c r="EK98" s="43"/>
      <c r="EL98" s="43"/>
      <c r="EM98" s="43"/>
      <c r="EN98" s="43"/>
      <c r="EO98" s="43"/>
      <c r="EP98" s="43"/>
      <c r="EQ98" s="43"/>
      <c r="ER98" s="43"/>
      <c r="ES98" s="43"/>
      <c r="ET98" s="43"/>
      <c r="EU98" s="43"/>
      <c r="EV98" s="43"/>
      <c r="EW98" s="43"/>
    </row>
    <row r="99" spans="3:153" x14ac:dyDescent="0.25">
      <c r="C99" s="31"/>
      <c r="D99" s="29">
        <v>50</v>
      </c>
      <c r="E99" s="28"/>
      <c r="F99" s="28"/>
      <c r="G99" s="28"/>
      <c r="H99" s="28"/>
      <c r="I99" s="28"/>
      <c r="J99" s="28"/>
      <c r="K99" s="28"/>
      <c r="L99" s="28"/>
      <c r="M99" s="28"/>
      <c r="N99" s="28"/>
      <c r="O99" s="28"/>
      <c r="P99" s="28"/>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43"/>
      <c r="DQ99" s="43"/>
      <c r="DR99" s="43"/>
      <c r="DS99" s="43"/>
      <c r="DT99" s="43"/>
      <c r="DU99" s="43"/>
      <c r="DV99" s="43"/>
      <c r="DW99" s="43"/>
      <c r="DX99" s="43"/>
      <c r="DY99" s="43"/>
      <c r="DZ99" s="43"/>
      <c r="EA99" s="43"/>
      <c r="EB99" s="43"/>
      <c r="EC99" s="43"/>
      <c r="ED99" s="43"/>
      <c r="EE99" s="43"/>
      <c r="EF99" s="43"/>
      <c r="EG99" s="43"/>
      <c r="EH99" s="43"/>
      <c r="EI99" s="43"/>
      <c r="EJ99" s="43"/>
      <c r="EK99" s="43"/>
      <c r="EL99" s="43"/>
      <c r="EM99" s="43"/>
      <c r="EN99" s="43"/>
      <c r="EO99" s="43"/>
      <c r="EP99" s="43"/>
      <c r="EQ99" s="43"/>
      <c r="ER99" s="43"/>
      <c r="ES99" s="43"/>
      <c r="ET99" s="43"/>
      <c r="EU99" s="43"/>
      <c r="EV99" s="43"/>
      <c r="EW99" s="43"/>
    </row>
    <row r="100" spans="3:153" x14ac:dyDescent="0.25">
      <c r="C100" s="31"/>
      <c r="D100" s="29">
        <v>51</v>
      </c>
      <c r="E100" s="28"/>
      <c r="F100" s="28"/>
      <c r="G100" s="28"/>
      <c r="H100" s="28"/>
      <c r="I100" s="28"/>
      <c r="J100" s="28"/>
      <c r="K100" s="28"/>
      <c r="L100" s="28"/>
      <c r="M100" s="28"/>
      <c r="N100" s="28"/>
      <c r="O100" s="28"/>
      <c r="P100" s="28"/>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43"/>
      <c r="DQ100" s="43"/>
      <c r="DR100" s="43"/>
      <c r="DS100" s="43"/>
      <c r="DT100" s="43"/>
      <c r="DU100" s="43"/>
      <c r="DV100" s="43"/>
      <c r="DW100" s="43"/>
      <c r="DX100" s="43"/>
      <c r="DY100" s="43"/>
      <c r="DZ100" s="43"/>
      <c r="EA100" s="43"/>
      <c r="EB100" s="43"/>
      <c r="EC100" s="43"/>
      <c r="ED100" s="43"/>
      <c r="EE100" s="43"/>
      <c r="EF100" s="43"/>
      <c r="EG100" s="43"/>
      <c r="EH100" s="43"/>
      <c r="EI100" s="43"/>
      <c r="EJ100" s="43"/>
      <c r="EK100" s="43"/>
      <c r="EL100" s="43"/>
      <c r="EM100" s="43"/>
      <c r="EN100" s="43"/>
      <c r="EO100" s="43"/>
      <c r="EP100" s="43"/>
      <c r="EQ100" s="43"/>
      <c r="ER100" s="43"/>
      <c r="ES100" s="43"/>
      <c r="ET100" s="43"/>
      <c r="EU100" s="43"/>
      <c r="EV100" s="43"/>
      <c r="EW100" s="43"/>
    </row>
    <row r="101" spans="3:153" x14ac:dyDescent="0.25">
      <c r="C101" s="31"/>
      <c r="D101" s="29">
        <v>52</v>
      </c>
      <c r="E101" s="28"/>
      <c r="F101" s="28"/>
      <c r="G101" s="28"/>
      <c r="H101" s="28"/>
      <c r="I101" s="28"/>
      <c r="J101" s="28"/>
      <c r="K101" s="28"/>
      <c r="L101" s="28"/>
      <c r="M101" s="28"/>
      <c r="N101" s="28"/>
      <c r="O101" s="28"/>
      <c r="P101" s="28"/>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43"/>
      <c r="DQ101" s="43"/>
      <c r="DR101" s="43"/>
      <c r="DS101" s="43"/>
      <c r="DT101" s="43"/>
      <c r="DU101" s="43"/>
      <c r="DV101" s="43"/>
      <c r="DW101" s="43"/>
      <c r="DX101" s="43"/>
      <c r="DY101" s="43"/>
      <c r="DZ101" s="43"/>
      <c r="EA101" s="43"/>
      <c r="EB101" s="43"/>
      <c r="EC101" s="43"/>
      <c r="ED101" s="43"/>
      <c r="EE101" s="43"/>
      <c r="EF101" s="43"/>
      <c r="EG101" s="43"/>
      <c r="EH101" s="43"/>
      <c r="EI101" s="43"/>
      <c r="EJ101" s="43"/>
      <c r="EK101" s="43"/>
      <c r="EL101" s="43"/>
      <c r="EM101" s="43"/>
      <c r="EN101" s="43"/>
      <c r="EO101" s="43"/>
      <c r="EP101" s="43"/>
      <c r="EQ101" s="43"/>
      <c r="ER101" s="43"/>
      <c r="ES101" s="43"/>
      <c r="ET101" s="43"/>
      <c r="EU101" s="43"/>
      <c r="EV101" s="43"/>
      <c r="EW101" s="43"/>
    </row>
    <row r="102" spans="3:153" x14ac:dyDescent="0.25">
      <c r="C102" s="31"/>
      <c r="D102" s="29">
        <v>53</v>
      </c>
      <c r="E102" s="28"/>
      <c r="F102" s="28"/>
      <c r="G102" s="28"/>
      <c r="H102" s="28"/>
      <c r="I102" s="28"/>
      <c r="J102" s="28"/>
      <c r="K102" s="28"/>
      <c r="L102" s="28"/>
      <c r="M102" s="28"/>
      <c r="N102" s="28"/>
      <c r="O102" s="28"/>
      <c r="P102" s="28"/>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43"/>
      <c r="DQ102" s="43"/>
      <c r="DR102" s="43"/>
      <c r="DS102" s="43"/>
      <c r="DT102" s="43"/>
      <c r="DU102" s="43"/>
      <c r="DV102" s="43"/>
      <c r="DW102" s="43"/>
      <c r="DX102" s="43"/>
      <c r="DY102" s="43"/>
      <c r="DZ102" s="43"/>
      <c r="EA102" s="43"/>
      <c r="EB102" s="43"/>
      <c r="EC102" s="43"/>
      <c r="ED102" s="43"/>
      <c r="EE102" s="43"/>
      <c r="EF102" s="43"/>
      <c r="EG102" s="43"/>
      <c r="EH102" s="43"/>
      <c r="EI102" s="43"/>
      <c r="EJ102" s="43"/>
      <c r="EK102" s="43"/>
      <c r="EL102" s="43"/>
      <c r="EM102" s="43"/>
      <c r="EN102" s="43"/>
      <c r="EO102" s="43"/>
      <c r="EP102" s="43"/>
      <c r="EQ102" s="43"/>
      <c r="ER102" s="43"/>
      <c r="ES102" s="43"/>
      <c r="ET102" s="43"/>
      <c r="EU102" s="43"/>
      <c r="EV102" s="43"/>
      <c r="EW102" s="43"/>
    </row>
    <row r="103" spans="3:153" x14ac:dyDescent="0.25">
      <c r="C103" s="31"/>
      <c r="D103" s="29">
        <v>54</v>
      </c>
      <c r="E103" s="28"/>
      <c r="F103" s="28"/>
      <c r="G103" s="28"/>
      <c r="H103" s="28"/>
      <c r="I103" s="28"/>
      <c r="J103" s="28"/>
      <c r="K103" s="28"/>
      <c r="L103" s="28"/>
      <c r="M103" s="28"/>
      <c r="N103" s="28"/>
      <c r="O103" s="28"/>
      <c r="P103" s="28"/>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43"/>
      <c r="DQ103" s="43"/>
      <c r="DR103" s="43"/>
      <c r="DS103" s="43"/>
      <c r="DT103" s="43"/>
      <c r="DU103" s="43"/>
      <c r="DV103" s="43"/>
      <c r="DW103" s="43"/>
      <c r="DX103" s="43"/>
      <c r="DY103" s="43"/>
      <c r="DZ103" s="43"/>
      <c r="EA103" s="43"/>
      <c r="EB103" s="43"/>
      <c r="EC103" s="43"/>
      <c r="ED103" s="43"/>
      <c r="EE103" s="43"/>
      <c r="EF103" s="43"/>
      <c r="EG103" s="43"/>
      <c r="EH103" s="43"/>
      <c r="EI103" s="43"/>
      <c r="EJ103" s="43"/>
      <c r="EK103" s="43"/>
      <c r="EL103" s="43"/>
      <c r="EM103" s="43"/>
      <c r="EN103" s="43"/>
      <c r="EO103" s="43"/>
      <c r="EP103" s="43"/>
      <c r="EQ103" s="43"/>
      <c r="ER103" s="43"/>
      <c r="ES103" s="43"/>
      <c r="ET103" s="43"/>
      <c r="EU103" s="43"/>
      <c r="EV103" s="43"/>
      <c r="EW103" s="43"/>
    </row>
    <row r="104" spans="3:153" x14ac:dyDescent="0.25">
      <c r="C104" s="31"/>
      <c r="D104" s="29">
        <v>55</v>
      </c>
      <c r="E104" s="28"/>
      <c r="F104" s="28"/>
      <c r="G104" s="28"/>
      <c r="H104" s="28"/>
      <c r="I104" s="28"/>
      <c r="J104" s="28"/>
      <c r="K104" s="28"/>
      <c r="L104" s="28"/>
      <c r="M104" s="28"/>
      <c r="N104" s="28"/>
      <c r="O104" s="28"/>
      <c r="P104" s="28"/>
      <c r="Q104" s="28"/>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c r="AO104" s="28"/>
      <c r="AP104" s="28"/>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c r="BU104" s="28"/>
      <c r="BV104" s="28"/>
      <c r="BW104" s="28"/>
      <c r="BX104" s="28"/>
      <c r="BY104" s="28"/>
      <c r="BZ104" s="28"/>
      <c r="CA104" s="28"/>
      <c r="CB104" s="28"/>
      <c r="CC104" s="28"/>
      <c r="CD104" s="28"/>
      <c r="CE104" s="28"/>
      <c r="CF104" s="28"/>
      <c r="CG104" s="28"/>
      <c r="CH104" s="28"/>
      <c r="CI104" s="28"/>
      <c r="CJ104" s="28"/>
      <c r="CK104" s="28"/>
      <c r="CL104" s="28"/>
      <c r="CM104" s="28"/>
      <c r="CN104" s="28"/>
      <c r="CO104" s="28"/>
      <c r="CP104" s="28"/>
      <c r="CQ104" s="28"/>
      <c r="CR104" s="28"/>
      <c r="CS104" s="28"/>
      <c r="CT104" s="28"/>
      <c r="CU104" s="28"/>
      <c r="CV104" s="28"/>
      <c r="CW104" s="28"/>
      <c r="CX104" s="28"/>
      <c r="CY104" s="28"/>
      <c r="CZ104" s="28"/>
      <c r="DA104" s="28"/>
      <c r="DB104" s="28"/>
      <c r="DC104" s="28"/>
      <c r="DD104" s="28"/>
      <c r="DE104" s="28"/>
      <c r="DF104" s="28"/>
      <c r="DG104" s="28"/>
      <c r="DH104" s="28"/>
      <c r="DI104" s="28"/>
      <c r="DJ104" s="28"/>
      <c r="DK104" s="28"/>
      <c r="DL104" s="28"/>
      <c r="DM104" s="28"/>
      <c r="DN104" s="28"/>
      <c r="DO104" s="28"/>
      <c r="DP104" s="43"/>
      <c r="DQ104" s="43"/>
      <c r="DR104" s="43"/>
      <c r="DS104" s="43"/>
      <c r="DT104" s="43"/>
      <c r="DU104" s="43"/>
      <c r="DV104" s="43"/>
      <c r="DW104" s="43"/>
      <c r="DX104" s="43"/>
      <c r="DY104" s="43"/>
      <c r="DZ104" s="43"/>
      <c r="EA104" s="43"/>
      <c r="EB104" s="43"/>
      <c r="EC104" s="43"/>
      <c r="ED104" s="43"/>
      <c r="EE104" s="43"/>
      <c r="EF104" s="43"/>
      <c r="EG104" s="43"/>
      <c r="EH104" s="43"/>
      <c r="EI104" s="43"/>
      <c r="EJ104" s="43"/>
      <c r="EK104" s="43"/>
      <c r="EL104" s="43"/>
      <c r="EM104" s="43"/>
      <c r="EN104" s="43"/>
      <c r="EO104" s="43"/>
      <c r="EP104" s="43"/>
      <c r="EQ104" s="43"/>
      <c r="ER104" s="43"/>
      <c r="ES104" s="43"/>
      <c r="ET104" s="43"/>
      <c r="EU104" s="43"/>
      <c r="EV104" s="43"/>
      <c r="EW104" s="43"/>
    </row>
    <row r="105" spans="3:153" x14ac:dyDescent="0.25">
      <c r="C105" s="31"/>
      <c r="D105" s="29">
        <v>56</v>
      </c>
      <c r="E105" s="28"/>
      <c r="F105" s="28"/>
      <c r="G105" s="28"/>
      <c r="H105" s="28"/>
      <c r="I105" s="28"/>
      <c r="J105" s="28"/>
      <c r="K105" s="28"/>
      <c r="L105" s="28"/>
      <c r="M105" s="28"/>
      <c r="N105" s="28"/>
      <c r="O105" s="28"/>
      <c r="P105" s="28"/>
      <c r="Q105" s="28"/>
      <c r="R105" s="28"/>
      <c r="S105" s="28"/>
      <c r="T105" s="28"/>
      <c r="U105" s="28"/>
      <c r="V105" s="28"/>
      <c r="W105" s="28"/>
      <c r="X105" s="28"/>
      <c r="Y105" s="28"/>
      <c r="Z105" s="28"/>
      <c r="AA105" s="28"/>
      <c r="AB105" s="28"/>
      <c r="AC105" s="28"/>
      <c r="AD105" s="28"/>
      <c r="AE105" s="28"/>
      <c r="AF105" s="28"/>
      <c r="AG105" s="28"/>
      <c r="AH105" s="28"/>
      <c r="AI105" s="28"/>
      <c r="AJ105" s="28"/>
      <c r="AK105" s="28"/>
      <c r="AL105" s="28"/>
      <c r="AM105" s="28"/>
      <c r="AN105" s="28"/>
      <c r="AO105" s="28"/>
      <c r="AP105" s="28"/>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c r="BU105" s="28"/>
      <c r="BV105" s="28"/>
      <c r="BW105" s="28"/>
      <c r="BX105" s="28"/>
      <c r="BY105" s="28"/>
      <c r="BZ105" s="28"/>
      <c r="CA105" s="28"/>
      <c r="CB105" s="28"/>
      <c r="CC105" s="28"/>
      <c r="CD105" s="28"/>
      <c r="CE105" s="28"/>
      <c r="CF105" s="28"/>
      <c r="CG105" s="28"/>
      <c r="CH105" s="28"/>
      <c r="CI105" s="28"/>
      <c r="CJ105" s="28"/>
      <c r="CK105" s="28"/>
      <c r="CL105" s="28"/>
      <c r="CM105" s="28"/>
      <c r="CN105" s="28"/>
      <c r="CO105" s="28"/>
      <c r="CP105" s="28"/>
      <c r="CQ105" s="28"/>
      <c r="CR105" s="28"/>
      <c r="CS105" s="28"/>
      <c r="CT105" s="28"/>
      <c r="CU105" s="28"/>
      <c r="CV105" s="28"/>
      <c r="CW105" s="28"/>
      <c r="CX105" s="28"/>
      <c r="CY105" s="28"/>
      <c r="CZ105" s="28"/>
      <c r="DA105" s="28"/>
      <c r="DB105" s="28"/>
      <c r="DC105" s="28"/>
      <c r="DD105" s="28"/>
      <c r="DE105" s="28"/>
      <c r="DF105" s="28"/>
      <c r="DG105" s="28"/>
      <c r="DH105" s="28"/>
      <c r="DI105" s="28"/>
      <c r="DJ105" s="28"/>
      <c r="DK105" s="28"/>
      <c r="DL105" s="28"/>
      <c r="DM105" s="28"/>
      <c r="DN105" s="28"/>
      <c r="DO105" s="28"/>
      <c r="DP105" s="43"/>
      <c r="DQ105" s="43"/>
      <c r="DR105" s="43"/>
      <c r="DS105" s="43"/>
      <c r="DT105" s="43"/>
      <c r="DU105" s="43"/>
      <c r="DV105" s="43"/>
      <c r="DW105" s="43"/>
      <c r="DX105" s="43"/>
      <c r="DY105" s="43"/>
      <c r="DZ105" s="43"/>
      <c r="EA105" s="43"/>
      <c r="EB105" s="43"/>
      <c r="EC105" s="43"/>
      <c r="ED105" s="43"/>
      <c r="EE105" s="43"/>
      <c r="EF105" s="43"/>
      <c r="EG105" s="43"/>
      <c r="EH105" s="43"/>
      <c r="EI105" s="43"/>
      <c r="EJ105" s="43"/>
      <c r="EK105" s="43"/>
      <c r="EL105" s="43"/>
      <c r="EM105" s="43"/>
      <c r="EN105" s="43"/>
      <c r="EO105" s="43"/>
      <c r="EP105" s="43"/>
      <c r="EQ105" s="43"/>
      <c r="ER105" s="43"/>
      <c r="ES105" s="43"/>
      <c r="ET105" s="43"/>
      <c r="EU105" s="43"/>
      <c r="EV105" s="43"/>
      <c r="EW105" s="43"/>
    </row>
    <row r="106" spans="3:153" x14ac:dyDescent="0.25">
      <c r="C106" s="31"/>
      <c r="D106" s="29">
        <v>57</v>
      </c>
      <c r="E106" s="28"/>
      <c r="F106" s="28"/>
      <c r="G106" s="28"/>
      <c r="H106" s="28"/>
      <c r="I106" s="28"/>
      <c r="J106" s="28"/>
      <c r="K106" s="28"/>
      <c r="L106" s="28"/>
      <c r="M106" s="28"/>
      <c r="N106" s="28"/>
      <c r="O106" s="28"/>
      <c r="P106" s="28"/>
      <c r="Q106" s="28"/>
      <c r="R106" s="28"/>
      <c r="S106" s="28"/>
      <c r="T106" s="28"/>
      <c r="U106" s="28"/>
      <c r="V106" s="28"/>
      <c r="W106" s="28"/>
      <c r="X106" s="28"/>
      <c r="Y106" s="28"/>
      <c r="Z106" s="28"/>
      <c r="AA106" s="28"/>
      <c r="AB106" s="28"/>
      <c r="AC106" s="28"/>
      <c r="AD106" s="28"/>
      <c r="AE106" s="28"/>
      <c r="AF106" s="28"/>
      <c r="AG106" s="28"/>
      <c r="AH106" s="28"/>
      <c r="AI106" s="28"/>
      <c r="AJ106" s="28"/>
      <c r="AK106" s="28"/>
      <c r="AL106" s="28"/>
      <c r="AM106" s="28"/>
      <c r="AN106" s="28"/>
      <c r="AO106" s="28"/>
      <c r="AP106" s="28"/>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c r="BU106" s="28"/>
      <c r="BV106" s="28"/>
      <c r="BW106" s="28"/>
      <c r="BX106" s="28"/>
      <c r="BY106" s="28"/>
      <c r="BZ106" s="28"/>
      <c r="CA106" s="28"/>
      <c r="CB106" s="28"/>
      <c r="CC106" s="28"/>
      <c r="CD106" s="28"/>
      <c r="CE106" s="28"/>
      <c r="CF106" s="28"/>
      <c r="CG106" s="28"/>
      <c r="CH106" s="28"/>
      <c r="CI106" s="28"/>
      <c r="CJ106" s="28"/>
      <c r="CK106" s="28"/>
      <c r="CL106" s="28"/>
      <c r="CM106" s="28"/>
      <c r="CN106" s="28"/>
      <c r="CO106" s="28"/>
      <c r="CP106" s="28"/>
      <c r="CQ106" s="28"/>
      <c r="CR106" s="28"/>
      <c r="CS106" s="28"/>
      <c r="CT106" s="28"/>
      <c r="CU106" s="28"/>
      <c r="CV106" s="28"/>
      <c r="CW106" s="28"/>
      <c r="CX106" s="28"/>
      <c r="CY106" s="28"/>
      <c r="CZ106" s="28"/>
      <c r="DA106" s="28"/>
      <c r="DB106" s="28"/>
      <c r="DC106" s="28"/>
      <c r="DD106" s="28"/>
      <c r="DE106" s="28"/>
      <c r="DF106" s="28"/>
      <c r="DG106" s="28"/>
      <c r="DH106" s="28"/>
      <c r="DI106" s="28"/>
      <c r="DJ106" s="28"/>
      <c r="DK106" s="28"/>
      <c r="DL106" s="28"/>
      <c r="DM106" s="28"/>
      <c r="DN106" s="28"/>
      <c r="DO106" s="28"/>
      <c r="DP106" s="43"/>
      <c r="DQ106" s="43"/>
      <c r="DR106" s="43"/>
      <c r="DS106" s="43"/>
      <c r="DT106" s="43"/>
      <c r="DU106" s="43"/>
      <c r="DV106" s="43"/>
      <c r="DW106" s="43"/>
      <c r="DX106" s="43"/>
      <c r="DY106" s="43"/>
      <c r="DZ106" s="43"/>
      <c r="EA106" s="43"/>
      <c r="EB106" s="43"/>
      <c r="EC106" s="43"/>
      <c r="ED106" s="43"/>
      <c r="EE106" s="43"/>
      <c r="EF106" s="43"/>
      <c r="EG106" s="43"/>
      <c r="EH106" s="43"/>
      <c r="EI106" s="43"/>
      <c r="EJ106" s="43"/>
      <c r="EK106" s="43"/>
      <c r="EL106" s="43"/>
      <c r="EM106" s="43"/>
      <c r="EN106" s="43"/>
      <c r="EO106" s="43"/>
      <c r="EP106" s="43"/>
      <c r="EQ106" s="43"/>
      <c r="ER106" s="43"/>
      <c r="ES106" s="43"/>
      <c r="ET106" s="43"/>
      <c r="EU106" s="43"/>
      <c r="EV106" s="43"/>
      <c r="EW106" s="43"/>
    </row>
    <row r="107" spans="3:153" x14ac:dyDescent="0.25">
      <c r="C107" s="31"/>
      <c r="D107" s="29">
        <v>58</v>
      </c>
      <c r="E107" s="28"/>
      <c r="F107" s="28"/>
      <c r="G107" s="28"/>
      <c r="H107" s="28"/>
      <c r="I107" s="28"/>
      <c r="J107" s="28"/>
      <c r="K107" s="28"/>
      <c r="L107" s="28"/>
      <c r="M107" s="28"/>
      <c r="N107" s="28"/>
      <c r="O107" s="28"/>
      <c r="P107" s="28"/>
      <c r="Q107" s="28"/>
      <c r="R107" s="28"/>
      <c r="S107" s="28"/>
      <c r="T107" s="28"/>
      <c r="U107" s="28"/>
      <c r="V107" s="28"/>
      <c r="W107" s="28"/>
      <c r="X107" s="28"/>
      <c r="Y107" s="28"/>
      <c r="Z107" s="28"/>
      <c r="AA107" s="28"/>
      <c r="AB107" s="28"/>
      <c r="AC107" s="28"/>
      <c r="AD107" s="28"/>
      <c r="AE107" s="28"/>
      <c r="AF107" s="28"/>
      <c r="AG107" s="28"/>
      <c r="AH107" s="28"/>
      <c r="AI107" s="28"/>
      <c r="AJ107" s="28"/>
      <c r="AK107" s="28"/>
      <c r="AL107" s="28"/>
      <c r="AM107" s="28"/>
      <c r="AN107" s="28"/>
      <c r="AO107" s="28"/>
      <c r="AP107" s="28"/>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c r="BU107" s="28"/>
      <c r="BV107" s="28"/>
      <c r="BW107" s="28"/>
      <c r="BX107" s="28"/>
      <c r="BY107" s="28"/>
      <c r="BZ107" s="28"/>
      <c r="CA107" s="28"/>
      <c r="CB107" s="28"/>
      <c r="CC107" s="28"/>
      <c r="CD107" s="28"/>
      <c r="CE107" s="28"/>
      <c r="CF107" s="28"/>
      <c r="CG107" s="28"/>
      <c r="CH107" s="28"/>
      <c r="CI107" s="28"/>
      <c r="CJ107" s="28"/>
      <c r="CK107" s="28"/>
      <c r="CL107" s="28"/>
      <c r="CM107" s="28"/>
      <c r="CN107" s="28"/>
      <c r="CO107" s="28"/>
      <c r="CP107" s="28"/>
      <c r="CQ107" s="28"/>
      <c r="CR107" s="28"/>
      <c r="CS107" s="28"/>
      <c r="CT107" s="28"/>
      <c r="CU107" s="28"/>
      <c r="CV107" s="28"/>
      <c r="CW107" s="28"/>
      <c r="CX107" s="28"/>
      <c r="CY107" s="28"/>
      <c r="CZ107" s="28"/>
      <c r="DA107" s="28"/>
      <c r="DB107" s="28"/>
      <c r="DC107" s="28"/>
      <c r="DD107" s="28"/>
      <c r="DE107" s="28"/>
      <c r="DF107" s="28"/>
      <c r="DG107" s="28"/>
      <c r="DH107" s="28"/>
      <c r="DI107" s="28"/>
      <c r="DJ107" s="28"/>
      <c r="DK107" s="28"/>
      <c r="DL107" s="28"/>
      <c r="DM107" s="28"/>
      <c r="DN107" s="28"/>
      <c r="DO107" s="28"/>
      <c r="DP107" s="43"/>
      <c r="DQ107" s="43"/>
      <c r="DR107" s="43"/>
      <c r="DS107" s="43"/>
      <c r="DT107" s="43"/>
      <c r="DU107" s="43"/>
      <c r="DV107" s="43"/>
      <c r="DW107" s="43"/>
      <c r="DX107" s="43"/>
      <c r="DY107" s="43"/>
      <c r="DZ107" s="43"/>
      <c r="EA107" s="43"/>
      <c r="EB107" s="43"/>
      <c r="EC107" s="43"/>
      <c r="ED107" s="43"/>
      <c r="EE107" s="43"/>
      <c r="EF107" s="43"/>
      <c r="EG107" s="43"/>
      <c r="EH107" s="43"/>
      <c r="EI107" s="43"/>
      <c r="EJ107" s="43"/>
      <c r="EK107" s="43"/>
      <c r="EL107" s="43"/>
      <c r="EM107" s="43"/>
      <c r="EN107" s="43"/>
      <c r="EO107" s="43"/>
      <c r="EP107" s="43"/>
      <c r="EQ107" s="43"/>
      <c r="ER107" s="43"/>
      <c r="ES107" s="43"/>
      <c r="ET107" s="43"/>
      <c r="EU107" s="43"/>
      <c r="EV107" s="43"/>
      <c r="EW107" s="43"/>
    </row>
    <row r="108" spans="3:153" x14ac:dyDescent="0.25">
      <c r="C108" s="31"/>
      <c r="D108" s="29">
        <v>59</v>
      </c>
      <c r="E108" s="28"/>
      <c r="F108" s="28"/>
      <c r="G108" s="28"/>
      <c r="H108" s="28"/>
      <c r="I108" s="28"/>
      <c r="J108" s="28"/>
      <c r="K108" s="28"/>
      <c r="L108" s="28"/>
      <c r="M108" s="28"/>
      <c r="N108" s="28"/>
      <c r="O108" s="28"/>
      <c r="P108" s="28"/>
      <c r="Q108" s="28"/>
      <c r="R108" s="28"/>
      <c r="S108" s="28"/>
      <c r="T108" s="28"/>
      <c r="U108" s="28"/>
      <c r="V108" s="28"/>
      <c r="W108" s="28"/>
      <c r="X108" s="28"/>
      <c r="Y108" s="28"/>
      <c r="Z108" s="28"/>
      <c r="AA108" s="28"/>
      <c r="AB108" s="28"/>
      <c r="AC108" s="28"/>
      <c r="AD108" s="28"/>
      <c r="AE108" s="28"/>
      <c r="AF108" s="28"/>
      <c r="AG108" s="28"/>
      <c r="AH108" s="28"/>
      <c r="AI108" s="28"/>
      <c r="AJ108" s="28"/>
      <c r="AK108" s="28"/>
      <c r="AL108" s="28"/>
      <c r="AM108" s="28"/>
      <c r="AN108" s="28"/>
      <c r="AO108" s="28"/>
      <c r="AP108" s="28"/>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c r="BU108" s="28"/>
      <c r="BV108" s="28"/>
      <c r="BW108" s="28"/>
      <c r="BX108" s="28"/>
      <c r="BY108" s="28"/>
      <c r="BZ108" s="28"/>
      <c r="CA108" s="28"/>
      <c r="CB108" s="28"/>
      <c r="CC108" s="28"/>
      <c r="CD108" s="28"/>
      <c r="CE108" s="28"/>
      <c r="CF108" s="28"/>
      <c r="CG108" s="28"/>
      <c r="CH108" s="28"/>
      <c r="CI108" s="28"/>
      <c r="CJ108" s="28"/>
      <c r="CK108" s="28"/>
      <c r="CL108" s="28"/>
      <c r="CM108" s="28"/>
      <c r="CN108" s="28"/>
      <c r="CO108" s="28"/>
      <c r="CP108" s="28"/>
      <c r="CQ108" s="28"/>
      <c r="CR108" s="28"/>
      <c r="CS108" s="28"/>
      <c r="CT108" s="28"/>
      <c r="CU108" s="28"/>
      <c r="CV108" s="28"/>
      <c r="CW108" s="28"/>
      <c r="CX108" s="28"/>
      <c r="CY108" s="28"/>
      <c r="CZ108" s="28"/>
      <c r="DA108" s="28"/>
      <c r="DB108" s="28"/>
      <c r="DC108" s="28"/>
      <c r="DD108" s="28"/>
      <c r="DE108" s="28"/>
      <c r="DF108" s="28"/>
      <c r="DG108" s="28"/>
      <c r="DH108" s="28"/>
      <c r="DI108" s="28"/>
      <c r="DJ108" s="28"/>
      <c r="DK108" s="28"/>
      <c r="DL108" s="28"/>
      <c r="DM108" s="28"/>
      <c r="DN108" s="28"/>
      <c r="DO108" s="28"/>
      <c r="DP108" s="43"/>
      <c r="DQ108" s="43"/>
      <c r="DR108" s="43"/>
      <c r="DS108" s="43"/>
      <c r="DT108" s="43"/>
      <c r="DU108" s="43"/>
      <c r="DV108" s="43"/>
      <c r="DW108" s="43"/>
      <c r="DX108" s="43"/>
      <c r="DY108" s="43"/>
      <c r="DZ108" s="43"/>
      <c r="EA108" s="43"/>
      <c r="EB108" s="43"/>
      <c r="EC108" s="43"/>
      <c r="ED108" s="43"/>
      <c r="EE108" s="43"/>
      <c r="EF108" s="43"/>
      <c r="EG108" s="43"/>
      <c r="EH108" s="43"/>
      <c r="EI108" s="43"/>
      <c r="EJ108" s="43"/>
      <c r="EK108" s="43"/>
      <c r="EL108" s="43"/>
      <c r="EM108" s="43"/>
      <c r="EN108" s="43"/>
      <c r="EO108" s="43"/>
      <c r="EP108" s="43"/>
      <c r="EQ108" s="43"/>
      <c r="ER108" s="43"/>
      <c r="ES108" s="43"/>
      <c r="ET108" s="43"/>
      <c r="EU108" s="43"/>
      <c r="EV108" s="43"/>
      <c r="EW108" s="43"/>
    </row>
    <row r="109" spans="3:153" x14ac:dyDescent="0.25">
      <c r="C109" s="31"/>
      <c r="D109" s="29">
        <v>60</v>
      </c>
      <c r="E109" s="28"/>
      <c r="F109" s="28"/>
      <c r="G109" s="28"/>
      <c r="H109" s="28"/>
      <c r="I109" s="28"/>
      <c r="J109" s="28"/>
      <c r="K109" s="28"/>
      <c r="L109" s="28"/>
      <c r="M109" s="28"/>
      <c r="N109" s="28"/>
      <c r="O109" s="28"/>
      <c r="P109" s="28"/>
      <c r="Q109" s="28"/>
      <c r="R109" s="28"/>
      <c r="S109" s="28"/>
      <c r="T109" s="28"/>
      <c r="U109" s="28"/>
      <c r="V109" s="28"/>
      <c r="W109" s="28"/>
      <c r="X109" s="28"/>
      <c r="Y109" s="28"/>
      <c r="Z109" s="28"/>
      <c r="AA109" s="28"/>
      <c r="AB109" s="28"/>
      <c r="AC109" s="28"/>
      <c r="AD109" s="28"/>
      <c r="AE109" s="28"/>
      <c r="AF109" s="28"/>
      <c r="AG109" s="28"/>
      <c r="AH109" s="28"/>
      <c r="AI109" s="28"/>
      <c r="AJ109" s="28"/>
      <c r="AK109" s="28"/>
      <c r="AL109" s="28"/>
      <c r="AM109" s="28"/>
      <c r="AN109" s="28"/>
      <c r="AO109" s="28"/>
      <c r="AP109" s="28"/>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c r="BU109" s="28"/>
      <c r="BV109" s="28"/>
      <c r="BW109" s="28"/>
      <c r="BX109" s="28"/>
      <c r="BY109" s="28"/>
      <c r="BZ109" s="28"/>
      <c r="CA109" s="28"/>
      <c r="CB109" s="28"/>
      <c r="CC109" s="28"/>
      <c r="CD109" s="28"/>
      <c r="CE109" s="28"/>
      <c r="CF109" s="28"/>
      <c r="CG109" s="28"/>
      <c r="CH109" s="28"/>
      <c r="CI109" s="28"/>
      <c r="CJ109" s="28"/>
      <c r="CK109" s="28"/>
      <c r="CL109" s="28"/>
      <c r="CM109" s="28"/>
      <c r="CN109" s="28"/>
      <c r="CO109" s="28"/>
      <c r="CP109" s="28"/>
      <c r="CQ109" s="28"/>
      <c r="CR109" s="28"/>
      <c r="CS109" s="28"/>
      <c r="CT109" s="28"/>
      <c r="CU109" s="28"/>
      <c r="CV109" s="28"/>
      <c r="CW109" s="28"/>
      <c r="CX109" s="28"/>
      <c r="CY109" s="28"/>
      <c r="CZ109" s="28"/>
      <c r="DA109" s="28"/>
      <c r="DB109" s="28"/>
      <c r="DC109" s="28"/>
      <c r="DD109" s="28"/>
      <c r="DE109" s="28"/>
      <c r="DF109" s="28"/>
      <c r="DG109" s="28"/>
      <c r="DH109" s="28"/>
      <c r="DI109" s="28"/>
      <c r="DJ109" s="28"/>
      <c r="DK109" s="28"/>
      <c r="DL109" s="28"/>
      <c r="DM109" s="28"/>
      <c r="DN109" s="28"/>
      <c r="DO109" s="28"/>
      <c r="DP109" s="43"/>
      <c r="DQ109" s="43"/>
      <c r="DR109" s="43"/>
      <c r="DS109" s="43"/>
      <c r="DT109" s="43"/>
      <c r="DU109" s="43"/>
      <c r="DV109" s="43"/>
      <c r="DW109" s="43"/>
      <c r="DX109" s="43"/>
      <c r="DY109" s="43"/>
      <c r="DZ109" s="43"/>
      <c r="EA109" s="43"/>
      <c r="EB109" s="43"/>
      <c r="EC109" s="43"/>
      <c r="ED109" s="43"/>
      <c r="EE109" s="43"/>
      <c r="EF109" s="43"/>
      <c r="EG109" s="43"/>
      <c r="EH109" s="43"/>
      <c r="EI109" s="43"/>
      <c r="EJ109" s="43"/>
      <c r="EK109" s="43"/>
      <c r="EL109" s="43"/>
      <c r="EM109" s="43"/>
      <c r="EN109" s="43"/>
      <c r="EO109" s="43"/>
      <c r="EP109" s="43"/>
      <c r="EQ109" s="43"/>
      <c r="ER109" s="43"/>
      <c r="ES109" s="43"/>
      <c r="ET109" s="43"/>
      <c r="EU109" s="43"/>
      <c r="EV109" s="43"/>
      <c r="EW109" s="43"/>
    </row>
    <row r="110" spans="3:153" x14ac:dyDescent="0.25">
      <c r="C110" s="31"/>
      <c r="D110" s="29">
        <v>61</v>
      </c>
      <c r="E110" s="28"/>
      <c r="F110" s="28"/>
      <c r="G110" s="28"/>
      <c r="H110" s="28"/>
      <c r="I110" s="28"/>
      <c r="J110" s="28"/>
      <c r="K110" s="28"/>
      <c r="L110" s="28"/>
      <c r="M110" s="28"/>
      <c r="N110" s="28"/>
      <c r="O110" s="28"/>
      <c r="P110" s="28"/>
      <c r="Q110" s="28"/>
      <c r="R110" s="28"/>
      <c r="S110" s="28"/>
      <c r="T110" s="28"/>
      <c r="U110" s="28"/>
      <c r="V110" s="28"/>
      <c r="W110" s="28"/>
      <c r="X110" s="28"/>
      <c r="Y110" s="28"/>
      <c r="Z110" s="28"/>
      <c r="AA110" s="28"/>
      <c r="AB110" s="28"/>
      <c r="AC110" s="28"/>
      <c r="AD110" s="28"/>
      <c r="AE110" s="28"/>
      <c r="AF110" s="28"/>
      <c r="AG110" s="28"/>
      <c r="AH110" s="28"/>
      <c r="AI110" s="28"/>
      <c r="AJ110" s="28"/>
      <c r="AK110" s="28"/>
      <c r="AL110" s="28"/>
      <c r="AM110" s="28"/>
      <c r="AN110" s="28"/>
      <c r="AO110" s="28"/>
      <c r="AP110" s="28"/>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c r="BU110" s="28"/>
      <c r="BV110" s="28"/>
      <c r="BW110" s="28"/>
      <c r="BX110" s="28"/>
      <c r="BY110" s="28"/>
      <c r="BZ110" s="28"/>
      <c r="CA110" s="28"/>
      <c r="CB110" s="28"/>
      <c r="CC110" s="28"/>
      <c r="CD110" s="28"/>
      <c r="CE110" s="28"/>
      <c r="CF110" s="28"/>
      <c r="CG110" s="28"/>
      <c r="CH110" s="28"/>
      <c r="CI110" s="28"/>
      <c r="CJ110" s="28"/>
      <c r="CK110" s="28"/>
      <c r="CL110" s="28"/>
      <c r="CM110" s="28"/>
      <c r="CN110" s="28"/>
      <c r="CO110" s="28"/>
      <c r="CP110" s="28"/>
      <c r="CQ110" s="28"/>
      <c r="CR110" s="28"/>
      <c r="CS110" s="28"/>
      <c r="CT110" s="28"/>
      <c r="CU110" s="28"/>
      <c r="CV110" s="28"/>
      <c r="CW110" s="28"/>
      <c r="CX110" s="28"/>
      <c r="CY110" s="28"/>
      <c r="CZ110" s="28"/>
      <c r="DA110" s="28"/>
      <c r="DB110" s="28"/>
      <c r="DC110" s="28"/>
      <c r="DD110" s="28"/>
      <c r="DE110" s="28"/>
      <c r="DF110" s="28"/>
      <c r="DG110" s="28"/>
      <c r="DH110" s="28"/>
      <c r="DI110" s="28"/>
      <c r="DJ110" s="28"/>
      <c r="DK110" s="28"/>
      <c r="DL110" s="28"/>
      <c r="DM110" s="28"/>
      <c r="DN110" s="28"/>
      <c r="DO110" s="28"/>
      <c r="DP110" s="43"/>
      <c r="DQ110" s="43"/>
      <c r="DR110" s="43"/>
      <c r="DS110" s="43"/>
      <c r="DT110" s="43"/>
      <c r="DU110" s="43"/>
      <c r="DV110" s="43"/>
      <c r="DW110" s="43"/>
      <c r="DX110" s="43"/>
      <c r="DY110" s="43"/>
      <c r="DZ110" s="43"/>
      <c r="EA110" s="43"/>
      <c r="EB110" s="43"/>
      <c r="EC110" s="43"/>
      <c r="ED110" s="43"/>
      <c r="EE110" s="43"/>
      <c r="EF110" s="43"/>
      <c r="EG110" s="43"/>
      <c r="EH110" s="43"/>
      <c r="EI110" s="43"/>
      <c r="EJ110" s="43"/>
      <c r="EK110" s="43"/>
      <c r="EL110" s="43"/>
      <c r="EM110" s="43"/>
      <c r="EN110" s="43"/>
      <c r="EO110" s="43"/>
      <c r="EP110" s="43"/>
      <c r="EQ110" s="43"/>
      <c r="ER110" s="43"/>
      <c r="ES110" s="43"/>
      <c r="ET110" s="43"/>
      <c r="EU110" s="43"/>
      <c r="EV110" s="43"/>
      <c r="EW110" s="43"/>
    </row>
    <row r="111" spans="3:153" x14ac:dyDescent="0.25">
      <c r="C111" s="31"/>
      <c r="D111" s="29">
        <v>62</v>
      </c>
      <c r="E111" s="28"/>
      <c r="F111" s="28"/>
      <c r="G111" s="28"/>
      <c r="H111" s="28"/>
      <c r="I111" s="28"/>
      <c r="J111" s="28"/>
      <c r="K111" s="28"/>
      <c r="L111" s="28"/>
      <c r="M111" s="28"/>
      <c r="N111" s="28"/>
      <c r="O111" s="28"/>
      <c r="P111" s="28"/>
      <c r="Q111" s="28"/>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c r="AO111" s="28"/>
      <c r="AP111" s="28"/>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c r="BU111" s="28"/>
      <c r="BV111" s="28"/>
      <c r="BW111" s="28"/>
      <c r="BX111" s="28"/>
      <c r="BY111" s="28"/>
      <c r="BZ111" s="28"/>
      <c r="CA111" s="28"/>
      <c r="CB111" s="28"/>
      <c r="CC111" s="28"/>
      <c r="CD111" s="28"/>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c r="DH111" s="28"/>
      <c r="DI111" s="28"/>
      <c r="DJ111" s="28"/>
      <c r="DK111" s="28"/>
      <c r="DL111" s="28"/>
      <c r="DM111" s="28"/>
      <c r="DN111" s="28"/>
      <c r="DO111" s="28"/>
      <c r="DP111" s="43"/>
      <c r="DQ111" s="43"/>
      <c r="DR111" s="43"/>
      <c r="DS111" s="43"/>
      <c r="DT111" s="43"/>
      <c r="DU111" s="43"/>
      <c r="DV111" s="43"/>
      <c r="DW111" s="43"/>
      <c r="DX111" s="43"/>
      <c r="DY111" s="43"/>
      <c r="DZ111" s="43"/>
      <c r="EA111" s="43"/>
      <c r="EB111" s="43"/>
      <c r="EC111" s="43"/>
      <c r="ED111" s="43"/>
      <c r="EE111" s="43"/>
      <c r="EF111" s="43"/>
      <c r="EG111" s="43"/>
      <c r="EH111" s="43"/>
      <c r="EI111" s="43"/>
      <c r="EJ111" s="43"/>
      <c r="EK111" s="43"/>
      <c r="EL111" s="43"/>
      <c r="EM111" s="43"/>
      <c r="EN111" s="43"/>
      <c r="EO111" s="43"/>
      <c r="EP111" s="43"/>
      <c r="EQ111" s="43"/>
      <c r="ER111" s="43"/>
      <c r="ES111" s="43"/>
      <c r="ET111" s="43"/>
      <c r="EU111" s="43"/>
      <c r="EV111" s="43"/>
      <c r="EW111" s="43"/>
    </row>
    <row r="112" spans="3:153" x14ac:dyDescent="0.25">
      <c r="C112" s="31"/>
      <c r="D112" s="29">
        <v>63</v>
      </c>
      <c r="E112" s="28"/>
      <c r="F112" s="28"/>
      <c r="G112" s="28"/>
      <c r="H112" s="28"/>
      <c r="I112" s="28"/>
      <c r="J112" s="28"/>
      <c r="K112" s="28"/>
      <c r="L112" s="28"/>
      <c r="M112" s="28"/>
      <c r="N112" s="28"/>
      <c r="O112" s="28"/>
      <c r="P112" s="28"/>
      <c r="Q112" s="28"/>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c r="AO112" s="28"/>
      <c r="AP112" s="28"/>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c r="BU112" s="28"/>
      <c r="BV112" s="28"/>
      <c r="BW112" s="28"/>
      <c r="BX112" s="28"/>
      <c r="BY112" s="28"/>
      <c r="BZ112" s="28"/>
      <c r="CA112" s="28"/>
      <c r="CB112" s="28"/>
      <c r="CC112" s="28"/>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c r="DH112" s="28"/>
      <c r="DI112" s="28"/>
      <c r="DJ112" s="28"/>
      <c r="DK112" s="28"/>
      <c r="DL112" s="28"/>
      <c r="DM112" s="28"/>
      <c r="DN112" s="28"/>
      <c r="DO112" s="28"/>
      <c r="DP112" s="43"/>
      <c r="DQ112" s="43"/>
      <c r="DR112" s="43"/>
      <c r="DS112" s="43"/>
      <c r="DT112" s="43"/>
      <c r="DU112" s="43"/>
      <c r="DV112" s="43"/>
      <c r="DW112" s="43"/>
      <c r="DX112" s="43"/>
      <c r="DY112" s="43"/>
      <c r="DZ112" s="43"/>
      <c r="EA112" s="43"/>
      <c r="EB112" s="43"/>
      <c r="EC112" s="43"/>
      <c r="ED112" s="43"/>
      <c r="EE112" s="43"/>
      <c r="EF112" s="43"/>
      <c r="EG112" s="43"/>
      <c r="EH112" s="43"/>
      <c r="EI112" s="43"/>
      <c r="EJ112" s="43"/>
      <c r="EK112" s="43"/>
      <c r="EL112" s="43"/>
      <c r="EM112" s="43"/>
      <c r="EN112" s="43"/>
      <c r="EO112" s="43"/>
      <c r="EP112" s="43"/>
      <c r="EQ112" s="43"/>
      <c r="ER112" s="43"/>
      <c r="ES112" s="43"/>
      <c r="ET112" s="43"/>
      <c r="EU112" s="43"/>
      <c r="EV112" s="43"/>
      <c r="EW112" s="43"/>
    </row>
    <row r="113" spans="3:153" x14ac:dyDescent="0.25">
      <c r="C113" s="31"/>
      <c r="D113" s="29">
        <v>64</v>
      </c>
      <c r="E113" s="28"/>
      <c r="F113" s="28"/>
      <c r="G113" s="28"/>
      <c r="H113" s="28"/>
      <c r="I113" s="28"/>
      <c r="J113" s="28"/>
      <c r="K113" s="28"/>
      <c r="L113" s="28"/>
      <c r="M113" s="28"/>
      <c r="N113" s="28"/>
      <c r="O113" s="28"/>
      <c r="P113" s="28"/>
      <c r="Q113" s="28"/>
      <c r="R113" s="28"/>
      <c r="S113" s="28"/>
      <c r="T113" s="28"/>
      <c r="U113" s="28"/>
      <c r="V113" s="28"/>
      <c r="W113" s="28"/>
      <c r="X113" s="28"/>
      <c r="Y113" s="28"/>
      <c r="Z113" s="28"/>
      <c r="AA113" s="28"/>
      <c r="AB113" s="28"/>
      <c r="AC113" s="28"/>
      <c r="AD113" s="28"/>
      <c r="AE113" s="28"/>
      <c r="AF113" s="28"/>
      <c r="AG113" s="28"/>
      <c r="AH113" s="28"/>
      <c r="AI113" s="28"/>
      <c r="AJ113" s="28"/>
      <c r="AK113" s="28"/>
      <c r="AL113" s="28"/>
      <c r="AM113" s="28"/>
      <c r="AN113" s="28"/>
      <c r="AO113" s="28"/>
      <c r="AP113" s="28"/>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c r="BU113" s="28"/>
      <c r="BV113" s="28"/>
      <c r="BW113" s="28"/>
      <c r="BX113" s="28"/>
      <c r="BY113" s="28"/>
      <c r="BZ113" s="28"/>
      <c r="CA113" s="28"/>
      <c r="CB113" s="28"/>
      <c r="CC113" s="28"/>
      <c r="CD113" s="28"/>
      <c r="CE113" s="28"/>
      <c r="CF113" s="28"/>
      <c r="CG113" s="28"/>
      <c r="CH113" s="28"/>
      <c r="CI113" s="28"/>
      <c r="CJ113" s="28"/>
      <c r="CK113" s="28"/>
      <c r="CL113" s="28"/>
      <c r="CM113" s="28"/>
      <c r="CN113" s="28"/>
      <c r="CO113" s="28"/>
      <c r="CP113" s="28"/>
      <c r="CQ113" s="28"/>
      <c r="CR113" s="28"/>
      <c r="CS113" s="28"/>
      <c r="CT113" s="28"/>
      <c r="CU113" s="28"/>
      <c r="CV113" s="28"/>
      <c r="CW113" s="28"/>
      <c r="CX113" s="28"/>
      <c r="CY113" s="28"/>
      <c r="CZ113" s="28"/>
      <c r="DA113" s="28"/>
      <c r="DB113" s="28"/>
      <c r="DC113" s="28"/>
      <c r="DD113" s="28"/>
      <c r="DE113" s="28"/>
      <c r="DF113" s="28"/>
      <c r="DG113" s="28"/>
      <c r="DH113" s="28"/>
      <c r="DI113" s="28"/>
      <c r="DJ113" s="28"/>
      <c r="DK113" s="28"/>
      <c r="DL113" s="28"/>
      <c r="DM113" s="28"/>
      <c r="DN113" s="28"/>
      <c r="DO113" s="28"/>
      <c r="DP113" s="43"/>
      <c r="DQ113" s="43"/>
      <c r="DR113" s="43"/>
      <c r="DS113" s="43"/>
      <c r="DT113" s="43"/>
      <c r="DU113" s="43"/>
      <c r="DV113" s="43"/>
      <c r="DW113" s="43"/>
      <c r="DX113" s="43"/>
      <c r="DY113" s="43"/>
      <c r="DZ113" s="43"/>
      <c r="EA113" s="43"/>
      <c r="EB113" s="43"/>
      <c r="EC113" s="43"/>
      <c r="ED113" s="43"/>
      <c r="EE113" s="43"/>
      <c r="EF113" s="43"/>
      <c r="EG113" s="43"/>
      <c r="EH113" s="43"/>
      <c r="EI113" s="43"/>
      <c r="EJ113" s="43"/>
      <c r="EK113" s="43"/>
      <c r="EL113" s="43"/>
      <c r="EM113" s="43"/>
      <c r="EN113" s="43"/>
      <c r="EO113" s="43"/>
      <c r="EP113" s="43"/>
      <c r="EQ113" s="43"/>
      <c r="ER113" s="43"/>
      <c r="ES113" s="43"/>
      <c r="ET113" s="43"/>
      <c r="EU113" s="43"/>
      <c r="EV113" s="43"/>
      <c r="EW113" s="43"/>
    </row>
    <row r="114" spans="3:153" x14ac:dyDescent="0.25">
      <c r="C114" s="31"/>
      <c r="D114" s="29">
        <v>65</v>
      </c>
      <c r="E114" s="28"/>
      <c r="F114" s="28"/>
      <c r="G114" s="28"/>
      <c r="H114" s="28"/>
      <c r="I114" s="28"/>
      <c r="J114" s="28"/>
      <c r="K114" s="28"/>
      <c r="L114" s="28"/>
      <c r="M114" s="28"/>
      <c r="N114" s="28"/>
      <c r="O114" s="28"/>
      <c r="P114" s="28"/>
      <c r="Q114" s="28"/>
      <c r="R114" s="28"/>
      <c r="S114" s="28"/>
      <c r="T114" s="28"/>
      <c r="U114" s="28"/>
      <c r="V114" s="28"/>
      <c r="W114" s="28"/>
      <c r="X114" s="28"/>
      <c r="Y114" s="28"/>
      <c r="Z114" s="28"/>
      <c r="AA114" s="28"/>
      <c r="AB114" s="28"/>
      <c r="AC114" s="28"/>
      <c r="AD114" s="28"/>
      <c r="AE114" s="28"/>
      <c r="AF114" s="28"/>
      <c r="AG114" s="28"/>
      <c r="AH114" s="28"/>
      <c r="AI114" s="28"/>
      <c r="AJ114" s="28"/>
      <c r="AK114" s="28"/>
      <c r="AL114" s="28"/>
      <c r="AM114" s="28"/>
      <c r="AN114" s="28"/>
      <c r="AO114" s="28"/>
      <c r="AP114" s="28"/>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c r="BU114" s="28"/>
      <c r="BV114" s="28"/>
      <c r="BW114" s="28"/>
      <c r="BX114" s="28"/>
      <c r="BY114" s="28"/>
      <c r="BZ114" s="28"/>
      <c r="CA114" s="28"/>
      <c r="CB114" s="28"/>
      <c r="CC114" s="28"/>
      <c r="CD114" s="28"/>
      <c r="CE114" s="28"/>
      <c r="CF114" s="28"/>
      <c r="CG114" s="28"/>
      <c r="CH114" s="28"/>
      <c r="CI114" s="28"/>
      <c r="CJ114" s="28"/>
      <c r="CK114" s="28"/>
      <c r="CL114" s="28"/>
      <c r="CM114" s="28"/>
      <c r="CN114" s="28"/>
      <c r="CO114" s="28"/>
      <c r="CP114" s="28"/>
      <c r="CQ114" s="28"/>
      <c r="CR114" s="28"/>
      <c r="CS114" s="28"/>
      <c r="CT114" s="28"/>
      <c r="CU114" s="28"/>
      <c r="CV114" s="28"/>
      <c r="CW114" s="28"/>
      <c r="CX114" s="28"/>
      <c r="CY114" s="28"/>
      <c r="CZ114" s="28"/>
      <c r="DA114" s="28"/>
      <c r="DB114" s="28"/>
      <c r="DC114" s="28"/>
      <c r="DD114" s="28"/>
      <c r="DE114" s="28"/>
      <c r="DF114" s="28"/>
      <c r="DG114" s="28"/>
      <c r="DH114" s="28"/>
      <c r="DI114" s="28"/>
      <c r="DJ114" s="28"/>
      <c r="DK114" s="28"/>
      <c r="DL114" s="28"/>
      <c r="DM114" s="28"/>
      <c r="DN114" s="28"/>
      <c r="DO114" s="28"/>
      <c r="DP114" s="43"/>
      <c r="DQ114" s="43"/>
      <c r="DR114" s="43"/>
      <c r="DS114" s="43"/>
      <c r="DT114" s="43"/>
      <c r="DU114" s="43"/>
      <c r="DV114" s="43"/>
      <c r="DW114" s="43"/>
      <c r="DX114" s="43"/>
      <c r="DY114" s="43"/>
      <c r="DZ114" s="43"/>
      <c r="EA114" s="43"/>
      <c r="EB114" s="43"/>
      <c r="EC114" s="43"/>
      <c r="ED114" s="43"/>
      <c r="EE114" s="43"/>
      <c r="EF114" s="43"/>
      <c r="EG114" s="43"/>
      <c r="EH114" s="43"/>
      <c r="EI114" s="43"/>
      <c r="EJ114" s="43"/>
      <c r="EK114" s="43"/>
      <c r="EL114" s="43"/>
      <c r="EM114" s="43"/>
      <c r="EN114" s="43"/>
      <c r="EO114" s="43"/>
      <c r="EP114" s="43"/>
      <c r="EQ114" s="43"/>
      <c r="ER114" s="43"/>
      <c r="ES114" s="43"/>
      <c r="ET114" s="43"/>
      <c r="EU114" s="43"/>
      <c r="EV114" s="43"/>
      <c r="EW114" s="43"/>
    </row>
    <row r="115" spans="3:153" x14ac:dyDescent="0.25">
      <c r="C115" s="31"/>
      <c r="D115" s="29">
        <v>66</v>
      </c>
      <c r="E115" s="28"/>
      <c r="F115" s="28"/>
      <c r="G115" s="28"/>
      <c r="H115" s="28"/>
      <c r="I115" s="28"/>
      <c r="J115" s="28"/>
      <c r="K115" s="28"/>
      <c r="L115" s="28"/>
      <c r="M115" s="28"/>
      <c r="N115" s="28"/>
      <c r="O115" s="28"/>
      <c r="P115" s="28"/>
      <c r="Q115" s="28"/>
      <c r="R115" s="28"/>
      <c r="S115" s="28"/>
      <c r="T115" s="28"/>
      <c r="U115" s="28"/>
      <c r="V115" s="28"/>
      <c r="W115" s="28"/>
      <c r="X115" s="28"/>
      <c r="Y115" s="28"/>
      <c r="Z115" s="28"/>
      <c r="AA115" s="28"/>
      <c r="AB115" s="28"/>
      <c r="AC115" s="28"/>
      <c r="AD115" s="28"/>
      <c r="AE115" s="28"/>
      <c r="AF115" s="28"/>
      <c r="AG115" s="28"/>
      <c r="AH115" s="28"/>
      <c r="AI115" s="28"/>
      <c r="AJ115" s="28"/>
      <c r="AK115" s="28"/>
      <c r="AL115" s="28"/>
      <c r="AM115" s="28"/>
      <c r="AN115" s="28"/>
      <c r="AO115" s="28"/>
      <c r="AP115" s="28"/>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c r="BU115" s="28"/>
      <c r="BV115" s="28"/>
      <c r="BW115" s="28"/>
      <c r="BX115" s="28"/>
      <c r="BY115" s="28"/>
      <c r="BZ115" s="28"/>
      <c r="CA115" s="28"/>
      <c r="CB115" s="28"/>
      <c r="CC115" s="28"/>
      <c r="CD115" s="28"/>
      <c r="CE115" s="28"/>
      <c r="CF115" s="28"/>
      <c r="CG115" s="28"/>
      <c r="CH115" s="28"/>
      <c r="CI115" s="28"/>
      <c r="CJ115" s="28"/>
      <c r="CK115" s="28"/>
      <c r="CL115" s="28"/>
      <c r="CM115" s="28"/>
      <c r="CN115" s="28"/>
      <c r="CO115" s="28"/>
      <c r="CP115" s="28"/>
      <c r="CQ115" s="28"/>
      <c r="CR115" s="28"/>
      <c r="CS115" s="28"/>
      <c r="CT115" s="28"/>
      <c r="CU115" s="28"/>
      <c r="CV115" s="28"/>
      <c r="CW115" s="28"/>
      <c r="CX115" s="28"/>
      <c r="CY115" s="28"/>
      <c r="CZ115" s="28"/>
      <c r="DA115" s="28"/>
      <c r="DB115" s="28"/>
      <c r="DC115" s="28"/>
      <c r="DD115" s="28"/>
      <c r="DE115" s="28"/>
      <c r="DF115" s="28"/>
      <c r="DG115" s="28"/>
      <c r="DH115" s="28"/>
      <c r="DI115" s="28"/>
      <c r="DJ115" s="28"/>
      <c r="DK115" s="28"/>
      <c r="DL115" s="28"/>
      <c r="DM115" s="28"/>
      <c r="DN115" s="28"/>
      <c r="DO115" s="28"/>
      <c r="DP115" s="43"/>
      <c r="DQ115" s="43"/>
      <c r="DR115" s="43"/>
      <c r="DS115" s="43"/>
      <c r="DT115" s="43"/>
      <c r="DU115" s="43"/>
      <c r="DV115" s="43"/>
      <c r="DW115" s="43"/>
      <c r="DX115" s="43"/>
      <c r="DY115" s="43"/>
      <c r="DZ115" s="43"/>
      <c r="EA115" s="43"/>
      <c r="EB115" s="43"/>
      <c r="EC115" s="43"/>
      <c r="ED115" s="43"/>
      <c r="EE115" s="43"/>
      <c r="EF115" s="43"/>
      <c r="EG115" s="43"/>
      <c r="EH115" s="43"/>
      <c r="EI115" s="43"/>
      <c r="EJ115" s="43"/>
      <c r="EK115" s="43"/>
      <c r="EL115" s="43"/>
      <c r="EM115" s="43"/>
      <c r="EN115" s="43"/>
      <c r="EO115" s="43"/>
      <c r="EP115" s="43"/>
      <c r="EQ115" s="43"/>
      <c r="ER115" s="43"/>
      <c r="ES115" s="43"/>
      <c r="ET115" s="43"/>
      <c r="EU115" s="43"/>
      <c r="EV115" s="43"/>
      <c r="EW115" s="43"/>
    </row>
    <row r="116" spans="3:153" x14ac:dyDescent="0.25">
      <c r="C116" s="31"/>
      <c r="D116" s="29">
        <v>67</v>
      </c>
      <c r="E116" s="28"/>
      <c r="F116" s="28"/>
      <c r="G116" s="28"/>
      <c r="H116" s="28"/>
      <c r="I116" s="28"/>
      <c r="J116" s="28"/>
      <c r="K116" s="28"/>
      <c r="L116" s="28"/>
      <c r="M116" s="28"/>
      <c r="N116" s="28"/>
      <c r="O116" s="28"/>
      <c r="P116" s="28"/>
      <c r="Q116" s="28"/>
      <c r="R116" s="28"/>
      <c r="S116" s="28"/>
      <c r="T116" s="28"/>
      <c r="U116" s="28"/>
      <c r="V116" s="28"/>
      <c r="W116" s="28"/>
      <c r="X116" s="28"/>
      <c r="Y116" s="28"/>
      <c r="Z116" s="28"/>
      <c r="AA116" s="28"/>
      <c r="AB116" s="28"/>
      <c r="AC116" s="28"/>
      <c r="AD116" s="28"/>
      <c r="AE116" s="28"/>
      <c r="AF116" s="28"/>
      <c r="AG116" s="28"/>
      <c r="AH116" s="28"/>
      <c r="AI116" s="28"/>
      <c r="AJ116" s="28"/>
      <c r="AK116" s="28"/>
      <c r="AL116" s="28"/>
      <c r="AM116" s="28"/>
      <c r="AN116" s="28"/>
      <c r="AO116" s="28"/>
      <c r="AP116" s="28"/>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c r="BU116" s="28"/>
      <c r="BV116" s="28"/>
      <c r="BW116" s="28"/>
      <c r="BX116" s="28"/>
      <c r="BY116" s="28"/>
      <c r="BZ116" s="28"/>
      <c r="CA116" s="28"/>
      <c r="CB116" s="28"/>
      <c r="CC116" s="28"/>
      <c r="CD116" s="28"/>
      <c r="CE116" s="28"/>
      <c r="CF116" s="28"/>
      <c r="CG116" s="28"/>
      <c r="CH116" s="28"/>
      <c r="CI116" s="28"/>
      <c r="CJ116" s="28"/>
      <c r="CK116" s="28"/>
      <c r="CL116" s="28"/>
      <c r="CM116" s="28"/>
      <c r="CN116" s="28"/>
      <c r="CO116" s="28"/>
      <c r="CP116" s="28"/>
      <c r="CQ116" s="28"/>
      <c r="CR116" s="28"/>
      <c r="CS116" s="28"/>
      <c r="CT116" s="28"/>
      <c r="CU116" s="28"/>
      <c r="CV116" s="28"/>
      <c r="CW116" s="28"/>
      <c r="CX116" s="28"/>
      <c r="CY116" s="28"/>
      <c r="CZ116" s="28"/>
      <c r="DA116" s="28"/>
      <c r="DB116" s="28"/>
      <c r="DC116" s="28"/>
      <c r="DD116" s="28"/>
      <c r="DE116" s="28"/>
      <c r="DF116" s="28"/>
      <c r="DG116" s="28"/>
      <c r="DH116" s="28"/>
      <c r="DI116" s="28"/>
      <c r="DJ116" s="28"/>
      <c r="DK116" s="28"/>
      <c r="DL116" s="28"/>
      <c r="DM116" s="28"/>
      <c r="DN116" s="28"/>
      <c r="DO116" s="28"/>
      <c r="DP116" s="43"/>
      <c r="DQ116" s="43"/>
      <c r="DR116" s="43"/>
      <c r="DS116" s="43"/>
      <c r="DT116" s="43"/>
      <c r="DU116" s="43"/>
      <c r="DV116" s="43"/>
      <c r="DW116" s="43"/>
      <c r="DX116" s="43"/>
      <c r="DY116" s="43"/>
      <c r="DZ116" s="43"/>
      <c r="EA116" s="43"/>
      <c r="EB116" s="43"/>
      <c r="EC116" s="43"/>
      <c r="ED116" s="43"/>
      <c r="EE116" s="43"/>
      <c r="EF116" s="43"/>
      <c r="EG116" s="43"/>
      <c r="EH116" s="43"/>
      <c r="EI116" s="43"/>
      <c r="EJ116" s="43"/>
      <c r="EK116" s="43"/>
      <c r="EL116" s="43"/>
      <c r="EM116" s="43"/>
      <c r="EN116" s="43"/>
      <c r="EO116" s="43"/>
      <c r="EP116" s="43"/>
      <c r="EQ116" s="43"/>
      <c r="ER116" s="43"/>
      <c r="ES116" s="43"/>
      <c r="ET116" s="43"/>
      <c r="EU116" s="43"/>
      <c r="EV116" s="43"/>
      <c r="EW116" s="43"/>
    </row>
    <row r="117" spans="3:153" x14ac:dyDescent="0.25">
      <c r="C117" s="31"/>
      <c r="D117" s="29">
        <v>68</v>
      </c>
      <c r="E117" s="28"/>
      <c r="F117" s="28"/>
      <c r="G117" s="28"/>
      <c r="H117" s="28"/>
      <c r="I117" s="28"/>
      <c r="J117" s="28"/>
      <c r="K117" s="28"/>
      <c r="L117" s="28"/>
      <c r="M117" s="28"/>
      <c r="N117" s="28"/>
      <c r="O117" s="28"/>
      <c r="P117" s="28"/>
      <c r="Q117" s="28"/>
      <c r="R117" s="28"/>
      <c r="S117" s="28"/>
      <c r="T117" s="28"/>
      <c r="U117" s="28"/>
      <c r="V117" s="28"/>
      <c r="W117" s="28"/>
      <c r="X117" s="28"/>
      <c r="Y117" s="28"/>
      <c r="Z117" s="28"/>
      <c r="AA117" s="28"/>
      <c r="AB117" s="28"/>
      <c r="AC117" s="28"/>
      <c r="AD117" s="28"/>
      <c r="AE117" s="28"/>
      <c r="AF117" s="28"/>
      <c r="AG117" s="28"/>
      <c r="AH117" s="28"/>
      <c r="AI117" s="28"/>
      <c r="AJ117" s="28"/>
      <c r="AK117" s="28"/>
      <c r="AL117" s="28"/>
      <c r="AM117" s="28"/>
      <c r="AN117" s="28"/>
      <c r="AO117" s="28"/>
      <c r="AP117" s="28"/>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c r="BU117" s="28"/>
      <c r="BV117" s="28"/>
      <c r="BW117" s="28"/>
      <c r="BX117" s="28"/>
      <c r="BY117" s="28"/>
      <c r="BZ117" s="28"/>
      <c r="CA117" s="28"/>
      <c r="CB117" s="28"/>
      <c r="CC117" s="28"/>
      <c r="CD117" s="28"/>
      <c r="CE117" s="28"/>
      <c r="CF117" s="28"/>
      <c r="CG117" s="28"/>
      <c r="CH117" s="28"/>
      <c r="CI117" s="28"/>
      <c r="CJ117" s="28"/>
      <c r="CK117" s="28"/>
      <c r="CL117" s="28"/>
      <c r="CM117" s="28"/>
      <c r="CN117" s="28"/>
      <c r="CO117" s="28"/>
      <c r="CP117" s="28"/>
      <c r="CQ117" s="28"/>
      <c r="CR117" s="28"/>
      <c r="CS117" s="28"/>
      <c r="CT117" s="28"/>
      <c r="CU117" s="28"/>
      <c r="CV117" s="28"/>
      <c r="CW117" s="28"/>
      <c r="CX117" s="28"/>
      <c r="CY117" s="28"/>
      <c r="CZ117" s="28"/>
      <c r="DA117" s="28"/>
      <c r="DB117" s="28"/>
      <c r="DC117" s="28"/>
      <c r="DD117" s="28"/>
      <c r="DE117" s="28"/>
      <c r="DF117" s="28"/>
      <c r="DG117" s="28"/>
      <c r="DH117" s="28"/>
      <c r="DI117" s="28"/>
      <c r="DJ117" s="28"/>
      <c r="DK117" s="28"/>
      <c r="DL117" s="28"/>
      <c r="DM117" s="28"/>
      <c r="DN117" s="28"/>
      <c r="DO117" s="28"/>
      <c r="DP117" s="43"/>
      <c r="DQ117" s="43"/>
      <c r="DR117" s="43"/>
      <c r="DS117" s="43"/>
      <c r="DT117" s="43"/>
      <c r="DU117" s="43"/>
      <c r="DV117" s="43"/>
      <c r="DW117" s="43"/>
      <c r="DX117" s="43"/>
      <c r="DY117" s="43"/>
      <c r="DZ117" s="43"/>
      <c r="EA117" s="43"/>
      <c r="EB117" s="43"/>
      <c r="EC117" s="43"/>
      <c r="ED117" s="43"/>
      <c r="EE117" s="43"/>
      <c r="EF117" s="43"/>
      <c r="EG117" s="43"/>
      <c r="EH117" s="43"/>
      <c r="EI117" s="43"/>
      <c r="EJ117" s="43"/>
      <c r="EK117" s="43"/>
      <c r="EL117" s="43"/>
      <c r="EM117" s="43"/>
      <c r="EN117" s="43"/>
      <c r="EO117" s="43"/>
      <c r="EP117" s="43"/>
      <c r="EQ117" s="43"/>
      <c r="ER117" s="43"/>
      <c r="ES117" s="43"/>
      <c r="ET117" s="43"/>
      <c r="EU117" s="43"/>
      <c r="EV117" s="43"/>
      <c r="EW117" s="43"/>
    </row>
    <row r="118" spans="3:153" x14ac:dyDescent="0.25">
      <c r="C118" s="31"/>
      <c r="D118" s="29">
        <v>69</v>
      </c>
      <c r="E118" s="28"/>
      <c r="F118" s="28"/>
      <c r="G118" s="28"/>
      <c r="H118" s="28"/>
      <c r="I118" s="28"/>
      <c r="J118" s="28"/>
      <c r="K118" s="28"/>
      <c r="L118" s="28"/>
      <c r="M118" s="28"/>
      <c r="N118" s="28"/>
      <c r="O118" s="28"/>
      <c r="P118" s="28"/>
      <c r="Q118" s="28"/>
      <c r="R118" s="28"/>
      <c r="S118" s="28"/>
      <c r="T118" s="28"/>
      <c r="U118" s="28"/>
      <c r="V118" s="28"/>
      <c r="W118" s="28"/>
      <c r="X118" s="28"/>
      <c r="Y118" s="28"/>
      <c r="Z118" s="28"/>
      <c r="AA118" s="28"/>
      <c r="AB118" s="28"/>
      <c r="AC118" s="28"/>
      <c r="AD118" s="28"/>
      <c r="AE118" s="28"/>
      <c r="AF118" s="28"/>
      <c r="AG118" s="28"/>
      <c r="AH118" s="28"/>
      <c r="AI118" s="28"/>
      <c r="AJ118" s="28"/>
      <c r="AK118" s="28"/>
      <c r="AL118" s="28"/>
      <c r="AM118" s="28"/>
      <c r="AN118" s="28"/>
      <c r="AO118" s="28"/>
      <c r="AP118" s="28"/>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c r="BU118" s="28"/>
      <c r="BV118" s="28"/>
      <c r="BW118" s="28"/>
      <c r="BX118" s="28"/>
      <c r="BY118" s="28"/>
      <c r="BZ118" s="28"/>
      <c r="CA118" s="28"/>
      <c r="CB118" s="28"/>
      <c r="CC118" s="28"/>
      <c r="CD118" s="28"/>
      <c r="CE118" s="28"/>
      <c r="CF118" s="28"/>
      <c r="CG118" s="28"/>
      <c r="CH118" s="28"/>
      <c r="CI118" s="28"/>
      <c r="CJ118" s="28"/>
      <c r="CK118" s="28"/>
      <c r="CL118" s="28"/>
      <c r="CM118" s="28"/>
      <c r="CN118" s="28"/>
      <c r="CO118" s="28"/>
      <c r="CP118" s="28"/>
      <c r="CQ118" s="28"/>
      <c r="CR118" s="28"/>
      <c r="CS118" s="28"/>
      <c r="CT118" s="28"/>
      <c r="CU118" s="28"/>
      <c r="CV118" s="28"/>
      <c r="CW118" s="28"/>
      <c r="CX118" s="28"/>
      <c r="CY118" s="28"/>
      <c r="CZ118" s="28"/>
      <c r="DA118" s="28"/>
      <c r="DB118" s="28"/>
      <c r="DC118" s="28"/>
      <c r="DD118" s="28"/>
      <c r="DE118" s="28"/>
      <c r="DF118" s="28"/>
      <c r="DG118" s="28"/>
      <c r="DH118" s="28"/>
      <c r="DI118" s="28"/>
      <c r="DJ118" s="28"/>
      <c r="DK118" s="28"/>
      <c r="DL118" s="28"/>
      <c r="DM118" s="28"/>
      <c r="DN118" s="28"/>
      <c r="DO118" s="28"/>
      <c r="DP118" s="43"/>
      <c r="DQ118" s="43"/>
      <c r="DR118" s="43"/>
      <c r="DS118" s="43"/>
      <c r="DT118" s="43"/>
      <c r="DU118" s="43"/>
      <c r="DV118" s="43"/>
      <c r="DW118" s="43"/>
      <c r="DX118" s="43"/>
      <c r="DY118" s="43"/>
      <c r="DZ118" s="43"/>
      <c r="EA118" s="43"/>
      <c r="EB118" s="43"/>
      <c r="EC118" s="43"/>
      <c r="ED118" s="43"/>
      <c r="EE118" s="43"/>
      <c r="EF118" s="43"/>
      <c r="EG118" s="43"/>
      <c r="EH118" s="43"/>
      <c r="EI118" s="43"/>
      <c r="EJ118" s="43"/>
      <c r="EK118" s="43"/>
      <c r="EL118" s="43"/>
      <c r="EM118" s="43"/>
      <c r="EN118" s="43"/>
      <c r="EO118" s="43"/>
      <c r="EP118" s="43"/>
      <c r="EQ118" s="43"/>
      <c r="ER118" s="43"/>
      <c r="ES118" s="43"/>
      <c r="ET118" s="43"/>
      <c r="EU118" s="43"/>
      <c r="EV118" s="43"/>
      <c r="EW118" s="43"/>
    </row>
    <row r="119" spans="3:153" x14ac:dyDescent="0.25">
      <c r="C119" s="31"/>
      <c r="D119" s="29">
        <v>70</v>
      </c>
      <c r="E119" s="28"/>
      <c r="F119" s="28"/>
      <c r="G119" s="28"/>
      <c r="H119" s="28"/>
      <c r="I119" s="28"/>
      <c r="J119" s="28"/>
      <c r="K119" s="28"/>
      <c r="L119" s="28"/>
      <c r="M119" s="28"/>
      <c r="N119" s="28"/>
      <c r="O119" s="28"/>
      <c r="P119" s="28"/>
      <c r="Q119" s="28"/>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c r="AO119" s="28"/>
      <c r="AP119" s="28"/>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c r="BU119" s="28"/>
      <c r="BV119" s="28"/>
      <c r="BW119" s="28"/>
      <c r="BX119" s="28"/>
      <c r="BY119" s="28"/>
      <c r="BZ119" s="28"/>
      <c r="CA119" s="28"/>
      <c r="CB119" s="28"/>
      <c r="CC119" s="28"/>
      <c r="CD119" s="28"/>
      <c r="CE119" s="28"/>
      <c r="CF119" s="28"/>
      <c r="CG119" s="28"/>
      <c r="CH119" s="28"/>
      <c r="CI119" s="28"/>
      <c r="CJ119" s="28"/>
      <c r="CK119" s="28"/>
      <c r="CL119" s="28"/>
      <c r="CM119" s="28"/>
      <c r="CN119" s="28"/>
      <c r="CO119" s="28"/>
      <c r="CP119" s="28"/>
      <c r="CQ119" s="28"/>
      <c r="CR119" s="28"/>
      <c r="CS119" s="28"/>
      <c r="CT119" s="28"/>
      <c r="CU119" s="28"/>
      <c r="CV119" s="28"/>
      <c r="CW119" s="28"/>
      <c r="CX119" s="28"/>
      <c r="CY119" s="28"/>
      <c r="CZ119" s="28"/>
      <c r="DA119" s="28"/>
      <c r="DB119" s="28"/>
      <c r="DC119" s="28"/>
      <c r="DD119" s="28"/>
      <c r="DE119" s="28"/>
      <c r="DF119" s="28"/>
      <c r="DG119" s="28"/>
      <c r="DH119" s="28"/>
      <c r="DI119" s="28"/>
      <c r="DJ119" s="28"/>
      <c r="DK119" s="28"/>
      <c r="DL119" s="28"/>
      <c r="DM119" s="28"/>
      <c r="DN119" s="28"/>
      <c r="DO119" s="28"/>
      <c r="DP119" s="43"/>
      <c r="DQ119" s="43"/>
      <c r="DR119" s="43"/>
      <c r="DS119" s="43"/>
      <c r="DT119" s="43"/>
      <c r="DU119" s="43"/>
      <c r="DV119" s="43"/>
      <c r="DW119" s="43"/>
      <c r="DX119" s="43"/>
      <c r="DY119" s="43"/>
      <c r="DZ119" s="43"/>
      <c r="EA119" s="43"/>
      <c r="EB119" s="43"/>
      <c r="EC119" s="43"/>
      <c r="ED119" s="43"/>
      <c r="EE119" s="43"/>
      <c r="EF119" s="43"/>
      <c r="EG119" s="43"/>
      <c r="EH119" s="43"/>
      <c r="EI119" s="43"/>
      <c r="EJ119" s="43"/>
      <c r="EK119" s="43"/>
      <c r="EL119" s="43"/>
      <c r="EM119" s="43"/>
      <c r="EN119" s="43"/>
      <c r="EO119" s="43"/>
      <c r="EP119" s="43"/>
      <c r="EQ119" s="43"/>
      <c r="ER119" s="43"/>
      <c r="ES119" s="43"/>
      <c r="ET119" s="43"/>
      <c r="EU119" s="43"/>
      <c r="EV119" s="43"/>
      <c r="EW119" s="43"/>
    </row>
    <row r="120" spans="3:153" x14ac:dyDescent="0.25">
      <c r="C120" s="31"/>
      <c r="D120" s="29">
        <v>71</v>
      </c>
      <c r="E120" s="28"/>
      <c r="F120" s="28"/>
      <c r="G120" s="28"/>
      <c r="H120" s="28"/>
      <c r="I120" s="28"/>
      <c r="J120" s="28"/>
      <c r="K120" s="28"/>
      <c r="L120" s="28"/>
      <c r="M120" s="28"/>
      <c r="N120" s="28"/>
      <c r="O120" s="28"/>
      <c r="P120" s="28"/>
      <c r="Q120" s="28"/>
      <c r="R120" s="28"/>
      <c r="S120" s="28"/>
      <c r="T120" s="28"/>
      <c r="U120" s="28"/>
      <c r="V120" s="28"/>
      <c r="W120" s="28"/>
      <c r="X120" s="28"/>
      <c r="Y120" s="28"/>
      <c r="Z120" s="28"/>
      <c r="AA120" s="28"/>
      <c r="AB120" s="28"/>
      <c r="AC120" s="28"/>
      <c r="AD120" s="28"/>
      <c r="AE120" s="28"/>
      <c r="AF120" s="28"/>
      <c r="AG120" s="28"/>
      <c r="AH120" s="28"/>
      <c r="AI120" s="28"/>
      <c r="AJ120" s="28"/>
      <c r="AK120" s="28"/>
      <c r="AL120" s="28"/>
      <c r="AM120" s="28"/>
      <c r="AN120" s="28"/>
      <c r="AO120" s="28"/>
      <c r="AP120" s="28"/>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c r="BU120" s="28"/>
      <c r="BV120" s="28"/>
      <c r="BW120" s="28"/>
      <c r="BX120" s="28"/>
      <c r="BY120" s="28"/>
      <c r="BZ120" s="28"/>
      <c r="CA120" s="28"/>
      <c r="CB120" s="28"/>
      <c r="CC120" s="28"/>
      <c r="CD120" s="28"/>
      <c r="CE120" s="28"/>
      <c r="CF120" s="28"/>
      <c r="CG120" s="28"/>
      <c r="CH120" s="28"/>
      <c r="CI120" s="28"/>
      <c r="CJ120" s="28"/>
      <c r="CK120" s="28"/>
      <c r="CL120" s="28"/>
      <c r="CM120" s="28"/>
      <c r="CN120" s="28"/>
      <c r="CO120" s="28"/>
      <c r="CP120" s="28"/>
      <c r="CQ120" s="28"/>
      <c r="CR120" s="28"/>
      <c r="CS120" s="28"/>
      <c r="CT120" s="28"/>
      <c r="CU120" s="28"/>
      <c r="CV120" s="28"/>
      <c r="CW120" s="28"/>
      <c r="CX120" s="28"/>
      <c r="CY120" s="28"/>
      <c r="CZ120" s="28"/>
      <c r="DA120" s="28"/>
      <c r="DB120" s="28"/>
      <c r="DC120" s="28"/>
      <c r="DD120" s="28"/>
      <c r="DE120" s="28"/>
      <c r="DF120" s="28"/>
      <c r="DG120" s="28"/>
      <c r="DH120" s="28"/>
      <c r="DI120" s="28"/>
      <c r="DJ120" s="28"/>
      <c r="DK120" s="28"/>
      <c r="DL120" s="28"/>
      <c r="DM120" s="28"/>
      <c r="DN120" s="28"/>
      <c r="DO120" s="28"/>
      <c r="DP120" s="43"/>
      <c r="DQ120" s="43"/>
      <c r="DR120" s="43"/>
      <c r="DS120" s="43"/>
      <c r="DT120" s="43"/>
      <c r="DU120" s="43"/>
      <c r="DV120" s="43"/>
      <c r="DW120" s="43"/>
      <c r="DX120" s="43"/>
      <c r="DY120" s="43"/>
      <c r="DZ120" s="43"/>
      <c r="EA120" s="43"/>
      <c r="EB120" s="43"/>
      <c r="EC120" s="43"/>
      <c r="ED120" s="43"/>
      <c r="EE120" s="43"/>
      <c r="EF120" s="43"/>
      <c r="EG120" s="43"/>
      <c r="EH120" s="43"/>
      <c r="EI120" s="43"/>
      <c r="EJ120" s="43"/>
      <c r="EK120" s="43"/>
      <c r="EL120" s="43"/>
      <c r="EM120" s="43"/>
      <c r="EN120" s="43"/>
      <c r="EO120" s="43"/>
      <c r="EP120" s="43"/>
      <c r="EQ120" s="43"/>
      <c r="ER120" s="43"/>
      <c r="ES120" s="43"/>
      <c r="ET120" s="43"/>
      <c r="EU120" s="43"/>
      <c r="EV120" s="43"/>
      <c r="EW120" s="43"/>
    </row>
    <row r="121" spans="3:153" x14ac:dyDescent="0.25">
      <c r="C121" s="31"/>
      <c r="D121" s="29">
        <v>72</v>
      </c>
      <c r="E121" s="28"/>
      <c r="F121" s="28"/>
      <c r="G121" s="28"/>
      <c r="H121" s="28"/>
      <c r="I121" s="28"/>
      <c r="J121" s="28"/>
      <c r="K121" s="28"/>
      <c r="L121" s="28"/>
      <c r="M121" s="28"/>
      <c r="N121" s="28"/>
      <c r="O121" s="28"/>
      <c r="P121" s="28"/>
      <c r="Q121" s="28"/>
      <c r="R121" s="28"/>
      <c r="S121" s="28"/>
      <c r="T121" s="28"/>
      <c r="U121" s="28"/>
      <c r="V121" s="28"/>
      <c r="W121" s="28"/>
      <c r="X121" s="28"/>
      <c r="Y121" s="28"/>
      <c r="Z121" s="28"/>
      <c r="AA121" s="28"/>
      <c r="AB121" s="28"/>
      <c r="AC121" s="28"/>
      <c r="AD121" s="28"/>
      <c r="AE121" s="28"/>
      <c r="AF121" s="28"/>
      <c r="AG121" s="28"/>
      <c r="AH121" s="28"/>
      <c r="AI121" s="28"/>
      <c r="AJ121" s="28"/>
      <c r="AK121" s="28"/>
      <c r="AL121" s="28"/>
      <c r="AM121" s="28"/>
      <c r="AN121" s="28"/>
      <c r="AO121" s="28"/>
      <c r="AP121" s="28"/>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c r="BU121" s="28"/>
      <c r="BV121" s="28"/>
      <c r="BW121" s="28"/>
      <c r="BX121" s="28"/>
      <c r="BY121" s="28"/>
      <c r="BZ121" s="28"/>
      <c r="CA121" s="28"/>
      <c r="CB121" s="28"/>
      <c r="CC121" s="28"/>
      <c r="CD121" s="28"/>
      <c r="CE121" s="28"/>
      <c r="CF121" s="28"/>
      <c r="CG121" s="28"/>
      <c r="CH121" s="28"/>
      <c r="CI121" s="28"/>
      <c r="CJ121" s="28"/>
      <c r="CK121" s="28"/>
      <c r="CL121" s="28"/>
      <c r="CM121" s="28"/>
      <c r="CN121" s="28"/>
      <c r="CO121" s="28"/>
      <c r="CP121" s="28"/>
      <c r="CQ121" s="28"/>
      <c r="CR121" s="28"/>
      <c r="CS121" s="28"/>
      <c r="CT121" s="28"/>
      <c r="CU121" s="28"/>
      <c r="CV121" s="28"/>
      <c r="CW121" s="28"/>
      <c r="CX121" s="28"/>
      <c r="CY121" s="28"/>
      <c r="CZ121" s="28"/>
      <c r="DA121" s="28"/>
      <c r="DB121" s="28"/>
      <c r="DC121" s="28"/>
      <c r="DD121" s="28"/>
      <c r="DE121" s="28"/>
      <c r="DF121" s="28"/>
      <c r="DG121" s="28"/>
      <c r="DH121" s="28"/>
      <c r="DI121" s="28"/>
      <c r="DJ121" s="28"/>
      <c r="DK121" s="28"/>
      <c r="DL121" s="28"/>
      <c r="DM121" s="28"/>
      <c r="DN121" s="28"/>
      <c r="DO121" s="28"/>
      <c r="DP121" s="43"/>
      <c r="DQ121" s="43"/>
      <c r="DR121" s="43"/>
      <c r="DS121" s="43"/>
      <c r="DT121" s="43"/>
      <c r="DU121" s="43"/>
      <c r="DV121" s="43"/>
      <c r="DW121" s="43"/>
      <c r="DX121" s="43"/>
      <c r="DY121" s="43"/>
      <c r="DZ121" s="43"/>
      <c r="EA121" s="43"/>
      <c r="EB121" s="43"/>
      <c r="EC121" s="43"/>
      <c r="ED121" s="43"/>
      <c r="EE121" s="43"/>
      <c r="EF121" s="43"/>
      <c r="EG121" s="43"/>
      <c r="EH121" s="43"/>
      <c r="EI121" s="43"/>
      <c r="EJ121" s="43"/>
      <c r="EK121" s="43"/>
      <c r="EL121" s="43"/>
      <c r="EM121" s="43"/>
      <c r="EN121" s="43"/>
      <c r="EO121" s="43"/>
      <c r="EP121" s="43"/>
      <c r="EQ121" s="43"/>
      <c r="ER121" s="43"/>
      <c r="ES121" s="43"/>
      <c r="ET121" s="43"/>
      <c r="EU121" s="43"/>
      <c r="EV121" s="43"/>
      <c r="EW121" s="43"/>
    </row>
    <row r="122" spans="3:153" x14ac:dyDescent="0.25">
      <c r="C122" s="31"/>
      <c r="D122" s="29">
        <v>73</v>
      </c>
      <c r="E122" s="28"/>
      <c r="F122" s="28"/>
      <c r="G122" s="28"/>
      <c r="H122" s="28"/>
      <c r="I122" s="28"/>
      <c r="J122" s="28"/>
      <c r="K122" s="28"/>
      <c r="L122" s="28"/>
      <c r="M122" s="28"/>
      <c r="N122" s="28"/>
      <c r="O122" s="28"/>
      <c r="P122" s="28"/>
      <c r="Q122" s="28"/>
      <c r="R122" s="28"/>
      <c r="S122" s="28"/>
      <c r="T122" s="28"/>
      <c r="U122" s="28"/>
      <c r="V122" s="28"/>
      <c r="W122" s="28"/>
      <c r="X122" s="28"/>
      <c r="Y122" s="28"/>
      <c r="Z122" s="28"/>
      <c r="AA122" s="28"/>
      <c r="AB122" s="28"/>
      <c r="AC122" s="28"/>
      <c r="AD122" s="28"/>
      <c r="AE122" s="28"/>
      <c r="AF122" s="28"/>
      <c r="AG122" s="28"/>
      <c r="AH122" s="28"/>
      <c r="AI122" s="28"/>
      <c r="AJ122" s="28"/>
      <c r="AK122" s="28"/>
      <c r="AL122" s="28"/>
      <c r="AM122" s="28"/>
      <c r="AN122" s="28"/>
      <c r="AO122" s="28"/>
      <c r="AP122" s="28"/>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c r="BU122" s="28"/>
      <c r="BV122" s="28"/>
      <c r="BW122" s="28"/>
      <c r="BX122" s="28"/>
      <c r="BY122" s="28"/>
      <c r="BZ122" s="28"/>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28"/>
      <c r="DA122" s="28"/>
      <c r="DB122" s="28"/>
      <c r="DC122" s="28"/>
      <c r="DD122" s="28"/>
      <c r="DE122" s="28"/>
      <c r="DF122" s="28"/>
      <c r="DG122" s="28"/>
      <c r="DH122" s="28"/>
      <c r="DI122" s="28"/>
      <c r="DJ122" s="28"/>
      <c r="DK122" s="28"/>
      <c r="DL122" s="28"/>
      <c r="DM122" s="28"/>
      <c r="DN122" s="28"/>
      <c r="DO122" s="28"/>
      <c r="DP122" s="43"/>
      <c r="DQ122" s="43"/>
      <c r="DR122" s="43"/>
      <c r="DS122" s="43"/>
      <c r="DT122" s="43"/>
      <c r="DU122" s="43"/>
      <c r="DV122" s="43"/>
      <c r="DW122" s="43"/>
      <c r="DX122" s="43"/>
      <c r="DY122" s="43"/>
      <c r="DZ122" s="43"/>
      <c r="EA122" s="43"/>
      <c r="EB122" s="43"/>
      <c r="EC122" s="43"/>
      <c r="ED122" s="43"/>
      <c r="EE122" s="43"/>
      <c r="EF122" s="43"/>
      <c r="EG122" s="43"/>
      <c r="EH122" s="43"/>
      <c r="EI122" s="43"/>
      <c r="EJ122" s="43"/>
      <c r="EK122" s="43"/>
      <c r="EL122" s="43"/>
      <c r="EM122" s="43"/>
      <c r="EN122" s="43"/>
      <c r="EO122" s="43"/>
      <c r="EP122" s="43"/>
      <c r="EQ122" s="43"/>
      <c r="ER122" s="43"/>
      <c r="ES122" s="43"/>
      <c r="ET122" s="43"/>
      <c r="EU122" s="43"/>
      <c r="EV122" s="43"/>
      <c r="EW122" s="43"/>
    </row>
    <row r="123" spans="3:153" x14ac:dyDescent="0.25">
      <c r="C123" s="31"/>
      <c r="D123" s="29">
        <v>74</v>
      </c>
      <c r="E123" s="28"/>
      <c r="F123" s="28"/>
      <c r="G123" s="28"/>
      <c r="H123" s="28"/>
      <c r="I123" s="28"/>
      <c r="J123" s="28"/>
      <c r="K123" s="28"/>
      <c r="L123" s="28"/>
      <c r="M123" s="28"/>
      <c r="N123" s="28"/>
      <c r="O123" s="28"/>
      <c r="P123" s="28"/>
      <c r="Q123" s="28"/>
      <c r="R123" s="28"/>
      <c r="S123" s="28"/>
      <c r="T123" s="28"/>
      <c r="U123" s="28"/>
      <c r="V123" s="28"/>
      <c r="W123" s="28"/>
      <c r="X123" s="28"/>
      <c r="Y123" s="28"/>
      <c r="Z123" s="28"/>
      <c r="AA123" s="28"/>
      <c r="AB123" s="28"/>
      <c r="AC123" s="28"/>
      <c r="AD123" s="28"/>
      <c r="AE123" s="28"/>
      <c r="AF123" s="28"/>
      <c r="AG123" s="28"/>
      <c r="AH123" s="28"/>
      <c r="AI123" s="28"/>
      <c r="AJ123" s="28"/>
      <c r="AK123" s="28"/>
      <c r="AL123" s="28"/>
      <c r="AM123" s="28"/>
      <c r="AN123" s="28"/>
      <c r="AO123" s="28"/>
      <c r="AP123" s="28"/>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c r="BU123" s="28"/>
      <c r="BV123" s="28"/>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28"/>
      <c r="DA123" s="28"/>
      <c r="DB123" s="28"/>
      <c r="DC123" s="28"/>
      <c r="DD123" s="28"/>
      <c r="DE123" s="28"/>
      <c r="DF123" s="28"/>
      <c r="DG123" s="28"/>
      <c r="DH123" s="28"/>
      <c r="DI123" s="28"/>
      <c r="DJ123" s="28"/>
      <c r="DK123" s="28"/>
      <c r="DL123" s="28"/>
      <c r="DM123" s="28"/>
      <c r="DN123" s="28"/>
      <c r="DO123" s="28"/>
      <c r="DP123" s="43"/>
      <c r="DQ123" s="43"/>
      <c r="DR123" s="43"/>
      <c r="DS123" s="43"/>
      <c r="DT123" s="43"/>
      <c r="DU123" s="43"/>
      <c r="DV123" s="43"/>
      <c r="DW123" s="43"/>
      <c r="DX123" s="43"/>
      <c r="DY123" s="43"/>
      <c r="DZ123" s="43"/>
      <c r="EA123" s="43"/>
      <c r="EB123" s="43"/>
      <c r="EC123" s="43"/>
      <c r="ED123" s="43"/>
      <c r="EE123" s="43"/>
      <c r="EF123" s="43"/>
      <c r="EG123" s="43"/>
      <c r="EH123" s="43"/>
      <c r="EI123" s="43"/>
      <c r="EJ123" s="43"/>
      <c r="EK123" s="43"/>
      <c r="EL123" s="43"/>
      <c r="EM123" s="43"/>
      <c r="EN123" s="43"/>
      <c r="EO123" s="43"/>
      <c r="EP123" s="43"/>
      <c r="EQ123" s="43"/>
      <c r="ER123" s="43"/>
      <c r="ES123" s="43"/>
      <c r="ET123" s="43"/>
      <c r="EU123" s="43"/>
      <c r="EV123" s="43"/>
      <c r="EW123" s="43"/>
    </row>
    <row r="124" spans="3:153" x14ac:dyDescent="0.25">
      <c r="C124" s="31"/>
      <c r="D124" s="29">
        <v>75</v>
      </c>
      <c r="E124" s="28"/>
      <c r="F124" s="28"/>
      <c r="G124" s="28"/>
      <c r="H124" s="28"/>
      <c r="I124" s="28"/>
      <c r="J124" s="28"/>
      <c r="K124" s="28"/>
      <c r="L124" s="28"/>
      <c r="M124" s="28"/>
      <c r="N124" s="28"/>
      <c r="O124" s="28"/>
      <c r="P124" s="28"/>
      <c r="Q124" s="28"/>
      <c r="R124" s="28"/>
      <c r="S124" s="28"/>
      <c r="T124" s="28"/>
      <c r="U124" s="28"/>
      <c r="V124" s="28"/>
      <c r="W124" s="28"/>
      <c r="X124" s="28"/>
      <c r="Y124" s="28"/>
      <c r="Z124" s="28"/>
      <c r="AA124" s="28"/>
      <c r="AB124" s="28"/>
      <c r="AC124" s="28"/>
      <c r="AD124" s="28"/>
      <c r="AE124" s="28"/>
      <c r="AF124" s="28"/>
      <c r="AG124" s="28"/>
      <c r="AH124" s="28"/>
      <c r="AI124" s="28"/>
      <c r="AJ124" s="28"/>
      <c r="AK124" s="28"/>
      <c r="AL124" s="28"/>
      <c r="AM124" s="28"/>
      <c r="AN124" s="28"/>
      <c r="AO124" s="28"/>
      <c r="AP124" s="28"/>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c r="BU124" s="28"/>
      <c r="BV124" s="28"/>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28"/>
      <c r="DA124" s="28"/>
      <c r="DB124" s="28"/>
      <c r="DC124" s="28"/>
      <c r="DD124" s="28"/>
      <c r="DE124" s="28"/>
      <c r="DF124" s="28"/>
      <c r="DG124" s="28"/>
      <c r="DH124" s="28"/>
      <c r="DI124" s="28"/>
      <c r="DJ124" s="28"/>
      <c r="DK124" s="28"/>
      <c r="DL124" s="28"/>
      <c r="DM124" s="28"/>
      <c r="DN124" s="28"/>
      <c r="DO124" s="28"/>
      <c r="DP124" s="43"/>
      <c r="DQ124" s="43"/>
      <c r="DR124" s="43"/>
      <c r="DS124" s="43"/>
      <c r="DT124" s="43"/>
      <c r="DU124" s="43"/>
      <c r="DV124" s="43"/>
      <c r="DW124" s="43"/>
      <c r="DX124" s="43"/>
      <c r="DY124" s="43"/>
      <c r="DZ124" s="43"/>
      <c r="EA124" s="43"/>
      <c r="EB124" s="43"/>
      <c r="EC124" s="43"/>
      <c r="ED124" s="43"/>
      <c r="EE124" s="43"/>
      <c r="EF124" s="43"/>
      <c r="EG124" s="43"/>
      <c r="EH124" s="43"/>
      <c r="EI124" s="43"/>
      <c r="EJ124" s="43"/>
      <c r="EK124" s="43"/>
      <c r="EL124" s="43"/>
      <c r="EM124" s="43"/>
      <c r="EN124" s="43"/>
      <c r="EO124" s="43"/>
      <c r="EP124" s="43"/>
      <c r="EQ124" s="43"/>
      <c r="ER124" s="43"/>
      <c r="ES124" s="43"/>
      <c r="ET124" s="43"/>
      <c r="EU124" s="43"/>
      <c r="EV124" s="43"/>
      <c r="EW124" s="43"/>
    </row>
    <row r="125" spans="3:153" x14ac:dyDescent="0.25">
      <c r="C125" s="31"/>
      <c r="D125" s="29">
        <v>76</v>
      </c>
      <c r="E125" s="28"/>
      <c r="F125" s="28"/>
      <c r="G125" s="28"/>
      <c r="H125" s="28"/>
      <c r="I125" s="28"/>
      <c r="J125" s="28"/>
      <c r="K125" s="28"/>
      <c r="L125" s="28"/>
      <c r="M125" s="28"/>
      <c r="N125" s="28"/>
      <c r="O125" s="28"/>
      <c r="P125" s="28"/>
      <c r="Q125" s="28"/>
      <c r="R125" s="28"/>
      <c r="S125" s="28"/>
      <c r="T125" s="28"/>
      <c r="U125" s="28"/>
      <c r="V125" s="28"/>
      <c r="W125" s="28"/>
      <c r="X125" s="28"/>
      <c r="Y125" s="28"/>
      <c r="Z125" s="28"/>
      <c r="AA125" s="28"/>
      <c r="AB125" s="28"/>
      <c r="AC125" s="28"/>
      <c r="AD125" s="28"/>
      <c r="AE125" s="28"/>
      <c r="AF125" s="28"/>
      <c r="AG125" s="28"/>
      <c r="AH125" s="28"/>
      <c r="AI125" s="28"/>
      <c r="AJ125" s="28"/>
      <c r="AK125" s="28"/>
      <c r="AL125" s="28"/>
      <c r="AM125" s="28"/>
      <c r="AN125" s="28"/>
      <c r="AO125" s="28"/>
      <c r="AP125" s="28"/>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c r="BU125" s="28"/>
      <c r="BV125" s="28"/>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28"/>
      <c r="DA125" s="28"/>
      <c r="DB125" s="28"/>
      <c r="DC125" s="28"/>
      <c r="DD125" s="28"/>
      <c r="DE125" s="28"/>
      <c r="DF125" s="28"/>
      <c r="DG125" s="28"/>
      <c r="DH125" s="28"/>
      <c r="DI125" s="28"/>
      <c r="DJ125" s="28"/>
      <c r="DK125" s="28"/>
      <c r="DL125" s="28"/>
      <c r="DM125" s="28"/>
      <c r="DN125" s="28"/>
      <c r="DO125" s="28"/>
      <c r="DP125" s="43"/>
      <c r="DQ125" s="43"/>
      <c r="DR125" s="43"/>
      <c r="DS125" s="43"/>
      <c r="DT125" s="43"/>
      <c r="DU125" s="43"/>
      <c r="DV125" s="43"/>
      <c r="DW125" s="43"/>
      <c r="DX125" s="43"/>
      <c r="DY125" s="43"/>
      <c r="DZ125" s="43"/>
      <c r="EA125" s="43"/>
      <c r="EB125" s="43"/>
      <c r="EC125" s="43"/>
      <c r="ED125" s="43"/>
      <c r="EE125" s="43"/>
      <c r="EF125" s="43"/>
      <c r="EG125" s="43"/>
      <c r="EH125" s="43"/>
      <c r="EI125" s="43"/>
      <c r="EJ125" s="43"/>
      <c r="EK125" s="43"/>
      <c r="EL125" s="43"/>
      <c r="EM125" s="43"/>
      <c r="EN125" s="43"/>
      <c r="EO125" s="43"/>
      <c r="EP125" s="43"/>
      <c r="EQ125" s="43"/>
      <c r="ER125" s="43"/>
      <c r="ES125" s="43"/>
      <c r="ET125" s="43"/>
      <c r="EU125" s="43"/>
      <c r="EV125" s="43"/>
      <c r="EW125" s="43"/>
    </row>
    <row r="126" spans="3:153" x14ac:dyDescent="0.25">
      <c r="C126" s="31"/>
      <c r="D126" s="29">
        <v>77</v>
      </c>
      <c r="E126" s="28"/>
      <c r="F126" s="28"/>
      <c r="G126" s="28"/>
      <c r="H126" s="28"/>
      <c r="I126" s="28"/>
      <c r="J126" s="28"/>
      <c r="K126" s="28"/>
      <c r="L126" s="28"/>
      <c r="M126" s="28"/>
      <c r="N126" s="28"/>
      <c r="O126" s="28"/>
      <c r="P126" s="28"/>
      <c r="Q126" s="28"/>
      <c r="R126" s="28"/>
      <c r="S126" s="28"/>
      <c r="T126" s="28"/>
      <c r="U126" s="28"/>
      <c r="V126" s="28"/>
      <c r="W126" s="28"/>
      <c r="X126" s="28"/>
      <c r="Y126" s="28"/>
      <c r="Z126" s="28"/>
      <c r="AA126" s="28"/>
      <c r="AB126" s="28"/>
      <c r="AC126" s="28"/>
      <c r="AD126" s="28"/>
      <c r="AE126" s="28"/>
      <c r="AF126" s="28"/>
      <c r="AG126" s="28"/>
      <c r="AH126" s="28"/>
      <c r="AI126" s="28"/>
      <c r="AJ126" s="28"/>
      <c r="AK126" s="28"/>
      <c r="AL126" s="28"/>
      <c r="AM126" s="28"/>
      <c r="AN126" s="28"/>
      <c r="AO126" s="28"/>
      <c r="AP126" s="28"/>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c r="BU126" s="28"/>
      <c r="BV126" s="28"/>
      <c r="BW126" s="28"/>
      <c r="BX126" s="28"/>
      <c r="BY126" s="28"/>
      <c r="BZ126" s="28"/>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28"/>
      <c r="DA126" s="28"/>
      <c r="DB126" s="28"/>
      <c r="DC126" s="28"/>
      <c r="DD126" s="28"/>
      <c r="DE126" s="28"/>
      <c r="DF126" s="28"/>
      <c r="DG126" s="28"/>
      <c r="DH126" s="28"/>
      <c r="DI126" s="28"/>
      <c r="DJ126" s="28"/>
      <c r="DK126" s="28"/>
      <c r="DL126" s="28"/>
      <c r="DM126" s="28"/>
      <c r="DN126" s="28"/>
      <c r="DO126" s="28"/>
      <c r="DP126" s="43"/>
      <c r="DQ126" s="43"/>
      <c r="DR126" s="43"/>
      <c r="DS126" s="43"/>
      <c r="DT126" s="43"/>
      <c r="DU126" s="43"/>
      <c r="DV126" s="43"/>
      <c r="DW126" s="43"/>
      <c r="DX126" s="43"/>
      <c r="DY126" s="43"/>
      <c r="DZ126" s="43"/>
      <c r="EA126" s="43"/>
      <c r="EB126" s="43"/>
      <c r="EC126" s="43"/>
      <c r="ED126" s="43"/>
      <c r="EE126" s="43"/>
      <c r="EF126" s="43"/>
      <c r="EG126" s="43"/>
      <c r="EH126" s="43"/>
      <c r="EI126" s="43"/>
      <c r="EJ126" s="43"/>
      <c r="EK126" s="43"/>
      <c r="EL126" s="43"/>
      <c r="EM126" s="43"/>
      <c r="EN126" s="43"/>
      <c r="EO126" s="43"/>
      <c r="EP126" s="43"/>
      <c r="EQ126" s="43"/>
      <c r="ER126" s="43"/>
      <c r="ES126" s="43"/>
      <c r="ET126" s="43"/>
      <c r="EU126" s="43"/>
      <c r="EV126" s="43"/>
      <c r="EW126" s="43"/>
    </row>
    <row r="127" spans="3:153" x14ac:dyDescent="0.25">
      <c r="C127" s="31"/>
      <c r="D127" s="29">
        <v>78</v>
      </c>
      <c r="E127" s="28"/>
      <c r="F127" s="28"/>
      <c r="G127" s="28"/>
      <c r="H127" s="28"/>
      <c r="I127" s="28"/>
      <c r="J127" s="28"/>
      <c r="K127" s="28"/>
      <c r="L127" s="28"/>
      <c r="M127" s="28"/>
      <c r="N127" s="28"/>
      <c r="O127" s="28"/>
      <c r="P127" s="28"/>
      <c r="Q127" s="28"/>
      <c r="R127" s="28"/>
      <c r="S127" s="28"/>
      <c r="T127" s="28"/>
      <c r="U127" s="28"/>
      <c r="V127" s="28"/>
      <c r="W127" s="28"/>
      <c r="X127" s="28"/>
      <c r="Y127" s="28"/>
      <c r="Z127" s="28"/>
      <c r="AA127" s="28"/>
      <c r="AB127" s="28"/>
      <c r="AC127" s="28"/>
      <c r="AD127" s="28"/>
      <c r="AE127" s="28"/>
      <c r="AF127" s="28"/>
      <c r="AG127" s="28"/>
      <c r="AH127" s="28"/>
      <c r="AI127" s="28"/>
      <c r="AJ127" s="28"/>
      <c r="AK127" s="28"/>
      <c r="AL127" s="28"/>
      <c r="AM127" s="28"/>
      <c r="AN127" s="28"/>
      <c r="AO127" s="28"/>
      <c r="AP127" s="28"/>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c r="BU127" s="28"/>
      <c r="BV127" s="28"/>
      <c r="BW127" s="28"/>
      <c r="BX127" s="28"/>
      <c r="BY127" s="28"/>
      <c r="BZ127" s="28"/>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28"/>
      <c r="DA127" s="28"/>
      <c r="DB127" s="28"/>
      <c r="DC127" s="28"/>
      <c r="DD127" s="28"/>
      <c r="DE127" s="28"/>
      <c r="DF127" s="28"/>
      <c r="DG127" s="28"/>
      <c r="DH127" s="28"/>
      <c r="DI127" s="28"/>
      <c r="DJ127" s="28"/>
      <c r="DK127" s="28"/>
      <c r="DL127" s="28"/>
      <c r="DM127" s="28"/>
      <c r="DN127" s="28"/>
      <c r="DO127" s="28"/>
      <c r="DP127" s="43"/>
      <c r="DQ127" s="43"/>
      <c r="DR127" s="43"/>
      <c r="DS127" s="43"/>
      <c r="DT127" s="43"/>
      <c r="DU127" s="43"/>
      <c r="DV127" s="43"/>
      <c r="DW127" s="43"/>
      <c r="DX127" s="43"/>
      <c r="DY127" s="43"/>
      <c r="DZ127" s="43"/>
      <c r="EA127" s="43"/>
      <c r="EB127" s="43"/>
      <c r="EC127" s="43"/>
      <c r="ED127" s="43"/>
      <c r="EE127" s="43"/>
      <c r="EF127" s="43"/>
      <c r="EG127" s="43"/>
      <c r="EH127" s="43"/>
      <c r="EI127" s="43"/>
      <c r="EJ127" s="43"/>
      <c r="EK127" s="43"/>
      <c r="EL127" s="43"/>
      <c r="EM127" s="43"/>
      <c r="EN127" s="43"/>
      <c r="EO127" s="43"/>
      <c r="EP127" s="43"/>
      <c r="EQ127" s="43"/>
      <c r="ER127" s="43"/>
      <c r="ES127" s="43"/>
      <c r="ET127" s="43"/>
      <c r="EU127" s="43"/>
      <c r="EV127" s="43"/>
      <c r="EW127" s="43"/>
    </row>
    <row r="128" spans="3:153" x14ac:dyDescent="0.25">
      <c r="C128" s="31"/>
      <c r="D128" s="29">
        <v>79</v>
      </c>
      <c r="E128" s="28"/>
      <c r="F128" s="28"/>
      <c r="G128" s="28"/>
      <c r="H128" s="28"/>
      <c r="I128" s="28"/>
      <c r="J128" s="28"/>
      <c r="K128" s="28"/>
      <c r="L128" s="28"/>
      <c r="M128" s="28"/>
      <c r="N128" s="28"/>
      <c r="O128" s="28"/>
      <c r="P128" s="28"/>
      <c r="Q128" s="28"/>
      <c r="R128" s="28"/>
      <c r="S128" s="28"/>
      <c r="T128" s="28"/>
      <c r="U128" s="28"/>
      <c r="V128" s="28"/>
      <c r="W128" s="28"/>
      <c r="X128" s="28"/>
      <c r="Y128" s="28"/>
      <c r="Z128" s="28"/>
      <c r="AA128" s="28"/>
      <c r="AB128" s="28"/>
      <c r="AC128" s="28"/>
      <c r="AD128" s="28"/>
      <c r="AE128" s="28"/>
      <c r="AF128" s="28"/>
      <c r="AG128" s="28"/>
      <c r="AH128" s="28"/>
      <c r="AI128" s="28"/>
      <c r="AJ128" s="28"/>
      <c r="AK128" s="28"/>
      <c r="AL128" s="28"/>
      <c r="AM128" s="28"/>
      <c r="AN128" s="28"/>
      <c r="AO128" s="28"/>
      <c r="AP128" s="28"/>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c r="BU128" s="28"/>
      <c r="BV128" s="28"/>
      <c r="BW128" s="28"/>
      <c r="BX128" s="28"/>
      <c r="BY128" s="28"/>
      <c r="BZ128" s="28"/>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c r="DA128" s="28"/>
      <c r="DB128" s="28"/>
      <c r="DC128" s="28"/>
      <c r="DD128" s="28"/>
      <c r="DE128" s="28"/>
      <c r="DF128" s="28"/>
      <c r="DG128" s="28"/>
      <c r="DH128" s="28"/>
      <c r="DI128" s="28"/>
      <c r="DJ128" s="28"/>
      <c r="DK128" s="28"/>
      <c r="DL128" s="28"/>
      <c r="DM128" s="28"/>
      <c r="DN128" s="28"/>
      <c r="DO128" s="28"/>
      <c r="DP128" s="43"/>
      <c r="DQ128" s="43"/>
      <c r="DR128" s="43"/>
      <c r="DS128" s="43"/>
      <c r="DT128" s="43"/>
      <c r="DU128" s="43"/>
      <c r="DV128" s="43"/>
      <c r="DW128" s="43"/>
      <c r="DX128" s="43"/>
      <c r="DY128" s="43"/>
      <c r="DZ128" s="43"/>
      <c r="EA128" s="43"/>
      <c r="EB128" s="43"/>
      <c r="EC128" s="43"/>
      <c r="ED128" s="43"/>
      <c r="EE128" s="43"/>
      <c r="EF128" s="43"/>
      <c r="EG128" s="43"/>
      <c r="EH128" s="43"/>
      <c r="EI128" s="43"/>
      <c r="EJ128" s="43"/>
      <c r="EK128" s="43"/>
      <c r="EL128" s="43"/>
      <c r="EM128" s="43"/>
      <c r="EN128" s="43"/>
      <c r="EO128" s="43"/>
      <c r="EP128" s="43"/>
      <c r="EQ128" s="43"/>
      <c r="ER128" s="43"/>
      <c r="ES128" s="43"/>
      <c r="ET128" s="43"/>
      <c r="EU128" s="43"/>
      <c r="EV128" s="43"/>
      <c r="EW128" s="43"/>
    </row>
    <row r="129" spans="3:153" x14ac:dyDescent="0.25">
      <c r="C129" s="31"/>
      <c r="D129" s="29">
        <v>80</v>
      </c>
      <c r="E129" s="28"/>
      <c r="F129" s="28"/>
      <c r="G129" s="28"/>
      <c r="H129" s="28"/>
      <c r="I129" s="28"/>
      <c r="J129" s="28"/>
      <c r="K129" s="28"/>
      <c r="L129" s="28"/>
      <c r="M129" s="28"/>
      <c r="N129" s="28"/>
      <c r="O129" s="28"/>
      <c r="P129" s="28"/>
      <c r="Q129" s="28"/>
      <c r="R129" s="28"/>
      <c r="S129" s="28"/>
      <c r="T129" s="28"/>
      <c r="U129" s="28"/>
      <c r="V129" s="28"/>
      <c r="W129" s="28"/>
      <c r="X129" s="28"/>
      <c r="Y129" s="28"/>
      <c r="Z129" s="28"/>
      <c r="AA129" s="28"/>
      <c r="AB129" s="28"/>
      <c r="AC129" s="28"/>
      <c r="AD129" s="28"/>
      <c r="AE129" s="28"/>
      <c r="AF129" s="28"/>
      <c r="AG129" s="28"/>
      <c r="AH129" s="28"/>
      <c r="AI129" s="28"/>
      <c r="AJ129" s="28"/>
      <c r="AK129" s="28"/>
      <c r="AL129" s="28"/>
      <c r="AM129" s="28"/>
      <c r="AN129" s="28"/>
      <c r="AO129" s="28"/>
      <c r="AP129" s="28"/>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c r="BU129" s="28"/>
      <c r="BV129" s="28"/>
      <c r="BW129" s="28"/>
      <c r="BX129" s="28"/>
      <c r="BY129" s="28"/>
      <c r="BZ129" s="28"/>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c r="DA129" s="28"/>
      <c r="DB129" s="28"/>
      <c r="DC129" s="28"/>
      <c r="DD129" s="28"/>
      <c r="DE129" s="28"/>
      <c r="DF129" s="28"/>
      <c r="DG129" s="28"/>
      <c r="DH129" s="28"/>
      <c r="DI129" s="28"/>
      <c r="DJ129" s="28"/>
      <c r="DK129" s="28"/>
      <c r="DL129" s="28"/>
      <c r="DM129" s="28"/>
      <c r="DN129" s="28"/>
      <c r="DO129" s="28"/>
      <c r="DP129" s="43"/>
      <c r="DQ129" s="43"/>
      <c r="DR129" s="43"/>
      <c r="DS129" s="43"/>
      <c r="DT129" s="43"/>
      <c r="DU129" s="43"/>
      <c r="DV129" s="43"/>
      <c r="DW129" s="43"/>
      <c r="DX129" s="43"/>
      <c r="DY129" s="43"/>
      <c r="DZ129" s="43"/>
      <c r="EA129" s="43"/>
      <c r="EB129" s="43"/>
      <c r="EC129" s="43"/>
      <c r="ED129" s="43"/>
      <c r="EE129" s="43"/>
      <c r="EF129" s="43"/>
      <c r="EG129" s="43"/>
      <c r="EH129" s="43"/>
      <c r="EI129" s="43"/>
      <c r="EJ129" s="43"/>
      <c r="EK129" s="43"/>
      <c r="EL129" s="43"/>
      <c r="EM129" s="43"/>
      <c r="EN129" s="43"/>
      <c r="EO129" s="43"/>
      <c r="EP129" s="43"/>
      <c r="EQ129" s="43"/>
      <c r="ER129" s="43"/>
      <c r="ES129" s="43"/>
      <c r="ET129" s="43"/>
      <c r="EU129" s="43"/>
      <c r="EV129" s="43"/>
      <c r="EW129" s="43"/>
    </row>
    <row r="130" spans="3:153" x14ac:dyDescent="0.25">
      <c r="C130" s="31"/>
      <c r="D130" s="29">
        <v>81</v>
      </c>
      <c r="E130" s="28"/>
      <c r="F130" s="28"/>
      <c r="G130" s="28"/>
      <c r="H130" s="28"/>
      <c r="I130" s="28"/>
      <c r="J130" s="28"/>
      <c r="K130" s="28"/>
      <c r="L130" s="28"/>
      <c r="M130" s="28"/>
      <c r="N130" s="28"/>
      <c r="O130" s="28"/>
      <c r="P130" s="28"/>
      <c r="Q130" s="28"/>
      <c r="R130" s="28"/>
      <c r="S130" s="28"/>
      <c r="T130" s="28"/>
      <c r="U130" s="28"/>
      <c r="V130" s="28"/>
      <c r="W130" s="28"/>
      <c r="X130" s="28"/>
      <c r="Y130" s="28"/>
      <c r="Z130" s="28"/>
      <c r="AA130" s="28"/>
      <c r="AB130" s="28"/>
      <c r="AC130" s="28"/>
      <c r="AD130" s="28"/>
      <c r="AE130" s="28"/>
      <c r="AF130" s="28"/>
      <c r="AG130" s="28"/>
      <c r="AH130" s="28"/>
      <c r="AI130" s="28"/>
      <c r="AJ130" s="28"/>
      <c r="AK130" s="28"/>
      <c r="AL130" s="28"/>
      <c r="AM130" s="28"/>
      <c r="AN130" s="28"/>
      <c r="AO130" s="28"/>
      <c r="AP130" s="28"/>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c r="BU130" s="28"/>
      <c r="BV130" s="28"/>
      <c r="BW130" s="28"/>
      <c r="BX130" s="28"/>
      <c r="BY130" s="28"/>
      <c r="BZ130" s="28"/>
      <c r="CA130" s="28"/>
      <c r="CB130" s="28"/>
      <c r="CC130" s="28"/>
      <c r="CD130" s="28"/>
      <c r="CE130" s="28"/>
      <c r="CF130" s="28"/>
      <c r="CG130" s="28"/>
      <c r="CH130" s="28"/>
      <c r="CI130" s="28"/>
      <c r="CJ130" s="28"/>
      <c r="CK130" s="28"/>
      <c r="CL130" s="28"/>
      <c r="CM130" s="28"/>
      <c r="CN130" s="28"/>
      <c r="CO130" s="28"/>
      <c r="CP130" s="28"/>
      <c r="CQ130" s="28"/>
      <c r="CR130" s="28"/>
      <c r="CS130" s="28"/>
      <c r="CT130" s="28"/>
      <c r="CU130" s="28"/>
      <c r="CV130" s="28"/>
      <c r="CW130" s="28"/>
      <c r="CX130" s="28"/>
      <c r="CY130" s="28"/>
      <c r="CZ130" s="28"/>
      <c r="DA130" s="28"/>
      <c r="DB130" s="28"/>
      <c r="DC130" s="28"/>
      <c r="DD130" s="28"/>
      <c r="DE130" s="28"/>
      <c r="DF130" s="28"/>
      <c r="DG130" s="28"/>
      <c r="DH130" s="28"/>
      <c r="DI130" s="28"/>
      <c r="DJ130" s="28"/>
      <c r="DK130" s="28"/>
      <c r="DL130" s="28"/>
      <c r="DM130" s="28"/>
      <c r="DN130" s="28"/>
      <c r="DO130" s="28"/>
      <c r="DP130" s="43"/>
      <c r="DQ130" s="43"/>
      <c r="DR130" s="43"/>
      <c r="DS130" s="43"/>
      <c r="DT130" s="43"/>
      <c r="DU130" s="43"/>
      <c r="DV130" s="43"/>
      <c r="DW130" s="43"/>
      <c r="DX130" s="43"/>
      <c r="DY130" s="43"/>
      <c r="DZ130" s="43"/>
      <c r="EA130" s="43"/>
      <c r="EB130" s="43"/>
      <c r="EC130" s="43"/>
      <c r="ED130" s="43"/>
      <c r="EE130" s="43"/>
      <c r="EF130" s="43"/>
      <c r="EG130" s="43"/>
      <c r="EH130" s="43"/>
      <c r="EI130" s="43"/>
      <c r="EJ130" s="43"/>
      <c r="EK130" s="43"/>
      <c r="EL130" s="43"/>
      <c r="EM130" s="43"/>
      <c r="EN130" s="43"/>
      <c r="EO130" s="43"/>
      <c r="EP130" s="43"/>
      <c r="EQ130" s="43"/>
      <c r="ER130" s="43"/>
      <c r="ES130" s="43"/>
      <c r="ET130" s="43"/>
      <c r="EU130" s="43"/>
      <c r="EV130" s="43"/>
      <c r="EW130" s="43"/>
    </row>
    <row r="131" spans="3:153" x14ac:dyDescent="0.25">
      <c r="C131" s="31"/>
      <c r="D131" s="29">
        <v>82</v>
      </c>
      <c r="E131" s="28"/>
      <c r="F131" s="28"/>
      <c r="G131" s="28"/>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c r="AO131" s="28"/>
      <c r="AP131" s="28"/>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c r="BU131" s="28"/>
      <c r="BV131" s="28"/>
      <c r="BW131" s="28"/>
      <c r="BX131" s="28"/>
      <c r="BY131" s="28"/>
      <c r="BZ131" s="28"/>
      <c r="CA131" s="28"/>
      <c r="CB131" s="28"/>
      <c r="CC131" s="28"/>
      <c r="CD131" s="28"/>
      <c r="CE131" s="28"/>
      <c r="CF131" s="28"/>
      <c r="CG131" s="28"/>
      <c r="CH131" s="28"/>
      <c r="CI131" s="28"/>
      <c r="CJ131" s="28"/>
      <c r="CK131" s="28"/>
      <c r="CL131" s="28"/>
      <c r="CM131" s="28"/>
      <c r="CN131" s="28"/>
      <c r="CO131" s="28"/>
      <c r="CP131" s="28"/>
      <c r="CQ131" s="28"/>
      <c r="CR131" s="28"/>
      <c r="CS131" s="28"/>
      <c r="CT131" s="28"/>
      <c r="CU131" s="28"/>
      <c r="CV131" s="28"/>
      <c r="CW131" s="28"/>
      <c r="CX131" s="28"/>
      <c r="CY131" s="28"/>
      <c r="CZ131" s="28"/>
      <c r="DA131" s="28"/>
      <c r="DB131" s="28"/>
      <c r="DC131" s="28"/>
      <c r="DD131" s="28"/>
      <c r="DE131" s="28"/>
      <c r="DF131" s="28"/>
      <c r="DG131" s="28"/>
      <c r="DH131" s="28"/>
      <c r="DI131" s="28"/>
      <c r="DJ131" s="28"/>
      <c r="DK131" s="28"/>
      <c r="DL131" s="28"/>
      <c r="DM131" s="28"/>
      <c r="DN131" s="28"/>
      <c r="DO131" s="28"/>
      <c r="DP131" s="43"/>
      <c r="DQ131" s="43"/>
      <c r="DR131" s="43"/>
      <c r="DS131" s="43"/>
      <c r="DT131" s="43"/>
      <c r="DU131" s="43"/>
      <c r="DV131" s="43"/>
      <c r="DW131" s="43"/>
      <c r="DX131" s="43"/>
      <c r="DY131" s="43"/>
      <c r="DZ131" s="43"/>
      <c r="EA131" s="43"/>
      <c r="EB131" s="43"/>
      <c r="EC131" s="43"/>
      <c r="ED131" s="43"/>
      <c r="EE131" s="43"/>
      <c r="EF131" s="43"/>
      <c r="EG131" s="43"/>
      <c r="EH131" s="43"/>
      <c r="EI131" s="43"/>
      <c r="EJ131" s="43"/>
      <c r="EK131" s="43"/>
      <c r="EL131" s="43"/>
      <c r="EM131" s="43"/>
      <c r="EN131" s="43"/>
      <c r="EO131" s="43"/>
      <c r="EP131" s="43"/>
      <c r="EQ131" s="43"/>
      <c r="ER131" s="43"/>
      <c r="ES131" s="43"/>
      <c r="ET131" s="43"/>
      <c r="EU131" s="43"/>
      <c r="EV131" s="43"/>
      <c r="EW131" s="43"/>
    </row>
    <row r="132" spans="3:153" x14ac:dyDescent="0.25">
      <c r="C132" s="31"/>
      <c r="D132" s="29">
        <v>83</v>
      </c>
      <c r="E132" s="28"/>
      <c r="F132" s="28"/>
      <c r="G132" s="28"/>
      <c r="H132" s="28"/>
      <c r="I132" s="28"/>
      <c r="J132" s="28"/>
      <c r="K132" s="28"/>
      <c r="L132" s="28"/>
      <c r="M132" s="28"/>
      <c r="N132" s="28"/>
      <c r="O132" s="28"/>
      <c r="P132" s="28"/>
      <c r="Q132" s="28"/>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c r="AO132" s="28"/>
      <c r="AP132" s="28"/>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c r="BU132" s="28"/>
      <c r="BV132" s="28"/>
      <c r="BW132" s="28"/>
      <c r="BX132" s="28"/>
      <c r="BY132" s="28"/>
      <c r="BZ132" s="28"/>
      <c r="CA132" s="28"/>
      <c r="CB132" s="28"/>
      <c r="CC132" s="28"/>
      <c r="CD132" s="28"/>
      <c r="CE132" s="28"/>
      <c r="CF132" s="28"/>
      <c r="CG132" s="28"/>
      <c r="CH132" s="28"/>
      <c r="CI132" s="28"/>
      <c r="CJ132" s="28"/>
      <c r="CK132" s="28"/>
      <c r="CL132" s="28"/>
      <c r="CM132" s="28"/>
      <c r="CN132" s="28"/>
      <c r="CO132" s="28"/>
      <c r="CP132" s="28"/>
      <c r="CQ132" s="28"/>
      <c r="CR132" s="28"/>
      <c r="CS132" s="28"/>
      <c r="CT132" s="28"/>
      <c r="CU132" s="28"/>
      <c r="CV132" s="28"/>
      <c r="CW132" s="28"/>
      <c r="CX132" s="28"/>
      <c r="CY132" s="28"/>
      <c r="CZ132" s="28"/>
      <c r="DA132" s="28"/>
      <c r="DB132" s="28"/>
      <c r="DC132" s="28"/>
      <c r="DD132" s="28"/>
      <c r="DE132" s="28"/>
      <c r="DF132" s="28"/>
      <c r="DG132" s="28"/>
      <c r="DH132" s="28"/>
      <c r="DI132" s="28"/>
      <c r="DJ132" s="28"/>
      <c r="DK132" s="28"/>
      <c r="DL132" s="28"/>
      <c r="DM132" s="28"/>
      <c r="DN132" s="28"/>
      <c r="DO132" s="28"/>
      <c r="DP132" s="43"/>
      <c r="DQ132" s="43"/>
      <c r="DR132" s="43"/>
      <c r="DS132" s="43"/>
      <c r="DT132" s="43"/>
      <c r="DU132" s="43"/>
      <c r="DV132" s="43"/>
      <c r="DW132" s="43"/>
      <c r="DX132" s="43"/>
      <c r="DY132" s="43"/>
      <c r="DZ132" s="43"/>
      <c r="EA132" s="43"/>
      <c r="EB132" s="43"/>
      <c r="EC132" s="43"/>
      <c r="ED132" s="43"/>
      <c r="EE132" s="43"/>
      <c r="EF132" s="43"/>
      <c r="EG132" s="43"/>
      <c r="EH132" s="43"/>
      <c r="EI132" s="43"/>
      <c r="EJ132" s="43"/>
      <c r="EK132" s="43"/>
      <c r="EL132" s="43"/>
      <c r="EM132" s="43"/>
      <c r="EN132" s="43"/>
      <c r="EO132" s="43"/>
      <c r="EP132" s="43"/>
      <c r="EQ132" s="43"/>
      <c r="ER132" s="43"/>
      <c r="ES132" s="43"/>
      <c r="ET132" s="43"/>
      <c r="EU132" s="43"/>
      <c r="EV132" s="43"/>
      <c r="EW132" s="43"/>
    </row>
    <row r="133" spans="3:153" x14ac:dyDescent="0.25">
      <c r="C133" s="31"/>
      <c r="D133" s="29">
        <v>84</v>
      </c>
      <c r="E133" s="28"/>
      <c r="F133" s="28"/>
      <c r="G133" s="28"/>
      <c r="H133" s="28"/>
      <c r="I133" s="28"/>
      <c r="J133" s="28"/>
      <c r="K133" s="28"/>
      <c r="L133" s="28"/>
      <c r="M133" s="28"/>
      <c r="N133" s="28"/>
      <c r="O133" s="28"/>
      <c r="P133" s="28"/>
      <c r="Q133" s="28"/>
      <c r="R133" s="28"/>
      <c r="S133" s="28"/>
      <c r="T133" s="28"/>
      <c r="U133" s="28"/>
      <c r="V133" s="28"/>
      <c r="W133" s="28"/>
      <c r="X133" s="28"/>
      <c r="Y133" s="28"/>
      <c r="Z133" s="28"/>
      <c r="AA133" s="28"/>
      <c r="AB133" s="28"/>
      <c r="AC133" s="28"/>
      <c r="AD133" s="28"/>
      <c r="AE133" s="28"/>
      <c r="AF133" s="28"/>
      <c r="AG133" s="28"/>
      <c r="AH133" s="28"/>
      <c r="AI133" s="28"/>
      <c r="AJ133" s="28"/>
      <c r="AK133" s="28"/>
      <c r="AL133" s="28"/>
      <c r="AM133" s="28"/>
      <c r="AN133" s="28"/>
      <c r="AO133" s="28"/>
      <c r="AP133" s="28"/>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c r="BU133" s="28"/>
      <c r="BV133" s="28"/>
      <c r="BW133" s="28"/>
      <c r="BX133" s="28"/>
      <c r="BY133" s="28"/>
      <c r="BZ133" s="28"/>
      <c r="CA133" s="28"/>
      <c r="CB133" s="28"/>
      <c r="CC133" s="28"/>
      <c r="CD133" s="28"/>
      <c r="CE133" s="28"/>
      <c r="CF133" s="28"/>
      <c r="CG133" s="28"/>
      <c r="CH133" s="28"/>
      <c r="CI133" s="28"/>
      <c r="CJ133" s="28"/>
      <c r="CK133" s="28"/>
      <c r="CL133" s="28"/>
      <c r="CM133" s="28"/>
      <c r="CN133" s="28"/>
      <c r="CO133" s="28"/>
      <c r="CP133" s="28"/>
      <c r="CQ133" s="28"/>
      <c r="CR133" s="28"/>
      <c r="CS133" s="28"/>
      <c r="CT133" s="28"/>
      <c r="CU133" s="28"/>
      <c r="CV133" s="28"/>
      <c r="CW133" s="28"/>
      <c r="CX133" s="28"/>
      <c r="CY133" s="28"/>
      <c r="CZ133" s="28"/>
      <c r="DA133" s="28"/>
      <c r="DB133" s="28"/>
      <c r="DC133" s="28"/>
      <c r="DD133" s="28"/>
      <c r="DE133" s="28"/>
      <c r="DF133" s="28"/>
      <c r="DG133" s="28"/>
      <c r="DH133" s="28"/>
      <c r="DI133" s="28"/>
      <c r="DJ133" s="28"/>
      <c r="DK133" s="28"/>
      <c r="DL133" s="28"/>
      <c r="DM133" s="28"/>
      <c r="DN133" s="28"/>
      <c r="DO133" s="28"/>
      <c r="DP133" s="43"/>
      <c r="DQ133" s="43"/>
      <c r="DR133" s="43"/>
      <c r="DS133" s="43"/>
      <c r="DT133" s="43"/>
      <c r="DU133" s="43"/>
      <c r="DV133" s="43"/>
      <c r="DW133" s="43"/>
      <c r="DX133" s="43"/>
      <c r="DY133" s="43"/>
      <c r="DZ133" s="43"/>
      <c r="EA133" s="43"/>
      <c r="EB133" s="43"/>
      <c r="EC133" s="43"/>
      <c r="ED133" s="43"/>
      <c r="EE133" s="43"/>
      <c r="EF133" s="43"/>
      <c r="EG133" s="43"/>
      <c r="EH133" s="43"/>
      <c r="EI133" s="43"/>
      <c r="EJ133" s="43"/>
      <c r="EK133" s="43"/>
      <c r="EL133" s="43"/>
      <c r="EM133" s="43"/>
      <c r="EN133" s="43"/>
      <c r="EO133" s="43"/>
      <c r="EP133" s="43"/>
      <c r="EQ133" s="43"/>
      <c r="ER133" s="43"/>
      <c r="ES133" s="43"/>
      <c r="ET133" s="43"/>
      <c r="EU133" s="43"/>
      <c r="EV133" s="43"/>
      <c r="EW133" s="43"/>
    </row>
    <row r="134" spans="3:153" x14ac:dyDescent="0.25">
      <c r="C134" s="31"/>
      <c r="D134" s="29">
        <v>85</v>
      </c>
      <c r="E134" s="28"/>
      <c r="F134" s="28"/>
      <c r="G134" s="28"/>
      <c r="H134" s="28"/>
      <c r="I134" s="28"/>
      <c r="J134" s="28"/>
      <c r="K134" s="28"/>
      <c r="L134" s="28"/>
      <c r="M134" s="28"/>
      <c r="N134" s="28"/>
      <c r="O134" s="28"/>
      <c r="P134" s="28"/>
      <c r="Q134" s="28"/>
      <c r="R134" s="28"/>
      <c r="S134" s="28"/>
      <c r="T134" s="28"/>
      <c r="U134" s="28"/>
      <c r="V134" s="28"/>
      <c r="W134" s="28"/>
      <c r="X134" s="28"/>
      <c r="Y134" s="28"/>
      <c r="Z134" s="28"/>
      <c r="AA134" s="28"/>
      <c r="AB134" s="28"/>
      <c r="AC134" s="28"/>
      <c r="AD134" s="28"/>
      <c r="AE134" s="28"/>
      <c r="AF134" s="28"/>
      <c r="AG134" s="28"/>
      <c r="AH134" s="28"/>
      <c r="AI134" s="28"/>
      <c r="AJ134" s="28"/>
      <c r="AK134" s="28"/>
      <c r="AL134" s="28"/>
      <c r="AM134" s="28"/>
      <c r="AN134" s="28"/>
      <c r="AO134" s="28"/>
      <c r="AP134" s="28"/>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c r="BU134" s="28"/>
      <c r="BV134" s="28"/>
      <c r="BW134" s="28"/>
      <c r="BX134" s="28"/>
      <c r="BY134" s="28"/>
      <c r="BZ134" s="28"/>
      <c r="CA134" s="28"/>
      <c r="CB134" s="28"/>
      <c r="CC134" s="28"/>
      <c r="CD134" s="28"/>
      <c r="CE134" s="28"/>
      <c r="CF134" s="28"/>
      <c r="CG134" s="28"/>
      <c r="CH134" s="28"/>
      <c r="CI134" s="28"/>
      <c r="CJ134" s="28"/>
      <c r="CK134" s="28"/>
      <c r="CL134" s="28"/>
      <c r="CM134" s="28"/>
      <c r="CN134" s="28"/>
      <c r="CO134" s="28"/>
      <c r="CP134" s="28"/>
      <c r="CQ134" s="28"/>
      <c r="CR134" s="28"/>
      <c r="CS134" s="28"/>
      <c r="CT134" s="28"/>
      <c r="CU134" s="28"/>
      <c r="CV134" s="28"/>
      <c r="CW134" s="28"/>
      <c r="CX134" s="28"/>
      <c r="CY134" s="28"/>
      <c r="CZ134" s="28"/>
      <c r="DA134" s="28"/>
      <c r="DB134" s="28"/>
      <c r="DC134" s="28"/>
      <c r="DD134" s="28"/>
      <c r="DE134" s="28"/>
      <c r="DF134" s="28"/>
      <c r="DG134" s="28"/>
      <c r="DH134" s="28"/>
      <c r="DI134" s="28"/>
      <c r="DJ134" s="28"/>
      <c r="DK134" s="28"/>
      <c r="DL134" s="28"/>
      <c r="DM134" s="28"/>
      <c r="DN134" s="28"/>
      <c r="DO134" s="28"/>
      <c r="DP134" s="43"/>
      <c r="DQ134" s="43"/>
      <c r="DR134" s="43"/>
      <c r="DS134" s="43"/>
      <c r="DT134" s="43"/>
      <c r="DU134" s="43"/>
      <c r="DV134" s="43"/>
      <c r="DW134" s="43"/>
      <c r="DX134" s="43"/>
      <c r="DY134" s="43"/>
      <c r="DZ134" s="43"/>
      <c r="EA134" s="43"/>
      <c r="EB134" s="43"/>
      <c r="EC134" s="43"/>
      <c r="ED134" s="43"/>
      <c r="EE134" s="43"/>
      <c r="EF134" s="43"/>
      <c r="EG134" s="43"/>
      <c r="EH134" s="43"/>
      <c r="EI134" s="43"/>
      <c r="EJ134" s="43"/>
      <c r="EK134" s="43"/>
      <c r="EL134" s="43"/>
      <c r="EM134" s="43"/>
      <c r="EN134" s="43"/>
      <c r="EO134" s="43"/>
      <c r="EP134" s="43"/>
      <c r="EQ134" s="43"/>
      <c r="ER134" s="43"/>
      <c r="ES134" s="43"/>
      <c r="ET134" s="43"/>
      <c r="EU134" s="43"/>
      <c r="EV134" s="43"/>
      <c r="EW134" s="43"/>
    </row>
    <row r="135" spans="3:153" x14ac:dyDescent="0.25">
      <c r="C135" s="31"/>
      <c r="D135" s="29">
        <v>86</v>
      </c>
      <c r="E135" s="28"/>
      <c r="F135" s="28"/>
      <c r="G135" s="28"/>
      <c r="H135" s="28"/>
      <c r="I135" s="28"/>
      <c r="J135" s="28"/>
      <c r="K135" s="28"/>
      <c r="L135" s="28"/>
      <c r="M135" s="28"/>
      <c r="N135" s="28"/>
      <c r="O135" s="28"/>
      <c r="P135" s="28"/>
      <c r="Q135" s="28"/>
      <c r="R135" s="28"/>
      <c r="S135" s="28"/>
      <c r="T135" s="28"/>
      <c r="U135" s="28"/>
      <c r="V135" s="28"/>
      <c r="W135" s="28"/>
      <c r="X135" s="28"/>
      <c r="Y135" s="28"/>
      <c r="Z135" s="28"/>
      <c r="AA135" s="28"/>
      <c r="AB135" s="28"/>
      <c r="AC135" s="28"/>
      <c r="AD135" s="28"/>
      <c r="AE135" s="28"/>
      <c r="AF135" s="28"/>
      <c r="AG135" s="28"/>
      <c r="AH135" s="28"/>
      <c r="AI135" s="28"/>
      <c r="AJ135" s="28"/>
      <c r="AK135" s="28"/>
      <c r="AL135" s="28"/>
      <c r="AM135" s="28"/>
      <c r="AN135" s="28"/>
      <c r="AO135" s="28"/>
      <c r="AP135" s="28"/>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c r="BU135" s="28"/>
      <c r="BV135" s="28"/>
      <c r="BW135" s="28"/>
      <c r="BX135" s="28"/>
      <c r="BY135" s="28"/>
      <c r="BZ135" s="28"/>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28"/>
      <c r="DA135" s="28"/>
      <c r="DB135" s="28"/>
      <c r="DC135" s="28"/>
      <c r="DD135" s="28"/>
      <c r="DE135" s="28"/>
      <c r="DF135" s="28"/>
      <c r="DG135" s="28"/>
      <c r="DH135" s="28"/>
      <c r="DI135" s="28"/>
      <c r="DJ135" s="28"/>
      <c r="DK135" s="28"/>
      <c r="DL135" s="28"/>
      <c r="DM135" s="28"/>
      <c r="DN135" s="28"/>
      <c r="DO135" s="28"/>
      <c r="DP135" s="43"/>
      <c r="DQ135" s="43"/>
      <c r="DR135" s="43"/>
      <c r="DS135" s="43"/>
      <c r="DT135" s="43"/>
      <c r="DU135" s="43"/>
      <c r="DV135" s="43"/>
      <c r="DW135" s="43"/>
      <c r="DX135" s="43"/>
      <c r="DY135" s="43"/>
      <c r="DZ135" s="43"/>
      <c r="EA135" s="43"/>
      <c r="EB135" s="43"/>
      <c r="EC135" s="43"/>
      <c r="ED135" s="43"/>
      <c r="EE135" s="43"/>
      <c r="EF135" s="43"/>
      <c r="EG135" s="43"/>
      <c r="EH135" s="43"/>
      <c r="EI135" s="43"/>
      <c r="EJ135" s="43"/>
      <c r="EK135" s="43"/>
      <c r="EL135" s="43"/>
      <c r="EM135" s="43"/>
      <c r="EN135" s="43"/>
      <c r="EO135" s="43"/>
      <c r="EP135" s="43"/>
      <c r="EQ135" s="43"/>
      <c r="ER135" s="43"/>
      <c r="ES135" s="43"/>
      <c r="ET135" s="43"/>
      <c r="EU135" s="43"/>
      <c r="EV135" s="43"/>
      <c r="EW135" s="43"/>
    </row>
    <row r="136" spans="3:153" x14ac:dyDescent="0.25">
      <c r="C136" s="31"/>
      <c r="D136" s="29">
        <v>87</v>
      </c>
      <c r="E136" s="28"/>
      <c r="F136" s="28"/>
      <c r="G136" s="28"/>
      <c r="H136" s="28"/>
      <c r="I136" s="28"/>
      <c r="J136" s="28"/>
      <c r="K136" s="28"/>
      <c r="L136" s="28"/>
      <c r="M136" s="28"/>
      <c r="N136" s="28"/>
      <c r="O136" s="28"/>
      <c r="P136" s="28"/>
      <c r="Q136" s="28"/>
      <c r="R136" s="28"/>
      <c r="S136" s="28"/>
      <c r="T136" s="28"/>
      <c r="U136" s="28"/>
      <c r="V136" s="28"/>
      <c r="W136" s="28"/>
      <c r="X136" s="28"/>
      <c r="Y136" s="28"/>
      <c r="Z136" s="28"/>
      <c r="AA136" s="28"/>
      <c r="AB136" s="28"/>
      <c r="AC136" s="28"/>
      <c r="AD136" s="28"/>
      <c r="AE136" s="28"/>
      <c r="AF136" s="28"/>
      <c r="AG136" s="28"/>
      <c r="AH136" s="28"/>
      <c r="AI136" s="28"/>
      <c r="AJ136" s="28"/>
      <c r="AK136" s="28"/>
      <c r="AL136" s="28"/>
      <c r="AM136" s="28"/>
      <c r="AN136" s="28"/>
      <c r="AO136" s="28"/>
      <c r="AP136" s="28"/>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c r="BU136" s="28"/>
      <c r="BV136" s="28"/>
      <c r="BW136" s="28"/>
      <c r="BX136" s="28"/>
      <c r="BY136" s="28"/>
      <c r="BZ136" s="28"/>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28"/>
      <c r="DA136" s="28"/>
      <c r="DB136" s="28"/>
      <c r="DC136" s="28"/>
      <c r="DD136" s="28"/>
      <c r="DE136" s="28"/>
      <c r="DF136" s="28"/>
      <c r="DG136" s="28"/>
      <c r="DH136" s="28"/>
      <c r="DI136" s="28"/>
      <c r="DJ136" s="28"/>
      <c r="DK136" s="28"/>
      <c r="DL136" s="28"/>
      <c r="DM136" s="28"/>
      <c r="DN136" s="28"/>
      <c r="DO136" s="28"/>
      <c r="DP136" s="43"/>
      <c r="DQ136" s="43"/>
      <c r="DR136" s="43"/>
      <c r="DS136" s="43"/>
      <c r="DT136" s="43"/>
      <c r="DU136" s="43"/>
      <c r="DV136" s="43"/>
      <c r="DW136" s="43"/>
      <c r="DX136" s="43"/>
      <c r="DY136" s="43"/>
      <c r="DZ136" s="43"/>
      <c r="EA136" s="43"/>
      <c r="EB136" s="43"/>
      <c r="EC136" s="43"/>
      <c r="ED136" s="43"/>
      <c r="EE136" s="43"/>
      <c r="EF136" s="43"/>
      <c r="EG136" s="43"/>
      <c r="EH136" s="43"/>
      <c r="EI136" s="43"/>
      <c r="EJ136" s="43"/>
      <c r="EK136" s="43"/>
      <c r="EL136" s="43"/>
      <c r="EM136" s="43"/>
      <c r="EN136" s="43"/>
      <c r="EO136" s="43"/>
      <c r="EP136" s="43"/>
      <c r="EQ136" s="43"/>
      <c r="ER136" s="43"/>
      <c r="ES136" s="43"/>
      <c r="ET136" s="43"/>
      <c r="EU136" s="43"/>
      <c r="EV136" s="43"/>
      <c r="EW136" s="43"/>
    </row>
    <row r="137" spans="3:153" x14ac:dyDescent="0.25">
      <c r="C137" s="31"/>
      <c r="D137" s="29">
        <v>88</v>
      </c>
      <c r="E137" s="28"/>
      <c r="F137" s="28"/>
      <c r="G137" s="28"/>
      <c r="H137" s="28"/>
      <c r="I137" s="28"/>
      <c r="J137" s="28"/>
      <c r="K137" s="28"/>
      <c r="L137" s="28"/>
      <c r="M137" s="28"/>
      <c r="N137" s="28"/>
      <c r="O137" s="28"/>
      <c r="P137" s="28"/>
      <c r="Q137" s="28"/>
      <c r="R137" s="28"/>
      <c r="S137" s="28"/>
      <c r="T137" s="28"/>
      <c r="U137" s="28"/>
      <c r="V137" s="28"/>
      <c r="W137" s="28"/>
      <c r="X137" s="28"/>
      <c r="Y137" s="28"/>
      <c r="Z137" s="28"/>
      <c r="AA137" s="28"/>
      <c r="AB137" s="28"/>
      <c r="AC137" s="28"/>
      <c r="AD137" s="28"/>
      <c r="AE137" s="28"/>
      <c r="AF137" s="28"/>
      <c r="AG137" s="28"/>
      <c r="AH137" s="28"/>
      <c r="AI137" s="28"/>
      <c r="AJ137" s="28"/>
      <c r="AK137" s="28"/>
      <c r="AL137" s="28"/>
      <c r="AM137" s="28"/>
      <c r="AN137" s="28"/>
      <c r="AO137" s="28"/>
      <c r="AP137" s="28"/>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c r="BU137" s="28"/>
      <c r="BV137" s="28"/>
      <c r="BW137" s="28"/>
      <c r="BX137" s="28"/>
      <c r="BY137" s="28"/>
      <c r="BZ137" s="28"/>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28"/>
      <c r="DA137" s="28"/>
      <c r="DB137" s="28"/>
      <c r="DC137" s="28"/>
      <c r="DD137" s="28"/>
      <c r="DE137" s="28"/>
      <c r="DF137" s="28"/>
      <c r="DG137" s="28"/>
      <c r="DH137" s="28"/>
      <c r="DI137" s="28"/>
      <c r="DJ137" s="28"/>
      <c r="DK137" s="28"/>
      <c r="DL137" s="28"/>
      <c r="DM137" s="28"/>
      <c r="DN137" s="28"/>
      <c r="DO137" s="28"/>
      <c r="DP137" s="43"/>
      <c r="DQ137" s="43"/>
      <c r="DR137" s="43"/>
      <c r="DS137" s="43"/>
      <c r="DT137" s="43"/>
      <c r="DU137" s="43"/>
      <c r="DV137" s="43"/>
      <c r="DW137" s="43"/>
      <c r="DX137" s="43"/>
      <c r="DY137" s="43"/>
      <c r="DZ137" s="43"/>
      <c r="EA137" s="43"/>
      <c r="EB137" s="43"/>
      <c r="EC137" s="43"/>
      <c r="ED137" s="43"/>
      <c r="EE137" s="43"/>
      <c r="EF137" s="43"/>
      <c r="EG137" s="43"/>
      <c r="EH137" s="43"/>
      <c r="EI137" s="43"/>
      <c r="EJ137" s="43"/>
      <c r="EK137" s="43"/>
      <c r="EL137" s="43"/>
      <c r="EM137" s="43"/>
      <c r="EN137" s="43"/>
      <c r="EO137" s="43"/>
      <c r="EP137" s="43"/>
      <c r="EQ137" s="43"/>
      <c r="ER137" s="43"/>
      <c r="ES137" s="43"/>
      <c r="ET137" s="43"/>
      <c r="EU137" s="43"/>
      <c r="EV137" s="43"/>
      <c r="EW137" s="43"/>
    </row>
    <row r="138" spans="3:153" x14ac:dyDescent="0.25">
      <c r="C138" s="31"/>
      <c r="D138" s="29">
        <v>89</v>
      </c>
      <c r="E138" s="28"/>
      <c r="F138" s="28"/>
      <c r="G138" s="28"/>
      <c r="H138" s="28"/>
      <c r="I138" s="28"/>
      <c r="J138" s="28"/>
      <c r="K138" s="28"/>
      <c r="L138" s="28"/>
      <c r="M138" s="28"/>
      <c r="N138" s="28"/>
      <c r="O138" s="28"/>
      <c r="P138" s="28"/>
      <c r="Q138" s="28"/>
      <c r="R138" s="28"/>
      <c r="S138" s="28"/>
      <c r="T138" s="28"/>
      <c r="U138" s="28"/>
      <c r="V138" s="28"/>
      <c r="W138" s="28"/>
      <c r="X138" s="28"/>
      <c r="Y138" s="28"/>
      <c r="Z138" s="28"/>
      <c r="AA138" s="28"/>
      <c r="AB138" s="28"/>
      <c r="AC138" s="28"/>
      <c r="AD138" s="28"/>
      <c r="AE138" s="28"/>
      <c r="AF138" s="28"/>
      <c r="AG138" s="28"/>
      <c r="AH138" s="28"/>
      <c r="AI138" s="28"/>
      <c r="AJ138" s="28"/>
      <c r="AK138" s="28"/>
      <c r="AL138" s="28"/>
      <c r="AM138" s="28"/>
      <c r="AN138" s="28"/>
      <c r="AO138" s="28"/>
      <c r="AP138" s="28"/>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c r="BU138" s="28"/>
      <c r="BV138" s="28"/>
      <c r="BW138" s="28"/>
      <c r="BX138" s="28"/>
      <c r="BY138" s="28"/>
      <c r="BZ138" s="28"/>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28"/>
      <c r="DA138" s="28"/>
      <c r="DB138" s="28"/>
      <c r="DC138" s="28"/>
      <c r="DD138" s="28"/>
      <c r="DE138" s="28"/>
      <c r="DF138" s="28"/>
      <c r="DG138" s="28"/>
      <c r="DH138" s="28"/>
      <c r="DI138" s="28"/>
      <c r="DJ138" s="28"/>
      <c r="DK138" s="28"/>
      <c r="DL138" s="28"/>
      <c r="DM138" s="28"/>
      <c r="DN138" s="28"/>
      <c r="DO138" s="28"/>
      <c r="DP138" s="43"/>
      <c r="DQ138" s="43"/>
      <c r="DR138" s="43"/>
      <c r="DS138" s="43"/>
      <c r="DT138" s="43"/>
      <c r="DU138" s="43"/>
      <c r="DV138" s="43"/>
      <c r="DW138" s="43"/>
      <c r="DX138" s="43"/>
      <c r="DY138" s="43"/>
      <c r="DZ138" s="43"/>
      <c r="EA138" s="43"/>
      <c r="EB138" s="43"/>
      <c r="EC138" s="43"/>
      <c r="ED138" s="43"/>
      <c r="EE138" s="43"/>
      <c r="EF138" s="43"/>
      <c r="EG138" s="43"/>
      <c r="EH138" s="43"/>
      <c r="EI138" s="43"/>
      <c r="EJ138" s="43"/>
      <c r="EK138" s="43"/>
      <c r="EL138" s="43"/>
      <c r="EM138" s="43"/>
      <c r="EN138" s="43"/>
      <c r="EO138" s="43"/>
      <c r="EP138" s="43"/>
      <c r="EQ138" s="43"/>
      <c r="ER138" s="43"/>
      <c r="ES138" s="43"/>
      <c r="ET138" s="43"/>
      <c r="EU138" s="43"/>
      <c r="EV138" s="43"/>
      <c r="EW138" s="43"/>
    </row>
    <row r="139" spans="3:153" x14ac:dyDescent="0.25">
      <c r="C139" s="31"/>
      <c r="D139" s="29">
        <v>90</v>
      </c>
      <c r="E139" s="28"/>
      <c r="F139" s="28"/>
      <c r="G139" s="28"/>
      <c r="H139" s="28"/>
      <c r="I139" s="28"/>
      <c r="J139" s="28"/>
      <c r="K139" s="28"/>
      <c r="L139" s="28"/>
      <c r="M139" s="28"/>
      <c r="N139" s="28"/>
      <c r="O139" s="28"/>
      <c r="P139" s="28"/>
      <c r="Q139" s="28"/>
      <c r="R139" s="28"/>
      <c r="S139" s="28"/>
      <c r="T139" s="28"/>
      <c r="U139" s="28"/>
      <c r="V139" s="28"/>
      <c r="W139" s="28"/>
      <c r="X139" s="28"/>
      <c r="Y139" s="28"/>
      <c r="Z139" s="28"/>
      <c r="AA139" s="28"/>
      <c r="AB139" s="28"/>
      <c r="AC139" s="28"/>
      <c r="AD139" s="28"/>
      <c r="AE139" s="28"/>
      <c r="AF139" s="28"/>
      <c r="AG139" s="28"/>
      <c r="AH139" s="28"/>
      <c r="AI139" s="28"/>
      <c r="AJ139" s="28"/>
      <c r="AK139" s="28"/>
      <c r="AL139" s="28"/>
      <c r="AM139" s="28"/>
      <c r="AN139" s="28"/>
      <c r="AO139" s="28"/>
      <c r="AP139" s="28"/>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c r="BU139" s="28"/>
      <c r="BV139" s="28"/>
      <c r="BW139" s="28"/>
      <c r="BX139" s="28"/>
      <c r="BY139" s="28"/>
      <c r="BZ139" s="28"/>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28"/>
      <c r="DA139" s="28"/>
      <c r="DB139" s="28"/>
      <c r="DC139" s="28"/>
      <c r="DD139" s="28"/>
      <c r="DE139" s="28"/>
      <c r="DF139" s="28"/>
      <c r="DG139" s="28"/>
      <c r="DH139" s="28"/>
      <c r="DI139" s="28"/>
      <c r="DJ139" s="28"/>
      <c r="DK139" s="28"/>
      <c r="DL139" s="28"/>
      <c r="DM139" s="28"/>
      <c r="DN139" s="28"/>
      <c r="DO139" s="28"/>
      <c r="DP139" s="43"/>
      <c r="DQ139" s="43"/>
      <c r="DR139" s="43"/>
      <c r="DS139" s="43"/>
      <c r="DT139" s="43"/>
      <c r="DU139" s="43"/>
      <c r="DV139" s="43"/>
      <c r="DW139" s="43"/>
      <c r="DX139" s="43"/>
      <c r="DY139" s="43"/>
      <c r="DZ139" s="43"/>
      <c r="EA139" s="43"/>
      <c r="EB139" s="43"/>
      <c r="EC139" s="43"/>
      <c r="ED139" s="43"/>
      <c r="EE139" s="43"/>
      <c r="EF139" s="43"/>
      <c r="EG139" s="43"/>
      <c r="EH139" s="43"/>
      <c r="EI139" s="43"/>
      <c r="EJ139" s="43"/>
      <c r="EK139" s="43"/>
      <c r="EL139" s="43"/>
      <c r="EM139" s="43"/>
      <c r="EN139" s="43"/>
      <c r="EO139" s="43"/>
      <c r="EP139" s="43"/>
      <c r="EQ139" s="43"/>
      <c r="ER139" s="43"/>
      <c r="ES139" s="43"/>
      <c r="ET139" s="43"/>
      <c r="EU139" s="43"/>
      <c r="EV139" s="43"/>
      <c r="EW139" s="43"/>
    </row>
    <row r="140" spans="3:153" x14ac:dyDescent="0.25">
      <c r="C140" s="31"/>
      <c r="D140" s="29">
        <v>91</v>
      </c>
      <c r="E140" s="28"/>
      <c r="F140" s="28"/>
      <c r="G140" s="28"/>
      <c r="H140" s="28"/>
      <c r="I140" s="28"/>
      <c r="J140" s="28"/>
      <c r="K140" s="28"/>
      <c r="L140" s="28"/>
      <c r="M140" s="28"/>
      <c r="N140" s="28"/>
      <c r="O140" s="28"/>
      <c r="P140" s="28"/>
      <c r="Q140" s="28"/>
      <c r="R140" s="28"/>
      <c r="S140" s="28"/>
      <c r="T140" s="28"/>
      <c r="U140" s="28"/>
      <c r="V140" s="28"/>
      <c r="W140" s="28"/>
      <c r="X140" s="28"/>
      <c r="Y140" s="28"/>
      <c r="Z140" s="28"/>
      <c r="AA140" s="28"/>
      <c r="AB140" s="28"/>
      <c r="AC140" s="28"/>
      <c r="AD140" s="28"/>
      <c r="AE140" s="28"/>
      <c r="AF140" s="28"/>
      <c r="AG140" s="28"/>
      <c r="AH140" s="28"/>
      <c r="AI140" s="28"/>
      <c r="AJ140" s="28"/>
      <c r="AK140" s="28"/>
      <c r="AL140" s="28"/>
      <c r="AM140" s="28"/>
      <c r="AN140" s="28"/>
      <c r="AO140" s="28"/>
      <c r="AP140" s="28"/>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c r="BU140" s="28"/>
      <c r="BV140" s="28"/>
      <c r="BW140" s="28"/>
      <c r="BX140" s="28"/>
      <c r="BY140" s="28"/>
      <c r="BZ140" s="28"/>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c r="DA140" s="28"/>
      <c r="DB140" s="28"/>
      <c r="DC140" s="28"/>
      <c r="DD140" s="28"/>
      <c r="DE140" s="28"/>
      <c r="DF140" s="28"/>
      <c r="DG140" s="28"/>
      <c r="DH140" s="28"/>
      <c r="DI140" s="28"/>
      <c r="DJ140" s="28"/>
      <c r="DK140" s="28"/>
      <c r="DL140" s="28"/>
      <c r="DM140" s="28"/>
      <c r="DN140" s="28"/>
      <c r="DO140" s="28"/>
      <c r="DP140" s="43"/>
      <c r="DQ140" s="43"/>
      <c r="DR140" s="43"/>
      <c r="DS140" s="43"/>
      <c r="DT140" s="43"/>
      <c r="DU140" s="43"/>
      <c r="DV140" s="43"/>
      <c r="DW140" s="43"/>
      <c r="DX140" s="43"/>
      <c r="DY140" s="43"/>
      <c r="DZ140" s="43"/>
      <c r="EA140" s="43"/>
      <c r="EB140" s="43"/>
      <c r="EC140" s="43"/>
      <c r="ED140" s="43"/>
      <c r="EE140" s="43"/>
      <c r="EF140" s="43"/>
      <c r="EG140" s="43"/>
      <c r="EH140" s="43"/>
      <c r="EI140" s="43"/>
      <c r="EJ140" s="43"/>
      <c r="EK140" s="43"/>
      <c r="EL140" s="43"/>
      <c r="EM140" s="43"/>
      <c r="EN140" s="43"/>
      <c r="EO140" s="43"/>
      <c r="EP140" s="43"/>
      <c r="EQ140" s="43"/>
      <c r="ER140" s="43"/>
      <c r="ES140" s="43"/>
      <c r="ET140" s="43"/>
      <c r="EU140" s="43"/>
      <c r="EV140" s="43"/>
      <c r="EW140" s="43"/>
    </row>
    <row r="141" spans="3:153" x14ac:dyDescent="0.25">
      <c r="C141" s="31"/>
      <c r="D141" s="29">
        <v>92</v>
      </c>
      <c r="E141" s="28"/>
      <c r="F141" s="28"/>
      <c r="G141" s="28"/>
      <c r="H141" s="28"/>
      <c r="I141" s="28"/>
      <c r="J141" s="28"/>
      <c r="K141" s="28"/>
      <c r="L141" s="28"/>
      <c r="M141" s="28"/>
      <c r="N141" s="28"/>
      <c r="O141" s="28"/>
      <c r="P141" s="28"/>
      <c r="Q141" s="28"/>
      <c r="R141" s="28"/>
      <c r="S141" s="28"/>
      <c r="T141" s="28"/>
      <c r="U141" s="28"/>
      <c r="V141" s="28"/>
      <c r="W141" s="28"/>
      <c r="X141" s="28"/>
      <c r="Y141" s="28"/>
      <c r="Z141" s="28"/>
      <c r="AA141" s="28"/>
      <c r="AB141" s="28"/>
      <c r="AC141" s="28"/>
      <c r="AD141" s="28"/>
      <c r="AE141" s="28"/>
      <c r="AF141" s="28"/>
      <c r="AG141" s="28"/>
      <c r="AH141" s="28"/>
      <c r="AI141" s="28"/>
      <c r="AJ141" s="28"/>
      <c r="AK141" s="28"/>
      <c r="AL141" s="28"/>
      <c r="AM141" s="28"/>
      <c r="AN141" s="28"/>
      <c r="AO141" s="28"/>
      <c r="AP141" s="28"/>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c r="BU141" s="28"/>
      <c r="BV141" s="28"/>
      <c r="BW141" s="28"/>
      <c r="BX141" s="28"/>
      <c r="BY141" s="28"/>
      <c r="BZ141" s="28"/>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c r="DA141" s="28"/>
      <c r="DB141" s="28"/>
      <c r="DC141" s="28"/>
      <c r="DD141" s="28"/>
      <c r="DE141" s="28"/>
      <c r="DF141" s="28"/>
      <c r="DG141" s="28"/>
      <c r="DH141" s="28"/>
      <c r="DI141" s="28"/>
      <c r="DJ141" s="28"/>
      <c r="DK141" s="28"/>
      <c r="DL141" s="28"/>
      <c r="DM141" s="28"/>
      <c r="DN141" s="28"/>
      <c r="DO141" s="28"/>
      <c r="DP141" s="43"/>
      <c r="DQ141" s="43"/>
      <c r="DR141" s="43"/>
      <c r="DS141" s="43"/>
      <c r="DT141" s="43"/>
      <c r="DU141" s="43"/>
      <c r="DV141" s="43"/>
      <c r="DW141" s="43"/>
      <c r="DX141" s="43"/>
      <c r="DY141" s="43"/>
      <c r="DZ141" s="43"/>
      <c r="EA141" s="43"/>
      <c r="EB141" s="43"/>
      <c r="EC141" s="43"/>
      <c r="ED141" s="43"/>
      <c r="EE141" s="43"/>
      <c r="EF141" s="43"/>
      <c r="EG141" s="43"/>
      <c r="EH141" s="43"/>
      <c r="EI141" s="43"/>
      <c r="EJ141" s="43"/>
      <c r="EK141" s="43"/>
      <c r="EL141" s="43"/>
      <c r="EM141" s="43"/>
      <c r="EN141" s="43"/>
      <c r="EO141" s="43"/>
      <c r="EP141" s="43"/>
      <c r="EQ141" s="43"/>
      <c r="ER141" s="43"/>
      <c r="ES141" s="43"/>
      <c r="ET141" s="43"/>
      <c r="EU141" s="43"/>
      <c r="EV141" s="43"/>
      <c r="EW141" s="43"/>
    </row>
    <row r="142" spans="3:153" x14ac:dyDescent="0.25">
      <c r="C142" s="31"/>
      <c r="D142" s="29">
        <v>93</v>
      </c>
      <c r="E142" s="28"/>
      <c r="F142" s="28"/>
      <c r="G142" s="28"/>
      <c r="H142" s="28"/>
      <c r="I142" s="28"/>
      <c r="J142" s="28"/>
      <c r="K142" s="28"/>
      <c r="L142" s="28"/>
      <c r="M142" s="28"/>
      <c r="N142" s="28"/>
      <c r="O142" s="28"/>
      <c r="P142" s="28"/>
      <c r="Q142" s="28"/>
      <c r="R142" s="28"/>
      <c r="S142" s="28"/>
      <c r="T142" s="28"/>
      <c r="U142" s="28"/>
      <c r="V142" s="28"/>
      <c r="W142" s="28"/>
      <c r="X142" s="28"/>
      <c r="Y142" s="28"/>
      <c r="Z142" s="28"/>
      <c r="AA142" s="28"/>
      <c r="AB142" s="28"/>
      <c r="AC142" s="28"/>
      <c r="AD142" s="28"/>
      <c r="AE142" s="28"/>
      <c r="AF142" s="28"/>
      <c r="AG142" s="28"/>
      <c r="AH142" s="28"/>
      <c r="AI142" s="28"/>
      <c r="AJ142" s="28"/>
      <c r="AK142" s="28"/>
      <c r="AL142" s="28"/>
      <c r="AM142" s="28"/>
      <c r="AN142" s="28"/>
      <c r="AO142" s="28"/>
      <c r="AP142" s="28"/>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c r="BU142" s="28"/>
      <c r="BV142" s="28"/>
      <c r="BW142" s="28"/>
      <c r="BX142" s="28"/>
      <c r="BY142" s="28"/>
      <c r="BZ142" s="28"/>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c r="DA142" s="28"/>
      <c r="DB142" s="28"/>
      <c r="DC142" s="28"/>
      <c r="DD142" s="28"/>
      <c r="DE142" s="28"/>
      <c r="DF142" s="28"/>
      <c r="DG142" s="28"/>
      <c r="DH142" s="28"/>
      <c r="DI142" s="28"/>
      <c r="DJ142" s="28"/>
      <c r="DK142" s="28"/>
      <c r="DL142" s="28"/>
      <c r="DM142" s="28"/>
      <c r="DN142" s="28"/>
      <c r="DO142" s="28"/>
      <c r="DP142" s="43"/>
      <c r="DQ142" s="43"/>
      <c r="DR142" s="43"/>
      <c r="DS142" s="43"/>
      <c r="DT142" s="43"/>
      <c r="DU142" s="43"/>
      <c r="DV142" s="43"/>
      <c r="DW142" s="43"/>
      <c r="DX142" s="43"/>
      <c r="DY142" s="43"/>
      <c r="DZ142" s="43"/>
      <c r="EA142" s="43"/>
      <c r="EB142" s="43"/>
      <c r="EC142" s="43"/>
      <c r="ED142" s="43"/>
      <c r="EE142" s="43"/>
      <c r="EF142" s="43"/>
      <c r="EG142" s="43"/>
      <c r="EH142" s="43"/>
      <c r="EI142" s="43"/>
      <c r="EJ142" s="43"/>
      <c r="EK142" s="43"/>
      <c r="EL142" s="43"/>
      <c r="EM142" s="43"/>
      <c r="EN142" s="43"/>
      <c r="EO142" s="43"/>
      <c r="EP142" s="43"/>
      <c r="EQ142" s="43"/>
      <c r="ER142" s="43"/>
      <c r="ES142" s="43"/>
      <c r="ET142" s="43"/>
      <c r="EU142" s="43"/>
      <c r="EV142" s="43"/>
      <c r="EW142" s="43"/>
    </row>
    <row r="143" spans="3:153" x14ac:dyDescent="0.25">
      <c r="C143" s="31"/>
      <c r="D143" s="29">
        <v>94</v>
      </c>
      <c r="E143" s="28"/>
      <c r="F143" s="28"/>
      <c r="G143" s="28"/>
      <c r="H143" s="28"/>
      <c r="I143" s="28"/>
      <c r="J143" s="28"/>
      <c r="K143" s="28"/>
      <c r="L143" s="28"/>
      <c r="M143" s="28"/>
      <c r="N143" s="28"/>
      <c r="O143" s="28"/>
      <c r="P143" s="28"/>
      <c r="Q143" s="28"/>
      <c r="R143" s="28"/>
      <c r="S143" s="28"/>
      <c r="T143" s="28"/>
      <c r="U143" s="28"/>
      <c r="V143" s="28"/>
      <c r="W143" s="28"/>
      <c r="X143" s="28"/>
      <c r="Y143" s="28"/>
      <c r="Z143" s="28"/>
      <c r="AA143" s="28"/>
      <c r="AB143" s="28"/>
      <c r="AC143" s="28"/>
      <c r="AD143" s="28"/>
      <c r="AE143" s="28"/>
      <c r="AF143" s="28"/>
      <c r="AG143" s="28"/>
      <c r="AH143" s="28"/>
      <c r="AI143" s="28"/>
      <c r="AJ143" s="28"/>
      <c r="AK143" s="28"/>
      <c r="AL143" s="28"/>
      <c r="AM143" s="28"/>
      <c r="AN143" s="28"/>
      <c r="AO143" s="28"/>
      <c r="AP143" s="28"/>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c r="BU143" s="28"/>
      <c r="BV143" s="28"/>
      <c r="BW143" s="28"/>
      <c r="BX143" s="28"/>
      <c r="BY143" s="28"/>
      <c r="BZ143" s="28"/>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c r="DA143" s="28"/>
      <c r="DB143" s="28"/>
      <c r="DC143" s="28"/>
      <c r="DD143" s="28"/>
      <c r="DE143" s="28"/>
      <c r="DF143" s="28"/>
      <c r="DG143" s="28"/>
      <c r="DH143" s="28"/>
      <c r="DI143" s="28"/>
      <c r="DJ143" s="28"/>
      <c r="DK143" s="28"/>
      <c r="DL143" s="28"/>
      <c r="DM143" s="28"/>
      <c r="DN143" s="28"/>
      <c r="DO143" s="28"/>
      <c r="DP143" s="43"/>
      <c r="DQ143" s="43"/>
      <c r="DR143" s="43"/>
      <c r="DS143" s="43"/>
      <c r="DT143" s="43"/>
      <c r="DU143" s="43"/>
      <c r="DV143" s="43"/>
      <c r="DW143" s="43"/>
      <c r="DX143" s="43"/>
      <c r="DY143" s="43"/>
      <c r="DZ143" s="43"/>
      <c r="EA143" s="43"/>
      <c r="EB143" s="43"/>
      <c r="EC143" s="43"/>
      <c r="ED143" s="43"/>
      <c r="EE143" s="43"/>
      <c r="EF143" s="43"/>
      <c r="EG143" s="43"/>
      <c r="EH143" s="43"/>
      <c r="EI143" s="43"/>
      <c r="EJ143" s="43"/>
      <c r="EK143" s="43"/>
      <c r="EL143" s="43"/>
      <c r="EM143" s="43"/>
      <c r="EN143" s="43"/>
      <c r="EO143" s="43"/>
      <c r="EP143" s="43"/>
      <c r="EQ143" s="43"/>
      <c r="ER143" s="43"/>
      <c r="ES143" s="43"/>
      <c r="ET143" s="43"/>
      <c r="EU143" s="43"/>
      <c r="EV143" s="43"/>
      <c r="EW143" s="43"/>
    </row>
    <row r="144" spans="3:153" x14ac:dyDescent="0.25">
      <c r="C144" s="31"/>
      <c r="D144" s="29">
        <v>95</v>
      </c>
      <c r="E144" s="28"/>
      <c r="F144" s="28"/>
      <c r="G144" s="28"/>
      <c r="H144" s="28"/>
      <c r="I144" s="28"/>
      <c r="J144" s="28"/>
      <c r="K144" s="28"/>
      <c r="L144" s="28"/>
      <c r="M144" s="28"/>
      <c r="N144" s="28"/>
      <c r="O144" s="28"/>
      <c r="P144" s="28"/>
      <c r="Q144" s="28"/>
      <c r="R144" s="28"/>
      <c r="S144" s="28"/>
      <c r="T144" s="28"/>
      <c r="U144" s="28"/>
      <c r="V144" s="28"/>
      <c r="W144" s="28"/>
      <c r="X144" s="28"/>
      <c r="Y144" s="28"/>
      <c r="Z144" s="28"/>
      <c r="AA144" s="28"/>
      <c r="AB144" s="28"/>
      <c r="AC144" s="28"/>
      <c r="AD144" s="28"/>
      <c r="AE144" s="28"/>
      <c r="AF144" s="28"/>
      <c r="AG144" s="28"/>
      <c r="AH144" s="28"/>
      <c r="AI144" s="28"/>
      <c r="AJ144" s="28"/>
      <c r="AK144" s="28"/>
      <c r="AL144" s="28"/>
      <c r="AM144" s="28"/>
      <c r="AN144" s="28"/>
      <c r="AO144" s="28"/>
      <c r="AP144" s="28"/>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c r="BU144" s="28"/>
      <c r="BV144" s="28"/>
      <c r="BW144" s="28"/>
      <c r="BX144" s="28"/>
      <c r="BY144" s="28"/>
      <c r="BZ144" s="28"/>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c r="DA144" s="28"/>
      <c r="DB144" s="28"/>
      <c r="DC144" s="28"/>
      <c r="DD144" s="28"/>
      <c r="DE144" s="28"/>
      <c r="DF144" s="28"/>
      <c r="DG144" s="28"/>
      <c r="DH144" s="28"/>
      <c r="DI144" s="28"/>
      <c r="DJ144" s="28"/>
      <c r="DK144" s="28"/>
      <c r="DL144" s="28"/>
      <c r="DM144" s="28"/>
      <c r="DN144" s="28"/>
      <c r="DO144" s="28"/>
      <c r="DP144" s="43"/>
      <c r="DQ144" s="43"/>
      <c r="DR144" s="43"/>
      <c r="DS144" s="43"/>
      <c r="DT144" s="43"/>
      <c r="DU144" s="43"/>
      <c r="DV144" s="43"/>
      <c r="DW144" s="43"/>
      <c r="DX144" s="43"/>
      <c r="DY144" s="43"/>
      <c r="DZ144" s="43"/>
      <c r="EA144" s="43"/>
      <c r="EB144" s="43"/>
      <c r="EC144" s="43"/>
      <c r="ED144" s="43"/>
      <c r="EE144" s="43"/>
      <c r="EF144" s="43"/>
      <c r="EG144" s="43"/>
      <c r="EH144" s="43"/>
      <c r="EI144" s="43"/>
      <c r="EJ144" s="43"/>
      <c r="EK144" s="43"/>
      <c r="EL144" s="43"/>
      <c r="EM144" s="43"/>
      <c r="EN144" s="43"/>
      <c r="EO144" s="43"/>
      <c r="EP144" s="43"/>
      <c r="EQ144" s="43"/>
      <c r="ER144" s="43"/>
      <c r="ES144" s="43"/>
      <c r="ET144" s="43"/>
      <c r="EU144" s="43"/>
      <c r="EV144" s="43"/>
      <c r="EW144" s="43"/>
    </row>
    <row r="145" spans="3:153" x14ac:dyDescent="0.25">
      <c r="C145" s="31"/>
      <c r="D145" s="29">
        <v>96</v>
      </c>
      <c r="E145" s="28"/>
      <c r="F145" s="28"/>
      <c r="G145" s="28"/>
      <c r="H145" s="28"/>
      <c r="I145" s="28"/>
      <c r="J145" s="28"/>
      <c r="K145" s="28"/>
      <c r="L145" s="28"/>
      <c r="M145" s="28"/>
      <c r="N145" s="28"/>
      <c r="O145" s="28"/>
      <c r="P145" s="28"/>
      <c r="Q145" s="28"/>
      <c r="R145" s="28"/>
      <c r="S145" s="28"/>
      <c r="T145" s="28"/>
      <c r="U145" s="28"/>
      <c r="V145" s="28"/>
      <c r="W145" s="28"/>
      <c r="X145" s="28"/>
      <c r="Y145" s="28"/>
      <c r="Z145" s="28"/>
      <c r="AA145" s="28"/>
      <c r="AB145" s="28"/>
      <c r="AC145" s="28"/>
      <c r="AD145" s="28"/>
      <c r="AE145" s="28"/>
      <c r="AF145" s="28"/>
      <c r="AG145" s="28"/>
      <c r="AH145" s="28"/>
      <c r="AI145" s="28"/>
      <c r="AJ145" s="28"/>
      <c r="AK145" s="28"/>
      <c r="AL145" s="28"/>
      <c r="AM145" s="28"/>
      <c r="AN145" s="28"/>
      <c r="AO145" s="28"/>
      <c r="AP145" s="28"/>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c r="BU145" s="28"/>
      <c r="BV145" s="28"/>
      <c r="BW145" s="28"/>
      <c r="BX145" s="28"/>
      <c r="BY145" s="28"/>
      <c r="BZ145" s="28"/>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c r="DA145" s="28"/>
      <c r="DB145" s="28"/>
      <c r="DC145" s="28"/>
      <c r="DD145" s="28"/>
      <c r="DE145" s="28"/>
      <c r="DF145" s="28"/>
      <c r="DG145" s="28"/>
      <c r="DH145" s="28"/>
      <c r="DI145" s="28"/>
      <c r="DJ145" s="28"/>
      <c r="DK145" s="28"/>
      <c r="DL145" s="28"/>
      <c r="DM145" s="28"/>
      <c r="DN145" s="28"/>
      <c r="DO145" s="28"/>
      <c r="DP145" s="43"/>
      <c r="DQ145" s="43"/>
      <c r="DR145" s="43"/>
      <c r="DS145" s="43"/>
      <c r="DT145" s="43"/>
      <c r="DU145" s="43"/>
      <c r="DV145" s="43"/>
      <c r="DW145" s="43"/>
      <c r="DX145" s="43"/>
      <c r="DY145" s="43"/>
      <c r="DZ145" s="43"/>
      <c r="EA145" s="43"/>
      <c r="EB145" s="43"/>
      <c r="EC145" s="43"/>
      <c r="ED145" s="43"/>
      <c r="EE145" s="43"/>
      <c r="EF145" s="43"/>
      <c r="EG145" s="43"/>
      <c r="EH145" s="43"/>
      <c r="EI145" s="43"/>
      <c r="EJ145" s="43"/>
      <c r="EK145" s="43"/>
      <c r="EL145" s="43"/>
      <c r="EM145" s="43"/>
      <c r="EN145" s="43"/>
      <c r="EO145" s="43"/>
      <c r="EP145" s="43"/>
      <c r="EQ145" s="43"/>
      <c r="ER145" s="43"/>
      <c r="ES145" s="43"/>
      <c r="ET145" s="43"/>
      <c r="EU145" s="43"/>
      <c r="EV145" s="43"/>
      <c r="EW145" s="43"/>
    </row>
    <row r="146" spans="3:153" x14ac:dyDescent="0.25">
      <c r="C146" s="31"/>
      <c r="D146" s="29">
        <v>97</v>
      </c>
      <c r="E146" s="28"/>
      <c r="F146" s="28"/>
      <c r="G146" s="28"/>
      <c r="H146" s="28"/>
      <c r="I146" s="28"/>
      <c r="J146" s="28"/>
      <c r="K146" s="28"/>
      <c r="L146" s="28"/>
      <c r="M146" s="28"/>
      <c r="N146" s="28"/>
      <c r="O146" s="28"/>
      <c r="P146" s="28"/>
      <c r="Q146" s="28"/>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c r="AO146" s="28"/>
      <c r="AP146" s="28"/>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c r="BU146" s="28"/>
      <c r="BV146" s="28"/>
      <c r="BW146" s="28"/>
      <c r="BX146" s="28"/>
      <c r="BY146" s="28"/>
      <c r="BZ146" s="28"/>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c r="DA146" s="28"/>
      <c r="DB146" s="28"/>
      <c r="DC146" s="28"/>
      <c r="DD146" s="28"/>
      <c r="DE146" s="28"/>
      <c r="DF146" s="28"/>
      <c r="DG146" s="28"/>
      <c r="DH146" s="28"/>
      <c r="DI146" s="28"/>
      <c r="DJ146" s="28"/>
      <c r="DK146" s="28"/>
      <c r="DL146" s="28"/>
      <c r="DM146" s="28"/>
      <c r="DN146" s="28"/>
      <c r="DO146" s="28"/>
      <c r="DP146" s="43"/>
      <c r="DQ146" s="43"/>
      <c r="DR146" s="43"/>
      <c r="DS146" s="43"/>
      <c r="DT146" s="43"/>
      <c r="DU146" s="43"/>
      <c r="DV146" s="43"/>
      <c r="DW146" s="43"/>
      <c r="DX146" s="43"/>
      <c r="DY146" s="43"/>
      <c r="DZ146" s="43"/>
      <c r="EA146" s="43"/>
      <c r="EB146" s="43"/>
      <c r="EC146" s="43"/>
      <c r="ED146" s="43"/>
      <c r="EE146" s="43"/>
      <c r="EF146" s="43"/>
      <c r="EG146" s="43"/>
      <c r="EH146" s="43"/>
      <c r="EI146" s="43"/>
      <c r="EJ146" s="43"/>
      <c r="EK146" s="43"/>
      <c r="EL146" s="43"/>
      <c r="EM146" s="43"/>
      <c r="EN146" s="43"/>
      <c r="EO146" s="43"/>
      <c r="EP146" s="43"/>
      <c r="EQ146" s="43"/>
      <c r="ER146" s="43"/>
      <c r="ES146" s="43"/>
      <c r="ET146" s="43"/>
      <c r="EU146" s="43"/>
      <c r="EV146" s="43"/>
      <c r="EW146" s="43"/>
    </row>
    <row r="147" spans="3:153" x14ac:dyDescent="0.25">
      <c r="C147" s="31"/>
      <c r="D147" s="29">
        <v>98</v>
      </c>
      <c r="E147" s="28"/>
      <c r="F147" s="28"/>
      <c r="G147" s="28"/>
      <c r="H147" s="28"/>
      <c r="I147" s="28"/>
      <c r="J147" s="28"/>
      <c r="K147" s="28"/>
      <c r="L147" s="28"/>
      <c r="M147" s="28"/>
      <c r="N147" s="28"/>
      <c r="O147" s="28"/>
      <c r="P147" s="28"/>
      <c r="Q147" s="28"/>
      <c r="R147" s="28"/>
      <c r="S147" s="28"/>
      <c r="T147" s="28"/>
      <c r="U147" s="28"/>
      <c r="V147" s="28"/>
      <c r="W147" s="28"/>
      <c r="X147" s="28"/>
      <c r="Y147" s="28"/>
      <c r="Z147" s="28"/>
      <c r="AA147" s="28"/>
      <c r="AB147" s="28"/>
      <c r="AC147" s="28"/>
      <c r="AD147" s="28"/>
      <c r="AE147" s="28"/>
      <c r="AF147" s="28"/>
      <c r="AG147" s="28"/>
      <c r="AH147" s="28"/>
      <c r="AI147" s="28"/>
      <c r="AJ147" s="28"/>
      <c r="AK147" s="28"/>
      <c r="AL147" s="28"/>
      <c r="AM147" s="28"/>
      <c r="AN147" s="28"/>
      <c r="AO147" s="28"/>
      <c r="AP147" s="28"/>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c r="BU147" s="28"/>
      <c r="BV147" s="28"/>
      <c r="BW147" s="28"/>
      <c r="BX147" s="28"/>
      <c r="BY147" s="28"/>
      <c r="BZ147" s="28"/>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c r="DA147" s="28"/>
      <c r="DB147" s="28"/>
      <c r="DC147" s="28"/>
      <c r="DD147" s="28"/>
      <c r="DE147" s="28"/>
      <c r="DF147" s="28"/>
      <c r="DG147" s="28"/>
      <c r="DH147" s="28"/>
      <c r="DI147" s="28"/>
      <c r="DJ147" s="28"/>
      <c r="DK147" s="28"/>
      <c r="DL147" s="28"/>
      <c r="DM147" s="28"/>
      <c r="DN147" s="28"/>
      <c r="DO147" s="28"/>
      <c r="DP147" s="43"/>
      <c r="DQ147" s="43"/>
      <c r="DR147" s="43"/>
      <c r="DS147" s="43"/>
      <c r="DT147" s="43"/>
      <c r="DU147" s="43"/>
      <c r="DV147" s="43"/>
      <c r="DW147" s="43"/>
      <c r="DX147" s="43"/>
      <c r="DY147" s="43"/>
      <c r="DZ147" s="43"/>
      <c r="EA147" s="43"/>
      <c r="EB147" s="43"/>
      <c r="EC147" s="43"/>
      <c r="ED147" s="43"/>
      <c r="EE147" s="43"/>
      <c r="EF147" s="43"/>
      <c r="EG147" s="43"/>
      <c r="EH147" s="43"/>
      <c r="EI147" s="43"/>
      <c r="EJ147" s="43"/>
      <c r="EK147" s="43"/>
      <c r="EL147" s="43"/>
      <c r="EM147" s="43"/>
      <c r="EN147" s="43"/>
      <c r="EO147" s="43"/>
      <c r="EP147" s="43"/>
      <c r="EQ147" s="43"/>
      <c r="ER147" s="43"/>
      <c r="ES147" s="43"/>
      <c r="ET147" s="43"/>
      <c r="EU147" s="43"/>
      <c r="EV147" s="43"/>
      <c r="EW147" s="43"/>
    </row>
    <row r="148" spans="3:153" x14ac:dyDescent="0.25">
      <c r="C148" s="31"/>
      <c r="D148" s="29">
        <v>99</v>
      </c>
      <c r="E148" s="28"/>
      <c r="F148" s="28"/>
      <c r="G148" s="28"/>
      <c r="H148" s="28"/>
      <c r="I148" s="28"/>
      <c r="J148" s="28"/>
      <c r="K148" s="28"/>
      <c r="L148" s="28"/>
      <c r="M148" s="28"/>
      <c r="N148" s="28"/>
      <c r="O148" s="28"/>
      <c r="P148" s="28"/>
      <c r="Q148" s="28"/>
      <c r="R148" s="28"/>
      <c r="S148" s="28"/>
      <c r="T148" s="28"/>
      <c r="U148" s="28"/>
      <c r="V148" s="28"/>
      <c r="W148" s="28"/>
      <c r="X148" s="28"/>
      <c r="Y148" s="28"/>
      <c r="Z148" s="28"/>
      <c r="AA148" s="28"/>
      <c r="AB148" s="28"/>
      <c r="AC148" s="28"/>
      <c r="AD148" s="28"/>
      <c r="AE148" s="28"/>
      <c r="AF148" s="28"/>
      <c r="AG148" s="28"/>
      <c r="AH148" s="28"/>
      <c r="AI148" s="28"/>
      <c r="AJ148" s="28"/>
      <c r="AK148" s="28"/>
      <c r="AL148" s="28"/>
      <c r="AM148" s="28"/>
      <c r="AN148" s="28"/>
      <c r="AO148" s="28"/>
      <c r="AP148" s="28"/>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c r="BU148" s="28"/>
      <c r="BV148" s="28"/>
      <c r="BW148" s="28"/>
      <c r="BX148" s="28"/>
      <c r="BY148" s="28"/>
      <c r="BZ148" s="28"/>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28"/>
      <c r="DA148" s="28"/>
      <c r="DB148" s="28"/>
      <c r="DC148" s="28"/>
      <c r="DD148" s="28"/>
      <c r="DE148" s="28"/>
      <c r="DF148" s="28"/>
      <c r="DG148" s="28"/>
      <c r="DH148" s="28"/>
      <c r="DI148" s="28"/>
      <c r="DJ148" s="28"/>
      <c r="DK148" s="28"/>
      <c r="DL148" s="28"/>
      <c r="DM148" s="28"/>
      <c r="DN148" s="28"/>
      <c r="DO148" s="28"/>
      <c r="DP148" s="43"/>
      <c r="DQ148" s="43"/>
      <c r="DR148" s="43"/>
      <c r="DS148" s="43"/>
      <c r="DT148" s="43"/>
      <c r="DU148" s="43"/>
      <c r="DV148" s="43"/>
      <c r="DW148" s="43"/>
      <c r="DX148" s="43"/>
      <c r="DY148" s="43"/>
      <c r="DZ148" s="43"/>
      <c r="EA148" s="43"/>
      <c r="EB148" s="43"/>
      <c r="EC148" s="43"/>
      <c r="ED148" s="43"/>
      <c r="EE148" s="43"/>
      <c r="EF148" s="43"/>
      <c r="EG148" s="43"/>
      <c r="EH148" s="43"/>
      <c r="EI148" s="43"/>
      <c r="EJ148" s="43"/>
      <c r="EK148" s="43"/>
      <c r="EL148" s="43"/>
      <c r="EM148" s="43"/>
      <c r="EN148" s="43"/>
      <c r="EO148" s="43"/>
      <c r="EP148" s="43"/>
      <c r="EQ148" s="43"/>
      <c r="ER148" s="43"/>
      <c r="ES148" s="43"/>
      <c r="ET148" s="43"/>
      <c r="EU148" s="43"/>
      <c r="EV148" s="43"/>
      <c r="EW148" s="43"/>
    </row>
    <row r="149" spans="3:153" x14ac:dyDescent="0.25">
      <c r="C149" s="31"/>
      <c r="D149" s="29">
        <v>100</v>
      </c>
      <c r="E149" s="28"/>
      <c r="F149" s="28"/>
      <c r="G149" s="28"/>
      <c r="H149" s="28"/>
      <c r="I149" s="28"/>
      <c r="J149" s="28"/>
      <c r="K149" s="28"/>
      <c r="L149" s="28"/>
      <c r="M149" s="28"/>
      <c r="N149" s="28"/>
      <c r="O149" s="28"/>
      <c r="P149" s="28"/>
      <c r="Q149" s="28"/>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28"/>
      <c r="AO149" s="28"/>
      <c r="AP149" s="28"/>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c r="BU149" s="28"/>
      <c r="BV149" s="28"/>
      <c r="BW149" s="28"/>
      <c r="BX149" s="28"/>
      <c r="BY149" s="28"/>
      <c r="BZ149" s="28"/>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28"/>
      <c r="DA149" s="28"/>
      <c r="DB149" s="28"/>
      <c r="DC149" s="28"/>
      <c r="DD149" s="28"/>
      <c r="DE149" s="28"/>
      <c r="DF149" s="28"/>
      <c r="DG149" s="28"/>
      <c r="DH149" s="28"/>
      <c r="DI149" s="28"/>
      <c r="DJ149" s="28"/>
      <c r="DK149" s="28"/>
      <c r="DL149" s="28"/>
      <c r="DM149" s="28"/>
      <c r="DN149" s="28"/>
      <c r="DO149" s="28"/>
      <c r="DP149" s="43"/>
      <c r="DQ149" s="43"/>
      <c r="DR149" s="43"/>
      <c r="DS149" s="43"/>
      <c r="DT149" s="43"/>
      <c r="DU149" s="43"/>
      <c r="DV149" s="43"/>
      <c r="DW149" s="43"/>
      <c r="DX149" s="43"/>
      <c r="DY149" s="43"/>
      <c r="DZ149" s="43"/>
      <c r="EA149" s="43"/>
      <c r="EB149" s="43"/>
      <c r="EC149" s="43"/>
      <c r="ED149" s="43"/>
      <c r="EE149" s="43"/>
      <c r="EF149" s="43"/>
      <c r="EG149" s="43"/>
      <c r="EH149" s="43"/>
      <c r="EI149" s="43"/>
      <c r="EJ149" s="43"/>
      <c r="EK149" s="43"/>
      <c r="EL149" s="43"/>
      <c r="EM149" s="43"/>
      <c r="EN149" s="43"/>
      <c r="EO149" s="43"/>
      <c r="EP149" s="43"/>
      <c r="EQ149" s="43"/>
      <c r="ER149" s="43"/>
      <c r="ES149" s="43"/>
      <c r="ET149" s="43"/>
      <c r="EU149" s="43"/>
      <c r="EV149" s="43"/>
      <c r="EW149" s="43"/>
    </row>
    <row r="150" spans="3:153" x14ac:dyDescent="0.25">
      <c r="C150" s="31"/>
      <c r="D150" s="31"/>
      <c r="E150" s="28"/>
      <c r="F150" s="28"/>
      <c r="G150" s="28"/>
      <c r="H150" s="28"/>
      <c r="I150" s="28"/>
      <c r="J150" s="28"/>
      <c r="K150" s="28"/>
      <c r="L150" s="28"/>
      <c r="M150" s="28"/>
      <c r="N150" s="28"/>
      <c r="O150" s="28"/>
      <c r="P150" s="28"/>
      <c r="Q150" s="28"/>
      <c r="R150" s="28"/>
      <c r="S150" s="28"/>
      <c r="T150" s="28"/>
      <c r="U150" s="28"/>
      <c r="V150" s="28"/>
      <c r="W150" s="28"/>
      <c r="X150" s="28"/>
      <c r="Y150" s="28"/>
      <c r="Z150" s="28"/>
      <c r="AA150" s="28"/>
      <c r="AB150" s="28"/>
      <c r="AC150" s="28"/>
      <c r="AD150" s="28"/>
      <c r="AE150" s="28"/>
      <c r="AF150" s="28"/>
      <c r="AG150" s="28"/>
      <c r="AH150" s="28"/>
      <c r="AI150" s="28"/>
      <c r="AJ150" s="28"/>
      <c r="AK150" s="28"/>
      <c r="AL150" s="28"/>
      <c r="AM150" s="28"/>
      <c r="AN150" s="28"/>
      <c r="AO150" s="28"/>
      <c r="AP150" s="28"/>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c r="BU150" s="28"/>
      <c r="BV150" s="28"/>
      <c r="BW150" s="28"/>
      <c r="BX150" s="28"/>
      <c r="BY150" s="28"/>
      <c r="BZ150" s="28"/>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28"/>
      <c r="DA150" s="28"/>
      <c r="DB150" s="28"/>
      <c r="DC150" s="28"/>
      <c r="DD150" s="28"/>
      <c r="DE150" s="28"/>
      <c r="DF150" s="28"/>
      <c r="DG150" s="28"/>
      <c r="DH150" s="28"/>
      <c r="DI150" s="28"/>
      <c r="DJ150" s="28"/>
      <c r="DK150" s="28"/>
      <c r="DL150" s="28"/>
      <c r="DM150" s="28"/>
      <c r="DN150" s="28"/>
      <c r="DO150" s="28"/>
      <c r="DP150" s="43"/>
      <c r="DQ150" s="43"/>
      <c r="DR150" s="43"/>
      <c r="DS150" s="43"/>
      <c r="DT150" s="43"/>
      <c r="DU150" s="43"/>
      <c r="DV150" s="43"/>
      <c r="DW150" s="43"/>
      <c r="DX150" s="43"/>
      <c r="DY150" s="43"/>
      <c r="DZ150" s="43"/>
      <c r="EA150" s="43"/>
      <c r="EB150" s="43"/>
      <c r="EC150" s="43"/>
      <c r="ED150" s="43"/>
      <c r="EE150" s="43"/>
      <c r="EF150" s="43"/>
      <c r="EG150" s="43"/>
      <c r="EH150" s="43"/>
      <c r="EI150" s="43"/>
      <c r="EJ150" s="43"/>
      <c r="EK150" s="43"/>
      <c r="EL150" s="43"/>
      <c r="EM150" s="43"/>
      <c r="EN150" s="43"/>
      <c r="EO150" s="43"/>
      <c r="EP150" s="43"/>
      <c r="EQ150" s="43"/>
      <c r="ER150" s="43"/>
      <c r="ES150" s="43"/>
      <c r="ET150" s="43"/>
      <c r="EU150" s="43"/>
      <c r="EV150" s="43"/>
      <c r="EW150" s="43"/>
    </row>
    <row r="151" spans="3:153" x14ac:dyDescent="0.25">
      <c r="C151" s="31"/>
      <c r="D151" s="31"/>
      <c r="E151" s="28"/>
      <c r="F151" s="28"/>
      <c r="G151" s="28"/>
      <c r="H151" s="28"/>
      <c r="I151" s="28"/>
      <c r="J151" s="28"/>
      <c r="K151" s="28"/>
      <c r="L151" s="28"/>
      <c r="M151" s="28"/>
      <c r="N151" s="28"/>
      <c r="O151" s="28"/>
      <c r="P151" s="28"/>
      <c r="Q151" s="28"/>
      <c r="R151" s="28"/>
      <c r="S151" s="28"/>
      <c r="T151" s="28"/>
      <c r="U151" s="28"/>
      <c r="V151" s="28"/>
      <c r="W151" s="28"/>
      <c r="X151" s="28"/>
      <c r="Y151" s="28"/>
      <c r="Z151" s="28"/>
      <c r="AA151" s="28"/>
      <c r="AB151" s="28"/>
      <c r="AC151" s="28"/>
      <c r="AD151" s="28"/>
      <c r="AE151" s="28"/>
      <c r="AF151" s="28"/>
      <c r="AG151" s="28"/>
      <c r="AH151" s="28"/>
      <c r="AI151" s="28"/>
      <c r="AJ151" s="28"/>
      <c r="AK151" s="28"/>
      <c r="AL151" s="28"/>
      <c r="AM151" s="28"/>
      <c r="AN151" s="28"/>
      <c r="AO151" s="28"/>
      <c r="AP151" s="28"/>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c r="BU151" s="28"/>
      <c r="BV151" s="28"/>
      <c r="BW151" s="28"/>
      <c r="BX151" s="28"/>
      <c r="BY151" s="28"/>
      <c r="BZ151" s="28"/>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28"/>
      <c r="DA151" s="28"/>
      <c r="DB151" s="28"/>
      <c r="DC151" s="28"/>
      <c r="DD151" s="28"/>
      <c r="DE151" s="28"/>
      <c r="DF151" s="28"/>
      <c r="DG151" s="28"/>
      <c r="DH151" s="28"/>
      <c r="DI151" s="28"/>
      <c r="DJ151" s="28"/>
      <c r="DK151" s="28"/>
      <c r="DL151" s="28"/>
      <c r="DM151" s="28"/>
      <c r="DN151" s="28"/>
      <c r="DO151" s="28"/>
      <c r="DP151" s="43"/>
      <c r="DQ151" s="43"/>
      <c r="DR151" s="43"/>
      <c r="DS151" s="43"/>
      <c r="DT151" s="43"/>
      <c r="DU151" s="43"/>
      <c r="DV151" s="43"/>
      <c r="DW151" s="43"/>
      <c r="DX151" s="43"/>
      <c r="DY151" s="43"/>
      <c r="DZ151" s="43"/>
      <c r="EA151" s="43"/>
      <c r="EB151" s="43"/>
      <c r="EC151" s="43"/>
      <c r="ED151" s="43"/>
      <c r="EE151" s="43"/>
      <c r="EF151" s="43"/>
      <c r="EG151" s="43"/>
      <c r="EH151" s="43"/>
      <c r="EI151" s="43"/>
      <c r="EJ151" s="43"/>
      <c r="EK151" s="43"/>
      <c r="EL151" s="43"/>
      <c r="EM151" s="43"/>
      <c r="EN151" s="43"/>
      <c r="EO151" s="43"/>
      <c r="EP151" s="43"/>
      <c r="EQ151" s="43"/>
      <c r="ER151" s="43"/>
      <c r="ES151" s="43"/>
      <c r="ET151" s="43"/>
      <c r="EU151" s="43"/>
      <c r="EV151" s="43"/>
      <c r="EW151" s="43"/>
    </row>
    <row r="152" spans="3:153" x14ac:dyDescent="0.25">
      <c r="C152" s="31"/>
      <c r="D152" s="31"/>
      <c r="E152" s="28"/>
      <c r="F152" s="28"/>
      <c r="G152" s="28"/>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28"/>
      <c r="AF152" s="28"/>
      <c r="AG152" s="28"/>
      <c r="AH152" s="28"/>
      <c r="AI152" s="28"/>
      <c r="AJ152" s="28"/>
      <c r="AK152" s="28"/>
      <c r="AL152" s="28"/>
      <c r="AM152" s="28"/>
      <c r="AN152" s="28"/>
      <c r="AO152" s="28"/>
      <c r="AP152" s="28"/>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c r="BU152" s="28"/>
      <c r="BV152" s="28"/>
      <c r="BW152" s="28"/>
      <c r="BX152" s="28"/>
      <c r="BY152" s="28"/>
      <c r="BZ152" s="28"/>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c r="DA152" s="28"/>
      <c r="DB152" s="28"/>
      <c r="DC152" s="28"/>
      <c r="DD152" s="28"/>
      <c r="DE152" s="28"/>
      <c r="DF152" s="28"/>
      <c r="DG152" s="28"/>
      <c r="DH152" s="28"/>
      <c r="DI152" s="28"/>
      <c r="DJ152" s="28"/>
      <c r="DK152" s="28"/>
      <c r="DL152" s="28"/>
      <c r="DM152" s="28"/>
      <c r="DN152" s="28"/>
      <c r="DO152" s="28"/>
      <c r="DP152" s="43"/>
      <c r="DQ152" s="43"/>
      <c r="DR152" s="43"/>
      <c r="DS152" s="43"/>
      <c r="DT152" s="43"/>
      <c r="DU152" s="43"/>
      <c r="DV152" s="43"/>
      <c r="DW152" s="43"/>
      <c r="DX152" s="43"/>
      <c r="DY152" s="43"/>
      <c r="DZ152" s="43"/>
      <c r="EA152" s="43"/>
      <c r="EB152" s="43"/>
      <c r="EC152" s="43"/>
      <c r="ED152" s="43"/>
      <c r="EE152" s="43"/>
      <c r="EF152" s="43"/>
      <c r="EG152" s="43"/>
      <c r="EH152" s="43"/>
      <c r="EI152" s="43"/>
      <c r="EJ152" s="43"/>
      <c r="EK152" s="43"/>
      <c r="EL152" s="43"/>
      <c r="EM152" s="43"/>
      <c r="EN152" s="43"/>
      <c r="EO152" s="43"/>
      <c r="EP152" s="43"/>
      <c r="EQ152" s="43"/>
      <c r="ER152" s="43"/>
      <c r="ES152" s="43"/>
      <c r="ET152" s="43"/>
      <c r="EU152" s="43"/>
      <c r="EV152" s="43"/>
      <c r="EW152" s="43"/>
    </row>
    <row r="153" spans="3:153" x14ac:dyDescent="0.25">
      <c r="C153" s="31"/>
      <c r="D153" s="31"/>
      <c r="E153" s="28"/>
      <c r="F153" s="28"/>
      <c r="G153" s="28"/>
      <c r="H153" s="28"/>
      <c r="I153" s="28"/>
      <c r="J153" s="28"/>
      <c r="K153" s="28"/>
      <c r="L153" s="28"/>
      <c r="M153" s="28"/>
      <c r="N153" s="28"/>
      <c r="O153" s="28"/>
      <c r="P153" s="28"/>
      <c r="Q153" s="28"/>
      <c r="R153" s="28"/>
      <c r="S153" s="28"/>
      <c r="T153" s="28"/>
      <c r="U153" s="28"/>
      <c r="V153" s="28"/>
      <c r="W153" s="28"/>
      <c r="X153" s="28"/>
      <c r="Y153" s="28"/>
      <c r="Z153" s="28"/>
      <c r="AA153" s="28"/>
      <c r="AB153" s="28"/>
      <c r="AC153" s="28"/>
      <c r="AD153" s="28"/>
      <c r="AE153" s="28"/>
      <c r="AF153" s="28"/>
      <c r="AG153" s="28"/>
      <c r="AH153" s="28"/>
      <c r="AI153" s="28"/>
      <c r="AJ153" s="28"/>
      <c r="AK153" s="28"/>
      <c r="AL153" s="28"/>
      <c r="AM153" s="28"/>
      <c r="AN153" s="28"/>
      <c r="AO153" s="28"/>
      <c r="AP153" s="28"/>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c r="BU153" s="28"/>
      <c r="BV153" s="28"/>
      <c r="BW153" s="28"/>
      <c r="BX153" s="28"/>
      <c r="BY153" s="28"/>
      <c r="BZ153" s="28"/>
      <c r="CA153" s="28"/>
      <c r="CB153" s="28"/>
      <c r="CC153" s="28"/>
      <c r="CD153" s="28"/>
      <c r="CE153" s="28"/>
      <c r="CF153" s="28"/>
      <c r="CG153" s="28"/>
      <c r="CH153" s="28"/>
      <c r="CI153" s="28"/>
      <c r="CJ153" s="28"/>
      <c r="CK153" s="28"/>
      <c r="CL153" s="28"/>
      <c r="CM153" s="28"/>
      <c r="CN153" s="28"/>
      <c r="CO153" s="28"/>
      <c r="CP153" s="28"/>
      <c r="CQ153" s="28"/>
      <c r="CR153" s="28"/>
      <c r="CS153" s="28"/>
      <c r="CT153" s="28"/>
      <c r="CU153" s="28"/>
      <c r="CV153" s="28"/>
      <c r="CW153" s="28"/>
      <c r="CX153" s="28"/>
      <c r="CY153" s="28"/>
      <c r="CZ153" s="28"/>
      <c r="DA153" s="28"/>
      <c r="DB153" s="28"/>
      <c r="DC153" s="28"/>
      <c r="DD153" s="28"/>
      <c r="DE153" s="28"/>
      <c r="DF153" s="28"/>
      <c r="DG153" s="28"/>
      <c r="DH153" s="28"/>
      <c r="DI153" s="28"/>
      <c r="DJ153" s="28"/>
      <c r="DK153" s="28"/>
      <c r="DL153" s="28"/>
      <c r="DM153" s="28"/>
      <c r="DN153" s="28"/>
      <c r="DO153" s="28"/>
      <c r="DP153" s="43"/>
      <c r="DQ153" s="43"/>
      <c r="DR153" s="43"/>
      <c r="DS153" s="43"/>
      <c r="DT153" s="43"/>
      <c r="DU153" s="43"/>
      <c r="DV153" s="43"/>
      <c r="DW153" s="43"/>
      <c r="DX153" s="43"/>
      <c r="DY153" s="43"/>
      <c r="DZ153" s="43"/>
      <c r="EA153" s="43"/>
      <c r="EB153" s="43"/>
      <c r="EC153" s="43"/>
      <c r="ED153" s="43"/>
      <c r="EE153" s="43"/>
      <c r="EF153" s="43"/>
      <c r="EG153" s="43"/>
      <c r="EH153" s="43"/>
      <c r="EI153" s="43"/>
      <c r="EJ153" s="43"/>
      <c r="EK153" s="43"/>
      <c r="EL153" s="43"/>
      <c r="EM153" s="43"/>
      <c r="EN153" s="43"/>
      <c r="EO153" s="43"/>
      <c r="EP153" s="43"/>
      <c r="EQ153" s="43"/>
      <c r="ER153" s="43"/>
      <c r="ES153" s="43"/>
      <c r="ET153" s="43"/>
      <c r="EU153" s="43"/>
      <c r="EV153" s="43"/>
      <c r="EW153" s="43"/>
    </row>
    <row r="154" spans="3:153" x14ac:dyDescent="0.25">
      <c r="C154" s="31"/>
      <c r="D154" s="31"/>
      <c r="E154" s="28"/>
      <c r="F154" s="28"/>
      <c r="G154" s="28"/>
      <c r="H154" s="28"/>
      <c r="I154" s="28"/>
      <c r="J154" s="28"/>
      <c r="K154" s="28"/>
      <c r="L154" s="28"/>
      <c r="M154" s="28"/>
      <c r="N154" s="28"/>
      <c r="O154" s="28"/>
      <c r="P154" s="28"/>
      <c r="Q154" s="28"/>
      <c r="R154" s="28"/>
      <c r="S154" s="28"/>
      <c r="T154" s="28"/>
      <c r="U154" s="28"/>
      <c r="V154" s="28"/>
      <c r="W154" s="28"/>
      <c r="X154" s="28"/>
      <c r="Y154" s="28"/>
      <c r="Z154" s="28"/>
      <c r="AA154" s="28"/>
      <c r="AB154" s="28"/>
      <c r="AC154" s="28"/>
      <c r="AD154" s="28"/>
      <c r="AE154" s="28"/>
      <c r="AF154" s="28"/>
      <c r="AG154" s="28"/>
      <c r="AH154" s="28"/>
      <c r="AI154" s="28"/>
      <c r="AJ154" s="28"/>
      <c r="AK154" s="28"/>
      <c r="AL154" s="28"/>
      <c r="AM154" s="28"/>
      <c r="AN154" s="28"/>
      <c r="AO154" s="28"/>
      <c r="AP154" s="28"/>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c r="BU154" s="28"/>
      <c r="BV154" s="28"/>
      <c r="BW154" s="28"/>
      <c r="BX154" s="28"/>
      <c r="BY154" s="28"/>
      <c r="BZ154" s="28"/>
      <c r="CA154" s="28"/>
      <c r="CB154" s="28"/>
      <c r="CC154" s="28"/>
      <c r="CD154" s="28"/>
      <c r="CE154" s="28"/>
      <c r="CF154" s="28"/>
      <c r="CG154" s="28"/>
      <c r="CH154" s="28"/>
      <c r="CI154" s="28"/>
      <c r="CJ154" s="28"/>
      <c r="CK154" s="28"/>
      <c r="CL154" s="28"/>
      <c r="CM154" s="28"/>
      <c r="CN154" s="28"/>
      <c r="CO154" s="28"/>
      <c r="CP154" s="28"/>
      <c r="CQ154" s="28"/>
      <c r="CR154" s="28"/>
      <c r="CS154" s="28"/>
      <c r="CT154" s="28"/>
      <c r="CU154" s="28"/>
      <c r="CV154" s="28"/>
      <c r="CW154" s="28"/>
      <c r="CX154" s="28"/>
      <c r="CY154" s="28"/>
      <c r="CZ154" s="28"/>
      <c r="DA154" s="28"/>
      <c r="DB154" s="28"/>
      <c r="DC154" s="28"/>
      <c r="DD154" s="28"/>
      <c r="DE154" s="28"/>
      <c r="DF154" s="28"/>
      <c r="DG154" s="28"/>
      <c r="DH154" s="28"/>
      <c r="DI154" s="28"/>
      <c r="DJ154" s="28"/>
      <c r="DK154" s="28"/>
      <c r="DL154" s="28"/>
      <c r="DM154" s="28"/>
      <c r="DN154" s="28"/>
      <c r="DO154" s="28"/>
      <c r="DP154" s="43"/>
      <c r="DQ154" s="43"/>
      <c r="DR154" s="43"/>
      <c r="DS154" s="43"/>
      <c r="DT154" s="43"/>
      <c r="DU154" s="43"/>
      <c r="DV154" s="43"/>
      <c r="DW154" s="43"/>
      <c r="DX154" s="43"/>
      <c r="DY154" s="43"/>
      <c r="DZ154" s="43"/>
      <c r="EA154" s="43"/>
      <c r="EB154" s="43"/>
      <c r="EC154" s="43"/>
      <c r="ED154" s="43"/>
      <c r="EE154" s="43"/>
      <c r="EF154" s="43"/>
      <c r="EG154" s="43"/>
      <c r="EH154" s="43"/>
      <c r="EI154" s="43"/>
      <c r="EJ154" s="43"/>
      <c r="EK154" s="43"/>
      <c r="EL154" s="43"/>
      <c r="EM154" s="43"/>
      <c r="EN154" s="43"/>
      <c r="EO154" s="43"/>
      <c r="EP154" s="43"/>
      <c r="EQ154" s="43"/>
      <c r="ER154" s="43"/>
      <c r="ES154" s="43"/>
      <c r="ET154" s="43"/>
      <c r="EU154" s="43"/>
      <c r="EV154" s="43"/>
      <c r="EW154" s="43"/>
    </row>
    <row r="155" spans="3:153" x14ac:dyDescent="0.25">
      <c r="C155" s="31"/>
      <c r="D155" s="31"/>
      <c r="E155" s="28"/>
      <c r="F155" s="28"/>
      <c r="G155" s="28"/>
      <c r="H155" s="28"/>
      <c r="I155" s="28"/>
      <c r="J155" s="28"/>
      <c r="K155" s="28"/>
      <c r="L155" s="28"/>
      <c r="M155" s="28"/>
      <c r="N155" s="28"/>
      <c r="O155" s="28"/>
      <c r="P155" s="28"/>
      <c r="Q155" s="28"/>
      <c r="R155" s="28"/>
      <c r="S155" s="28"/>
      <c r="T155" s="28"/>
      <c r="U155" s="28"/>
      <c r="V155" s="28"/>
      <c r="W155" s="28"/>
      <c r="X155" s="28"/>
      <c r="Y155" s="28"/>
      <c r="Z155" s="28"/>
      <c r="AA155" s="28"/>
      <c r="AB155" s="28"/>
      <c r="AC155" s="28"/>
      <c r="AD155" s="28"/>
      <c r="AE155" s="28"/>
      <c r="AF155" s="28"/>
      <c r="AG155" s="28"/>
      <c r="AH155" s="28"/>
      <c r="AI155" s="28"/>
      <c r="AJ155" s="28"/>
      <c r="AK155" s="28"/>
      <c r="AL155" s="28"/>
      <c r="AM155" s="28"/>
      <c r="AN155" s="28"/>
      <c r="AO155" s="28"/>
      <c r="AP155" s="28"/>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c r="BU155" s="28"/>
      <c r="BV155" s="28"/>
      <c r="BW155" s="28"/>
      <c r="BX155" s="28"/>
      <c r="BY155" s="28"/>
      <c r="BZ155" s="28"/>
      <c r="CA155" s="28"/>
      <c r="CB155" s="28"/>
      <c r="CC155" s="28"/>
      <c r="CD155" s="28"/>
      <c r="CE155" s="28"/>
      <c r="CF155" s="28"/>
      <c r="CG155" s="28"/>
      <c r="CH155" s="28"/>
      <c r="CI155" s="28"/>
      <c r="CJ155" s="28"/>
      <c r="CK155" s="28"/>
      <c r="CL155" s="28"/>
      <c r="CM155" s="28"/>
      <c r="CN155" s="28"/>
      <c r="CO155" s="28"/>
      <c r="CP155" s="28"/>
      <c r="CQ155" s="28"/>
      <c r="CR155" s="28"/>
      <c r="CS155" s="28"/>
      <c r="CT155" s="28"/>
      <c r="CU155" s="28"/>
      <c r="CV155" s="28"/>
      <c r="CW155" s="28"/>
      <c r="CX155" s="28"/>
      <c r="CY155" s="28"/>
      <c r="CZ155" s="28"/>
      <c r="DA155" s="28"/>
      <c r="DB155" s="28"/>
      <c r="DC155" s="28"/>
      <c r="DD155" s="28"/>
      <c r="DE155" s="28"/>
      <c r="DF155" s="28"/>
      <c r="DG155" s="28"/>
      <c r="DH155" s="28"/>
      <c r="DI155" s="28"/>
      <c r="DJ155" s="28"/>
      <c r="DK155" s="28"/>
      <c r="DL155" s="28"/>
      <c r="DM155" s="28"/>
      <c r="DN155" s="28"/>
      <c r="DO155" s="28"/>
      <c r="DP155" s="43"/>
      <c r="DQ155" s="43"/>
      <c r="DR155" s="43"/>
      <c r="DS155" s="43"/>
      <c r="DT155" s="43"/>
      <c r="DU155" s="43"/>
      <c r="DV155" s="43"/>
      <c r="DW155" s="43"/>
      <c r="DX155" s="43"/>
      <c r="DY155" s="43"/>
      <c r="DZ155" s="43"/>
      <c r="EA155" s="43"/>
      <c r="EB155" s="43"/>
      <c r="EC155" s="43"/>
      <c r="ED155" s="43"/>
      <c r="EE155" s="43"/>
      <c r="EF155" s="43"/>
      <c r="EG155" s="43"/>
      <c r="EH155" s="43"/>
      <c r="EI155" s="43"/>
      <c r="EJ155" s="43"/>
      <c r="EK155" s="43"/>
      <c r="EL155" s="43"/>
      <c r="EM155" s="43"/>
      <c r="EN155" s="43"/>
      <c r="EO155" s="43"/>
      <c r="EP155" s="43"/>
      <c r="EQ155" s="43"/>
      <c r="ER155" s="43"/>
      <c r="ES155" s="43"/>
      <c r="ET155" s="43"/>
      <c r="EU155" s="43"/>
      <c r="EV155" s="43"/>
      <c r="EW155" s="43"/>
    </row>
    <row r="156" spans="3:153" x14ac:dyDescent="0.25">
      <c r="C156" s="31"/>
      <c r="D156" s="31"/>
      <c r="E156" s="28"/>
      <c r="F156" s="28"/>
      <c r="G156" s="28"/>
      <c r="H156" s="28"/>
      <c r="I156" s="28"/>
      <c r="J156" s="28"/>
      <c r="K156" s="28"/>
      <c r="L156" s="28"/>
      <c r="M156" s="28"/>
      <c r="N156" s="28"/>
      <c r="O156" s="28"/>
      <c r="P156" s="28"/>
      <c r="Q156" s="28"/>
      <c r="R156" s="28"/>
      <c r="S156" s="28"/>
      <c r="T156" s="28"/>
      <c r="U156" s="28"/>
      <c r="V156" s="28"/>
      <c r="W156" s="28"/>
      <c r="X156" s="28"/>
      <c r="Y156" s="28"/>
      <c r="Z156" s="28"/>
      <c r="AA156" s="28"/>
      <c r="AB156" s="28"/>
      <c r="AC156" s="28"/>
      <c r="AD156" s="28"/>
      <c r="AE156" s="28"/>
      <c r="AF156" s="28"/>
      <c r="AG156" s="28"/>
      <c r="AH156" s="28"/>
      <c r="AI156" s="28"/>
      <c r="AJ156" s="28"/>
      <c r="AK156" s="28"/>
      <c r="AL156" s="28"/>
      <c r="AM156" s="28"/>
      <c r="AN156" s="28"/>
      <c r="AO156" s="28"/>
      <c r="AP156" s="28"/>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c r="BU156" s="28"/>
      <c r="BV156" s="28"/>
      <c r="BW156" s="28"/>
      <c r="BX156" s="28"/>
      <c r="BY156" s="28"/>
      <c r="BZ156" s="28"/>
      <c r="CA156" s="28"/>
      <c r="CB156" s="28"/>
      <c r="CC156" s="28"/>
      <c r="CD156" s="28"/>
      <c r="CE156" s="28"/>
      <c r="CF156" s="28"/>
      <c r="CG156" s="28"/>
      <c r="CH156" s="28"/>
      <c r="CI156" s="28"/>
      <c r="CJ156" s="28"/>
      <c r="CK156" s="28"/>
      <c r="CL156" s="28"/>
      <c r="CM156" s="28"/>
      <c r="CN156" s="28"/>
      <c r="CO156" s="28"/>
      <c r="CP156" s="28"/>
      <c r="CQ156" s="28"/>
      <c r="CR156" s="28"/>
      <c r="CS156" s="28"/>
      <c r="CT156" s="28"/>
      <c r="CU156" s="28"/>
      <c r="CV156" s="28"/>
      <c r="CW156" s="28"/>
      <c r="CX156" s="28"/>
      <c r="CY156" s="28"/>
      <c r="CZ156" s="28"/>
      <c r="DA156" s="28"/>
      <c r="DB156" s="28"/>
      <c r="DC156" s="28"/>
      <c r="DD156" s="28"/>
      <c r="DE156" s="28"/>
      <c r="DF156" s="28"/>
      <c r="DG156" s="28"/>
      <c r="DH156" s="28"/>
      <c r="DI156" s="28"/>
      <c r="DJ156" s="28"/>
      <c r="DK156" s="28"/>
      <c r="DL156" s="28"/>
      <c r="DM156" s="28"/>
      <c r="DN156" s="28"/>
      <c r="DO156" s="28"/>
      <c r="DP156" s="43"/>
      <c r="DQ156" s="43"/>
      <c r="DR156" s="43"/>
      <c r="DS156" s="43"/>
      <c r="DT156" s="43"/>
      <c r="DU156" s="43"/>
      <c r="DV156" s="43"/>
      <c r="DW156" s="43"/>
      <c r="DX156" s="43"/>
      <c r="DY156" s="43"/>
      <c r="DZ156" s="43"/>
      <c r="EA156" s="43"/>
      <c r="EB156" s="43"/>
      <c r="EC156" s="43"/>
      <c r="ED156" s="43"/>
      <c r="EE156" s="43"/>
      <c r="EF156" s="43"/>
      <c r="EG156" s="43"/>
      <c r="EH156" s="43"/>
      <c r="EI156" s="43"/>
      <c r="EJ156" s="43"/>
      <c r="EK156" s="43"/>
      <c r="EL156" s="43"/>
      <c r="EM156" s="43"/>
      <c r="EN156" s="43"/>
      <c r="EO156" s="43"/>
      <c r="EP156" s="43"/>
      <c r="EQ156" s="43"/>
      <c r="ER156" s="43"/>
      <c r="ES156" s="43"/>
      <c r="ET156" s="43"/>
      <c r="EU156" s="43"/>
      <c r="EV156" s="43"/>
      <c r="EW156" s="43"/>
    </row>
    <row r="157" spans="3:153" x14ac:dyDescent="0.25">
      <c r="C157" s="31"/>
      <c r="D157" s="31"/>
      <c r="E157" s="28"/>
      <c r="F157" s="28"/>
      <c r="G157" s="28"/>
      <c r="H157" s="28"/>
      <c r="I157" s="28"/>
      <c r="J157" s="28"/>
      <c r="K157" s="28"/>
      <c r="L157" s="28"/>
      <c r="M157" s="28"/>
      <c r="N157" s="28"/>
      <c r="O157" s="28"/>
      <c r="P157" s="28"/>
      <c r="Q157" s="28"/>
      <c r="R157" s="28"/>
      <c r="S157" s="28"/>
      <c r="T157" s="28"/>
      <c r="U157" s="28"/>
      <c r="V157" s="28"/>
      <c r="W157" s="28"/>
      <c r="X157" s="28"/>
      <c r="Y157" s="28"/>
      <c r="Z157" s="28"/>
      <c r="AA157" s="28"/>
      <c r="AB157" s="28"/>
      <c r="AC157" s="28"/>
      <c r="AD157" s="28"/>
      <c r="AE157" s="28"/>
      <c r="AF157" s="28"/>
      <c r="AG157" s="28"/>
      <c r="AH157" s="28"/>
      <c r="AI157" s="28"/>
      <c r="AJ157" s="28"/>
      <c r="AK157" s="28"/>
      <c r="AL157" s="28"/>
      <c r="AM157" s="28"/>
      <c r="AN157" s="28"/>
      <c r="AO157" s="28"/>
      <c r="AP157" s="28"/>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c r="BU157" s="28"/>
      <c r="BV157" s="28"/>
      <c r="BW157" s="28"/>
      <c r="BX157" s="28"/>
      <c r="BY157" s="28"/>
      <c r="BZ157" s="28"/>
      <c r="CA157" s="28"/>
      <c r="CB157" s="28"/>
      <c r="CC157" s="28"/>
      <c r="CD157" s="28"/>
      <c r="CE157" s="28"/>
      <c r="CF157" s="28"/>
      <c r="CG157" s="28"/>
      <c r="CH157" s="28"/>
      <c r="CI157" s="28"/>
      <c r="CJ157" s="28"/>
      <c r="CK157" s="28"/>
      <c r="CL157" s="28"/>
      <c r="CM157" s="28"/>
      <c r="CN157" s="28"/>
      <c r="CO157" s="28"/>
      <c r="CP157" s="28"/>
      <c r="CQ157" s="28"/>
      <c r="CR157" s="28"/>
      <c r="CS157" s="28"/>
      <c r="CT157" s="28"/>
      <c r="CU157" s="28"/>
      <c r="CV157" s="28"/>
      <c r="CW157" s="28"/>
      <c r="CX157" s="28"/>
      <c r="CY157" s="28"/>
      <c r="CZ157" s="28"/>
      <c r="DA157" s="28"/>
      <c r="DB157" s="28"/>
      <c r="DC157" s="28"/>
      <c r="DD157" s="28"/>
      <c r="DE157" s="28"/>
      <c r="DF157" s="28"/>
      <c r="DG157" s="28"/>
      <c r="DH157" s="28"/>
      <c r="DI157" s="28"/>
      <c r="DJ157" s="28"/>
      <c r="DK157" s="28"/>
      <c r="DL157" s="28"/>
      <c r="DM157" s="28"/>
      <c r="DN157" s="28"/>
      <c r="DO157" s="28"/>
      <c r="DP157" s="43"/>
      <c r="DQ157" s="43"/>
      <c r="DR157" s="43"/>
      <c r="DS157" s="43"/>
      <c r="DT157" s="43"/>
      <c r="DU157" s="43"/>
      <c r="DV157" s="43"/>
      <c r="DW157" s="43"/>
      <c r="DX157" s="43"/>
      <c r="DY157" s="43"/>
      <c r="DZ157" s="43"/>
      <c r="EA157" s="43"/>
      <c r="EB157" s="43"/>
      <c r="EC157" s="43"/>
      <c r="ED157" s="43"/>
      <c r="EE157" s="43"/>
      <c r="EF157" s="43"/>
      <c r="EG157" s="43"/>
      <c r="EH157" s="43"/>
      <c r="EI157" s="43"/>
      <c r="EJ157" s="43"/>
      <c r="EK157" s="43"/>
      <c r="EL157" s="43"/>
      <c r="EM157" s="43"/>
      <c r="EN157" s="43"/>
      <c r="EO157" s="43"/>
      <c r="EP157" s="43"/>
      <c r="EQ157" s="43"/>
      <c r="ER157" s="43"/>
      <c r="ES157" s="43"/>
      <c r="ET157" s="43"/>
      <c r="EU157" s="43"/>
      <c r="EV157" s="43"/>
      <c r="EW157" s="43"/>
    </row>
    <row r="158" spans="3:153" x14ac:dyDescent="0.25">
      <c r="C158" s="31"/>
      <c r="D158" s="31"/>
      <c r="E158" s="28"/>
      <c r="F158" s="28"/>
      <c r="G158" s="28"/>
      <c r="H158" s="28"/>
      <c r="I158" s="28"/>
      <c r="J158" s="28"/>
      <c r="K158" s="28"/>
      <c r="L158" s="28"/>
      <c r="M158" s="28"/>
      <c r="N158" s="28"/>
      <c r="O158" s="28"/>
      <c r="P158" s="28"/>
      <c r="Q158" s="28"/>
      <c r="R158" s="28"/>
      <c r="S158" s="28"/>
      <c r="T158" s="28"/>
      <c r="U158" s="28"/>
      <c r="V158" s="28"/>
      <c r="W158" s="28"/>
      <c r="X158" s="28"/>
      <c r="Y158" s="28"/>
      <c r="Z158" s="28"/>
      <c r="AA158" s="28"/>
      <c r="AB158" s="28"/>
      <c r="AC158" s="28"/>
      <c r="AD158" s="28"/>
      <c r="AE158" s="28"/>
      <c r="AF158" s="28"/>
      <c r="AG158" s="28"/>
      <c r="AH158" s="28"/>
      <c r="AI158" s="28"/>
      <c r="AJ158" s="28"/>
      <c r="AK158" s="28"/>
      <c r="AL158" s="28"/>
      <c r="AM158" s="28"/>
      <c r="AN158" s="28"/>
      <c r="AO158" s="28"/>
      <c r="AP158" s="28"/>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c r="BU158" s="28"/>
      <c r="BV158" s="28"/>
      <c r="BW158" s="28"/>
      <c r="BX158" s="28"/>
      <c r="BY158" s="28"/>
      <c r="BZ158" s="28"/>
      <c r="CA158" s="28"/>
      <c r="CB158" s="28"/>
      <c r="CC158" s="28"/>
      <c r="CD158" s="28"/>
      <c r="CE158" s="28"/>
      <c r="CF158" s="28"/>
      <c r="CG158" s="28"/>
      <c r="CH158" s="28"/>
      <c r="CI158" s="28"/>
      <c r="CJ158" s="28"/>
      <c r="CK158" s="28"/>
      <c r="CL158" s="28"/>
      <c r="CM158" s="28"/>
      <c r="CN158" s="28"/>
      <c r="CO158" s="28"/>
      <c r="CP158" s="28"/>
      <c r="CQ158" s="28"/>
      <c r="CR158" s="28"/>
      <c r="CS158" s="28"/>
      <c r="CT158" s="28"/>
      <c r="CU158" s="28"/>
      <c r="CV158" s="28"/>
      <c r="CW158" s="28"/>
      <c r="CX158" s="28"/>
      <c r="CY158" s="28"/>
      <c r="CZ158" s="28"/>
      <c r="DA158" s="28"/>
      <c r="DB158" s="28"/>
      <c r="DC158" s="28"/>
      <c r="DD158" s="28"/>
      <c r="DE158" s="28"/>
      <c r="DF158" s="28"/>
      <c r="DG158" s="28"/>
      <c r="DH158" s="28"/>
      <c r="DI158" s="28"/>
      <c r="DJ158" s="28"/>
      <c r="DK158" s="28"/>
      <c r="DL158" s="28"/>
      <c r="DM158" s="28"/>
      <c r="DN158" s="28"/>
      <c r="DO158" s="28"/>
      <c r="DP158" s="43"/>
      <c r="DQ158" s="43"/>
      <c r="DR158" s="43"/>
      <c r="DS158" s="43"/>
      <c r="DT158" s="43"/>
      <c r="DU158" s="43"/>
      <c r="DV158" s="43"/>
      <c r="DW158" s="43"/>
      <c r="DX158" s="43"/>
      <c r="DY158" s="43"/>
      <c r="DZ158" s="43"/>
      <c r="EA158" s="43"/>
      <c r="EB158" s="43"/>
      <c r="EC158" s="43"/>
      <c r="ED158" s="43"/>
      <c r="EE158" s="43"/>
      <c r="EF158" s="43"/>
      <c r="EG158" s="43"/>
      <c r="EH158" s="43"/>
      <c r="EI158" s="43"/>
      <c r="EJ158" s="43"/>
      <c r="EK158" s="43"/>
      <c r="EL158" s="43"/>
      <c r="EM158" s="43"/>
      <c r="EN158" s="43"/>
      <c r="EO158" s="43"/>
      <c r="EP158" s="43"/>
      <c r="EQ158" s="43"/>
      <c r="ER158" s="43"/>
      <c r="ES158" s="43"/>
      <c r="ET158" s="43"/>
      <c r="EU158" s="43"/>
      <c r="EV158" s="43"/>
      <c r="EW158" s="43"/>
    </row>
    <row r="159" spans="3:153" x14ac:dyDescent="0.25">
      <c r="C159" s="31"/>
      <c r="D159" s="31"/>
      <c r="E159" s="28"/>
      <c r="F159" s="28"/>
      <c r="G159" s="28"/>
      <c r="H159" s="28"/>
      <c r="I159" s="28"/>
      <c r="J159" s="28"/>
      <c r="K159" s="28"/>
      <c r="L159" s="28"/>
      <c r="M159" s="28"/>
      <c r="N159" s="28"/>
      <c r="O159" s="28"/>
      <c r="P159" s="28"/>
      <c r="Q159" s="28"/>
      <c r="R159" s="28"/>
      <c r="S159" s="28"/>
      <c r="T159" s="28"/>
      <c r="U159" s="28"/>
      <c r="V159" s="28"/>
      <c r="W159" s="28"/>
      <c r="X159" s="28"/>
      <c r="Y159" s="28"/>
      <c r="Z159" s="28"/>
      <c r="AA159" s="28"/>
      <c r="AB159" s="28"/>
      <c r="AC159" s="28"/>
      <c r="AD159" s="28"/>
      <c r="AE159" s="28"/>
      <c r="AF159" s="28"/>
      <c r="AG159" s="28"/>
      <c r="AH159" s="28"/>
      <c r="AI159" s="28"/>
      <c r="AJ159" s="28"/>
      <c r="AK159" s="28"/>
      <c r="AL159" s="28"/>
      <c r="AM159" s="28"/>
      <c r="AN159" s="28"/>
      <c r="AO159" s="28"/>
      <c r="AP159" s="28"/>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c r="BU159" s="28"/>
      <c r="BV159" s="28"/>
      <c r="BW159" s="28"/>
      <c r="BX159" s="28"/>
      <c r="BY159" s="28"/>
      <c r="BZ159" s="28"/>
      <c r="CA159" s="28"/>
      <c r="CB159" s="28"/>
      <c r="CC159" s="28"/>
      <c r="CD159" s="28"/>
      <c r="CE159" s="28"/>
      <c r="CF159" s="28"/>
      <c r="CG159" s="28"/>
      <c r="CH159" s="28"/>
      <c r="CI159" s="28"/>
      <c r="CJ159" s="28"/>
      <c r="CK159" s="28"/>
      <c r="CL159" s="28"/>
      <c r="CM159" s="28"/>
      <c r="CN159" s="28"/>
      <c r="CO159" s="28"/>
      <c r="CP159" s="28"/>
      <c r="CQ159" s="28"/>
      <c r="CR159" s="28"/>
      <c r="CS159" s="28"/>
      <c r="CT159" s="28"/>
      <c r="CU159" s="28"/>
      <c r="CV159" s="28"/>
      <c r="CW159" s="28"/>
      <c r="CX159" s="28"/>
      <c r="CY159" s="28"/>
      <c r="CZ159" s="28"/>
      <c r="DA159" s="28"/>
      <c r="DB159" s="28"/>
      <c r="DC159" s="28"/>
      <c r="DD159" s="28"/>
      <c r="DE159" s="28"/>
      <c r="DF159" s="28"/>
      <c r="DG159" s="28"/>
      <c r="DH159" s="28"/>
      <c r="DI159" s="28"/>
      <c r="DJ159" s="28"/>
      <c r="DK159" s="28"/>
      <c r="DL159" s="28"/>
      <c r="DM159" s="28"/>
      <c r="DN159" s="28"/>
      <c r="DO159" s="28"/>
      <c r="DP159" s="43"/>
      <c r="DQ159" s="43"/>
      <c r="DR159" s="43"/>
      <c r="DS159" s="43"/>
      <c r="DT159" s="43"/>
      <c r="DU159" s="43"/>
      <c r="DV159" s="43"/>
      <c r="DW159" s="43"/>
      <c r="DX159" s="43"/>
      <c r="DY159" s="43"/>
      <c r="DZ159" s="43"/>
      <c r="EA159" s="43"/>
      <c r="EB159" s="43"/>
      <c r="EC159" s="43"/>
      <c r="ED159" s="43"/>
      <c r="EE159" s="43"/>
      <c r="EF159" s="43"/>
      <c r="EG159" s="43"/>
      <c r="EH159" s="43"/>
      <c r="EI159" s="43"/>
      <c r="EJ159" s="43"/>
      <c r="EK159" s="43"/>
      <c r="EL159" s="43"/>
      <c r="EM159" s="43"/>
      <c r="EN159" s="43"/>
      <c r="EO159" s="43"/>
      <c r="EP159" s="43"/>
      <c r="EQ159" s="43"/>
      <c r="ER159" s="43"/>
      <c r="ES159" s="43"/>
      <c r="ET159" s="43"/>
      <c r="EU159" s="43"/>
      <c r="EV159" s="43"/>
      <c r="EW159" s="43"/>
    </row>
    <row r="160" spans="3:153" x14ac:dyDescent="0.25">
      <c r="C160" s="31"/>
      <c r="D160" s="31"/>
      <c r="E160" s="28"/>
      <c r="F160" s="28"/>
      <c r="G160" s="28"/>
      <c r="H160" s="28"/>
      <c r="I160" s="28"/>
      <c r="J160" s="28"/>
      <c r="K160" s="28"/>
      <c r="L160" s="28"/>
      <c r="M160" s="28"/>
      <c r="N160" s="28"/>
      <c r="O160" s="28"/>
      <c r="P160" s="28"/>
      <c r="Q160" s="28"/>
      <c r="R160" s="28"/>
      <c r="S160" s="28"/>
      <c r="T160" s="28"/>
      <c r="U160" s="28"/>
      <c r="V160" s="28"/>
      <c r="W160" s="28"/>
      <c r="X160" s="28"/>
      <c r="Y160" s="28"/>
      <c r="Z160" s="28"/>
      <c r="AA160" s="28"/>
      <c r="AB160" s="28"/>
      <c r="AC160" s="28"/>
      <c r="AD160" s="28"/>
      <c r="AE160" s="28"/>
      <c r="AF160" s="28"/>
      <c r="AG160" s="28"/>
      <c r="AH160" s="28"/>
      <c r="AI160" s="28"/>
      <c r="AJ160" s="28"/>
      <c r="AK160" s="28"/>
      <c r="AL160" s="28"/>
      <c r="AM160" s="28"/>
      <c r="AN160" s="28"/>
      <c r="AO160" s="28"/>
      <c r="AP160" s="28"/>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c r="BU160" s="28"/>
      <c r="BV160" s="28"/>
      <c r="BW160" s="28"/>
      <c r="BX160" s="28"/>
      <c r="BY160" s="28"/>
      <c r="BZ160" s="28"/>
      <c r="CA160" s="28"/>
      <c r="CB160" s="28"/>
      <c r="CC160" s="28"/>
      <c r="CD160" s="28"/>
      <c r="CE160" s="28"/>
      <c r="CF160" s="28"/>
      <c r="CG160" s="28"/>
      <c r="CH160" s="28"/>
      <c r="CI160" s="28"/>
      <c r="CJ160" s="28"/>
      <c r="CK160" s="28"/>
      <c r="CL160" s="28"/>
      <c r="CM160" s="28"/>
      <c r="CN160" s="28"/>
      <c r="CO160" s="28"/>
      <c r="CP160" s="28"/>
      <c r="CQ160" s="28"/>
      <c r="CR160" s="28"/>
      <c r="CS160" s="28"/>
      <c r="CT160" s="28"/>
      <c r="CU160" s="28"/>
      <c r="CV160" s="28"/>
      <c r="CW160" s="28"/>
      <c r="CX160" s="28"/>
      <c r="CY160" s="28"/>
      <c r="CZ160" s="28"/>
      <c r="DA160" s="28"/>
      <c r="DB160" s="28"/>
      <c r="DC160" s="28"/>
      <c r="DD160" s="28"/>
      <c r="DE160" s="28"/>
      <c r="DF160" s="28"/>
      <c r="DG160" s="28"/>
      <c r="DH160" s="28"/>
      <c r="DI160" s="28"/>
      <c r="DJ160" s="28"/>
      <c r="DK160" s="28"/>
      <c r="DL160" s="28"/>
      <c r="DM160" s="28"/>
      <c r="DN160" s="28"/>
      <c r="DO160" s="28"/>
      <c r="DP160" s="43"/>
      <c r="DQ160" s="43"/>
      <c r="DR160" s="43"/>
      <c r="DS160" s="43"/>
      <c r="DT160" s="43"/>
      <c r="DU160" s="43"/>
      <c r="DV160" s="43"/>
      <c r="DW160" s="43"/>
      <c r="DX160" s="43"/>
      <c r="DY160" s="43"/>
      <c r="DZ160" s="43"/>
      <c r="EA160" s="43"/>
      <c r="EB160" s="43"/>
      <c r="EC160" s="43"/>
      <c r="ED160" s="43"/>
      <c r="EE160" s="43"/>
      <c r="EF160" s="43"/>
      <c r="EG160" s="43"/>
      <c r="EH160" s="43"/>
      <c r="EI160" s="43"/>
      <c r="EJ160" s="43"/>
      <c r="EK160" s="43"/>
      <c r="EL160" s="43"/>
      <c r="EM160" s="43"/>
      <c r="EN160" s="43"/>
      <c r="EO160" s="43"/>
      <c r="EP160" s="43"/>
      <c r="EQ160" s="43"/>
      <c r="ER160" s="43"/>
      <c r="ES160" s="43"/>
      <c r="ET160" s="43"/>
      <c r="EU160" s="43"/>
      <c r="EV160" s="43"/>
      <c r="EW160" s="43"/>
    </row>
    <row r="161" spans="3:153" x14ac:dyDescent="0.25">
      <c r="C161" s="31"/>
      <c r="D161" s="31"/>
      <c r="E161" s="28"/>
      <c r="F161" s="28"/>
      <c r="G161" s="28"/>
      <c r="H161" s="28"/>
      <c r="I161" s="28"/>
      <c r="J161" s="28"/>
      <c r="K161" s="28"/>
      <c r="L161" s="28"/>
      <c r="M161" s="28"/>
      <c r="N161" s="28"/>
      <c r="O161" s="28"/>
      <c r="P161" s="28"/>
      <c r="Q161" s="28"/>
      <c r="R161" s="28"/>
      <c r="S161" s="28"/>
      <c r="T161" s="28"/>
      <c r="U161" s="28"/>
      <c r="V161" s="28"/>
      <c r="W161" s="28"/>
      <c r="X161" s="28"/>
      <c r="Y161" s="28"/>
      <c r="Z161" s="28"/>
      <c r="AA161" s="28"/>
      <c r="AB161" s="28"/>
      <c r="AC161" s="28"/>
      <c r="AD161" s="28"/>
      <c r="AE161" s="28"/>
      <c r="AF161" s="28"/>
      <c r="AG161" s="28"/>
      <c r="AH161" s="28"/>
      <c r="AI161" s="28"/>
      <c r="AJ161" s="28"/>
      <c r="AK161" s="28"/>
      <c r="AL161" s="28"/>
      <c r="AM161" s="28"/>
      <c r="AN161" s="28"/>
      <c r="AO161" s="28"/>
      <c r="AP161" s="28"/>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c r="BU161" s="28"/>
      <c r="BV161" s="28"/>
      <c r="BW161" s="28"/>
      <c r="BX161" s="28"/>
      <c r="BY161" s="28"/>
      <c r="BZ161" s="28"/>
      <c r="CA161" s="28"/>
      <c r="CB161" s="28"/>
      <c r="CC161" s="28"/>
      <c r="CD161" s="28"/>
      <c r="CE161" s="28"/>
      <c r="CF161" s="28"/>
      <c r="CG161" s="28"/>
      <c r="CH161" s="28"/>
      <c r="CI161" s="28"/>
      <c r="CJ161" s="28"/>
      <c r="CK161" s="28"/>
      <c r="CL161" s="28"/>
      <c r="CM161" s="28"/>
      <c r="CN161" s="28"/>
      <c r="CO161" s="28"/>
      <c r="CP161" s="28"/>
      <c r="CQ161" s="28"/>
      <c r="CR161" s="28"/>
      <c r="CS161" s="28"/>
      <c r="CT161" s="28"/>
      <c r="CU161" s="28"/>
      <c r="CV161" s="28"/>
      <c r="CW161" s="28"/>
      <c r="CX161" s="28"/>
      <c r="CY161" s="28"/>
      <c r="CZ161" s="28"/>
      <c r="DA161" s="28"/>
      <c r="DB161" s="28"/>
      <c r="DC161" s="28"/>
      <c r="DD161" s="28"/>
      <c r="DE161" s="28"/>
      <c r="DF161" s="28"/>
      <c r="DG161" s="28"/>
      <c r="DH161" s="28"/>
      <c r="DI161" s="28"/>
      <c r="DJ161" s="28"/>
      <c r="DK161" s="28"/>
      <c r="DL161" s="28"/>
      <c r="DM161" s="28"/>
      <c r="DN161" s="28"/>
      <c r="DO161" s="28"/>
      <c r="DP161" s="43"/>
      <c r="DQ161" s="43"/>
      <c r="DR161" s="43"/>
      <c r="DS161" s="43"/>
      <c r="DT161" s="43"/>
      <c r="DU161" s="43"/>
      <c r="DV161" s="43"/>
      <c r="DW161" s="43"/>
      <c r="DX161" s="43"/>
      <c r="DY161" s="43"/>
      <c r="DZ161" s="43"/>
      <c r="EA161" s="43"/>
      <c r="EB161" s="43"/>
      <c r="EC161" s="43"/>
      <c r="ED161" s="43"/>
      <c r="EE161" s="43"/>
      <c r="EF161" s="43"/>
      <c r="EG161" s="43"/>
      <c r="EH161" s="43"/>
      <c r="EI161" s="43"/>
      <c r="EJ161" s="43"/>
      <c r="EK161" s="43"/>
      <c r="EL161" s="43"/>
      <c r="EM161" s="43"/>
      <c r="EN161" s="43"/>
      <c r="EO161" s="43"/>
      <c r="EP161" s="43"/>
      <c r="EQ161" s="43"/>
      <c r="ER161" s="43"/>
      <c r="ES161" s="43"/>
      <c r="ET161" s="43"/>
      <c r="EU161" s="43"/>
      <c r="EV161" s="43"/>
      <c r="EW161" s="43"/>
    </row>
    <row r="162" spans="3:153" x14ac:dyDescent="0.25">
      <c r="C162" s="31"/>
      <c r="D162" s="31"/>
      <c r="E162" s="28"/>
      <c r="F162" s="28"/>
      <c r="G162" s="28"/>
      <c r="H162" s="28"/>
      <c r="I162" s="28"/>
      <c r="J162" s="28"/>
      <c r="K162" s="28"/>
      <c r="L162" s="28"/>
      <c r="M162" s="28"/>
      <c r="N162" s="28"/>
      <c r="O162" s="28"/>
      <c r="P162" s="28"/>
      <c r="Q162" s="28"/>
      <c r="R162" s="28"/>
      <c r="S162" s="28"/>
      <c r="T162" s="28"/>
      <c r="U162" s="28"/>
      <c r="V162" s="28"/>
      <c r="W162" s="28"/>
      <c r="X162" s="28"/>
      <c r="Y162" s="28"/>
      <c r="Z162" s="28"/>
      <c r="AA162" s="28"/>
      <c r="AB162" s="28"/>
      <c r="AC162" s="28"/>
      <c r="AD162" s="28"/>
      <c r="AE162" s="28"/>
      <c r="AF162" s="28"/>
      <c r="AG162" s="28"/>
      <c r="AH162" s="28"/>
      <c r="AI162" s="28"/>
      <c r="AJ162" s="28"/>
      <c r="AK162" s="28"/>
      <c r="AL162" s="28"/>
      <c r="AM162" s="28"/>
      <c r="AN162" s="28"/>
      <c r="AO162" s="28"/>
      <c r="AP162" s="28"/>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c r="BU162" s="28"/>
      <c r="BV162" s="28"/>
      <c r="BW162" s="28"/>
      <c r="BX162" s="28"/>
      <c r="BY162" s="28"/>
      <c r="BZ162" s="28"/>
      <c r="CA162" s="28"/>
      <c r="CB162" s="28"/>
      <c r="CC162" s="28"/>
      <c r="CD162" s="28"/>
      <c r="CE162" s="28"/>
      <c r="CF162" s="28"/>
      <c r="CG162" s="28"/>
      <c r="CH162" s="28"/>
      <c r="CI162" s="28"/>
      <c r="CJ162" s="28"/>
      <c r="CK162" s="28"/>
      <c r="CL162" s="28"/>
      <c r="CM162" s="28"/>
      <c r="CN162" s="28"/>
      <c r="CO162" s="28"/>
      <c r="CP162" s="28"/>
      <c r="CQ162" s="28"/>
      <c r="CR162" s="28"/>
      <c r="CS162" s="28"/>
      <c r="CT162" s="28"/>
      <c r="CU162" s="28"/>
      <c r="CV162" s="28"/>
      <c r="CW162" s="28"/>
      <c r="CX162" s="28"/>
      <c r="CY162" s="28"/>
      <c r="CZ162" s="28"/>
      <c r="DA162" s="28"/>
      <c r="DB162" s="28"/>
      <c r="DC162" s="28"/>
      <c r="DD162" s="28"/>
      <c r="DE162" s="28"/>
      <c r="DF162" s="28"/>
      <c r="DG162" s="28"/>
      <c r="DH162" s="28"/>
      <c r="DI162" s="28"/>
      <c r="DJ162" s="28"/>
      <c r="DK162" s="28"/>
      <c r="DL162" s="28"/>
      <c r="DM162" s="28"/>
      <c r="DN162" s="28"/>
      <c r="DO162" s="28"/>
      <c r="DP162" s="43"/>
      <c r="DQ162" s="43"/>
      <c r="DR162" s="43"/>
      <c r="DS162" s="43"/>
      <c r="DT162" s="43"/>
      <c r="DU162" s="43"/>
      <c r="DV162" s="43"/>
      <c r="DW162" s="43"/>
      <c r="DX162" s="43"/>
      <c r="DY162" s="43"/>
      <c r="DZ162" s="43"/>
      <c r="EA162" s="43"/>
      <c r="EB162" s="43"/>
      <c r="EC162" s="43"/>
      <c r="ED162" s="43"/>
      <c r="EE162" s="43"/>
      <c r="EF162" s="43"/>
      <c r="EG162" s="43"/>
      <c r="EH162" s="43"/>
      <c r="EI162" s="43"/>
      <c r="EJ162" s="43"/>
      <c r="EK162" s="43"/>
      <c r="EL162" s="43"/>
      <c r="EM162" s="43"/>
      <c r="EN162" s="43"/>
      <c r="EO162" s="43"/>
      <c r="EP162" s="43"/>
      <c r="EQ162" s="43"/>
      <c r="ER162" s="43"/>
      <c r="ES162" s="43"/>
      <c r="ET162" s="43"/>
      <c r="EU162" s="43"/>
      <c r="EV162" s="43"/>
      <c r="EW162" s="43"/>
    </row>
    <row r="163" spans="3:153" x14ac:dyDescent="0.25">
      <c r="C163" s="31"/>
      <c r="D163" s="31"/>
      <c r="E163" s="28"/>
      <c r="F163" s="28"/>
      <c r="G163" s="28"/>
      <c r="H163" s="28"/>
      <c r="I163" s="28"/>
      <c r="J163" s="28"/>
      <c r="K163" s="28"/>
      <c r="L163" s="28"/>
      <c r="M163" s="28"/>
      <c r="N163" s="28"/>
      <c r="O163" s="28"/>
      <c r="P163" s="28"/>
      <c r="Q163" s="28"/>
      <c r="R163" s="28"/>
      <c r="S163" s="28"/>
      <c r="T163" s="28"/>
      <c r="U163" s="28"/>
      <c r="V163" s="28"/>
      <c r="W163" s="28"/>
      <c r="X163" s="28"/>
      <c r="Y163" s="28"/>
      <c r="Z163" s="28"/>
      <c r="AA163" s="28"/>
      <c r="AB163" s="28"/>
      <c r="AC163" s="28"/>
      <c r="AD163" s="28"/>
      <c r="AE163" s="28"/>
      <c r="AF163" s="28"/>
      <c r="AG163" s="28"/>
      <c r="AH163" s="28"/>
      <c r="AI163" s="28"/>
      <c r="AJ163" s="28"/>
      <c r="AK163" s="28"/>
      <c r="AL163" s="28"/>
      <c r="AM163" s="28"/>
      <c r="AN163" s="28"/>
      <c r="AO163" s="28"/>
      <c r="AP163" s="28"/>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c r="BU163" s="28"/>
      <c r="BV163" s="28"/>
      <c r="BW163" s="28"/>
      <c r="BX163" s="28"/>
      <c r="BY163" s="28"/>
      <c r="BZ163" s="28"/>
      <c r="CA163" s="28"/>
      <c r="CB163" s="28"/>
      <c r="CC163" s="28"/>
      <c r="CD163" s="28"/>
      <c r="CE163" s="28"/>
      <c r="CF163" s="28"/>
      <c r="CG163" s="28"/>
      <c r="CH163" s="28"/>
      <c r="CI163" s="28"/>
      <c r="CJ163" s="28"/>
      <c r="CK163" s="28"/>
      <c r="CL163" s="28"/>
      <c r="CM163" s="28"/>
      <c r="CN163" s="28"/>
      <c r="CO163" s="28"/>
      <c r="CP163" s="28"/>
      <c r="CQ163" s="28"/>
      <c r="CR163" s="28"/>
      <c r="CS163" s="28"/>
      <c r="CT163" s="28"/>
      <c r="CU163" s="28"/>
      <c r="CV163" s="28"/>
      <c r="CW163" s="28"/>
      <c r="CX163" s="28"/>
      <c r="CY163" s="28"/>
      <c r="CZ163" s="28"/>
      <c r="DA163" s="28"/>
      <c r="DB163" s="28"/>
      <c r="DC163" s="28"/>
      <c r="DD163" s="28"/>
      <c r="DE163" s="28"/>
      <c r="DF163" s="28"/>
      <c r="DG163" s="28"/>
      <c r="DH163" s="28"/>
      <c r="DI163" s="28"/>
      <c r="DJ163" s="28"/>
      <c r="DK163" s="28"/>
      <c r="DL163" s="28"/>
      <c r="DM163" s="28"/>
      <c r="DN163" s="28"/>
      <c r="DO163" s="28"/>
      <c r="DP163" s="43"/>
      <c r="DQ163" s="43"/>
      <c r="DR163" s="43"/>
      <c r="DS163" s="43"/>
      <c r="DT163" s="43"/>
      <c r="DU163" s="43"/>
      <c r="DV163" s="43"/>
      <c r="DW163" s="43"/>
      <c r="DX163" s="43"/>
      <c r="DY163" s="43"/>
      <c r="DZ163" s="43"/>
      <c r="EA163" s="43"/>
      <c r="EB163" s="43"/>
      <c r="EC163" s="43"/>
      <c r="ED163" s="43"/>
      <c r="EE163" s="43"/>
      <c r="EF163" s="43"/>
      <c r="EG163" s="43"/>
      <c r="EH163" s="43"/>
      <c r="EI163" s="43"/>
      <c r="EJ163" s="43"/>
      <c r="EK163" s="43"/>
      <c r="EL163" s="43"/>
      <c r="EM163" s="43"/>
      <c r="EN163" s="43"/>
      <c r="EO163" s="43"/>
      <c r="EP163" s="43"/>
      <c r="EQ163" s="43"/>
      <c r="ER163" s="43"/>
      <c r="ES163" s="43"/>
      <c r="ET163" s="43"/>
      <c r="EU163" s="43"/>
      <c r="EV163" s="43"/>
      <c r="EW163" s="43"/>
    </row>
    <row r="164" spans="3:153" x14ac:dyDescent="0.25">
      <c r="C164" s="31"/>
      <c r="D164" s="31"/>
      <c r="E164" s="28"/>
      <c r="F164" s="28"/>
      <c r="G164" s="28"/>
      <c r="H164" s="28"/>
      <c r="I164" s="28"/>
      <c r="J164" s="28"/>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43"/>
      <c r="DQ164" s="43"/>
      <c r="DR164" s="43"/>
      <c r="DS164" s="43"/>
      <c r="DT164" s="43"/>
      <c r="DU164" s="43"/>
      <c r="DV164" s="43"/>
      <c r="DW164" s="43"/>
      <c r="DX164" s="43"/>
      <c r="DY164" s="43"/>
      <c r="DZ164" s="43"/>
      <c r="EA164" s="43"/>
      <c r="EB164" s="43"/>
      <c r="EC164" s="43"/>
      <c r="ED164" s="43"/>
      <c r="EE164" s="43"/>
      <c r="EF164" s="43"/>
      <c r="EG164" s="43"/>
      <c r="EH164" s="43"/>
      <c r="EI164" s="43"/>
      <c r="EJ164" s="43"/>
      <c r="EK164" s="43"/>
      <c r="EL164" s="43"/>
      <c r="EM164" s="43"/>
      <c r="EN164" s="43"/>
      <c r="EO164" s="43"/>
      <c r="EP164" s="43"/>
      <c r="EQ164" s="43"/>
      <c r="ER164" s="43"/>
      <c r="ES164" s="43"/>
      <c r="ET164" s="43"/>
      <c r="EU164" s="43"/>
      <c r="EV164" s="43"/>
      <c r="EW164" s="43"/>
    </row>
    <row r="165" spans="3:153" x14ac:dyDescent="0.25">
      <c r="C165" s="31"/>
      <c r="D165" s="31"/>
      <c r="E165" s="28"/>
      <c r="F165" s="28"/>
      <c r="G165" s="28"/>
      <c r="H165" s="28"/>
      <c r="I165" s="28"/>
      <c r="J165" s="28"/>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43"/>
      <c r="DQ165" s="43"/>
      <c r="DR165" s="43"/>
      <c r="DS165" s="43"/>
      <c r="DT165" s="43"/>
      <c r="DU165" s="43"/>
      <c r="DV165" s="43"/>
      <c r="DW165" s="43"/>
      <c r="DX165" s="43"/>
      <c r="DY165" s="43"/>
      <c r="DZ165" s="43"/>
      <c r="EA165" s="43"/>
      <c r="EB165" s="43"/>
      <c r="EC165" s="43"/>
      <c r="ED165" s="43"/>
      <c r="EE165" s="43"/>
      <c r="EF165" s="43"/>
      <c r="EG165" s="43"/>
      <c r="EH165" s="43"/>
      <c r="EI165" s="43"/>
      <c r="EJ165" s="43"/>
      <c r="EK165" s="43"/>
      <c r="EL165" s="43"/>
      <c r="EM165" s="43"/>
      <c r="EN165" s="43"/>
      <c r="EO165" s="43"/>
      <c r="EP165" s="43"/>
      <c r="EQ165" s="43"/>
      <c r="ER165" s="43"/>
      <c r="ES165" s="43"/>
      <c r="ET165" s="43"/>
      <c r="EU165" s="43"/>
      <c r="EV165" s="43"/>
      <c r="EW165" s="43"/>
    </row>
    <row r="166" spans="3:153" x14ac:dyDescent="0.25">
      <c r="C166" s="31"/>
      <c r="D166" s="31"/>
      <c r="E166" s="28"/>
      <c r="F166" s="28"/>
      <c r="G166" s="28"/>
      <c r="H166" s="28"/>
      <c r="I166" s="28"/>
      <c r="J166" s="28"/>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43"/>
      <c r="DQ166" s="43"/>
      <c r="DR166" s="43"/>
      <c r="DS166" s="43"/>
      <c r="DT166" s="43"/>
      <c r="DU166" s="43"/>
      <c r="DV166" s="43"/>
      <c r="DW166" s="43"/>
      <c r="DX166" s="43"/>
      <c r="DY166" s="43"/>
      <c r="DZ166" s="43"/>
      <c r="EA166" s="43"/>
      <c r="EB166" s="43"/>
      <c r="EC166" s="43"/>
      <c r="ED166" s="43"/>
      <c r="EE166" s="43"/>
      <c r="EF166" s="43"/>
      <c r="EG166" s="43"/>
      <c r="EH166" s="43"/>
      <c r="EI166" s="43"/>
      <c r="EJ166" s="43"/>
      <c r="EK166" s="43"/>
      <c r="EL166" s="43"/>
      <c r="EM166" s="43"/>
      <c r="EN166" s="43"/>
      <c r="EO166" s="43"/>
      <c r="EP166" s="43"/>
      <c r="EQ166" s="43"/>
      <c r="ER166" s="43"/>
      <c r="ES166" s="43"/>
      <c r="ET166" s="43"/>
      <c r="EU166" s="43"/>
      <c r="EV166" s="43"/>
      <c r="EW166" s="43"/>
    </row>
    <row r="167" spans="3:153" x14ac:dyDescent="0.25">
      <c r="C167" s="31"/>
      <c r="D167" s="31"/>
      <c r="E167" s="28"/>
      <c r="F167" s="28"/>
      <c r="G167" s="28"/>
      <c r="H167" s="28"/>
      <c r="I167" s="28"/>
      <c r="J167" s="28"/>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43"/>
      <c r="DQ167" s="43"/>
      <c r="DR167" s="43"/>
      <c r="DS167" s="43"/>
      <c r="DT167" s="43"/>
      <c r="DU167" s="43"/>
      <c r="DV167" s="43"/>
      <c r="DW167" s="43"/>
      <c r="DX167" s="43"/>
      <c r="DY167" s="43"/>
      <c r="DZ167" s="43"/>
      <c r="EA167" s="43"/>
      <c r="EB167" s="43"/>
      <c r="EC167" s="43"/>
      <c r="ED167" s="43"/>
      <c r="EE167" s="43"/>
      <c r="EF167" s="43"/>
      <c r="EG167" s="43"/>
      <c r="EH167" s="43"/>
      <c r="EI167" s="43"/>
      <c r="EJ167" s="43"/>
      <c r="EK167" s="43"/>
      <c r="EL167" s="43"/>
      <c r="EM167" s="43"/>
      <c r="EN167" s="43"/>
      <c r="EO167" s="43"/>
      <c r="EP167" s="43"/>
      <c r="EQ167" s="43"/>
      <c r="ER167" s="43"/>
      <c r="ES167" s="43"/>
      <c r="ET167" s="43"/>
      <c r="EU167" s="43"/>
      <c r="EV167" s="43"/>
      <c r="EW167" s="43"/>
    </row>
    <row r="168" spans="3:153" x14ac:dyDescent="0.25">
      <c r="C168" s="31"/>
      <c r="D168" s="31"/>
      <c r="E168" s="28"/>
      <c r="F168" s="28"/>
      <c r="G168" s="28"/>
      <c r="H168" s="28"/>
      <c r="I168" s="28"/>
      <c r="J168" s="28"/>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43"/>
      <c r="DQ168" s="43"/>
      <c r="DR168" s="43"/>
      <c r="DS168" s="43"/>
      <c r="DT168" s="43"/>
      <c r="DU168" s="43"/>
      <c r="DV168" s="43"/>
      <c r="DW168" s="43"/>
      <c r="DX168" s="43"/>
      <c r="DY168" s="43"/>
      <c r="DZ168" s="43"/>
      <c r="EA168" s="43"/>
      <c r="EB168" s="43"/>
      <c r="EC168" s="43"/>
      <c r="ED168" s="43"/>
      <c r="EE168" s="43"/>
      <c r="EF168" s="43"/>
      <c r="EG168" s="43"/>
      <c r="EH168" s="43"/>
      <c r="EI168" s="43"/>
      <c r="EJ168" s="43"/>
      <c r="EK168" s="43"/>
      <c r="EL168" s="43"/>
      <c r="EM168" s="43"/>
      <c r="EN168" s="43"/>
      <c r="EO168" s="43"/>
      <c r="EP168" s="43"/>
      <c r="EQ168" s="43"/>
      <c r="ER168" s="43"/>
      <c r="ES168" s="43"/>
      <c r="ET168" s="43"/>
      <c r="EU168" s="43"/>
      <c r="EV168" s="43"/>
      <c r="EW168" s="43"/>
    </row>
    <row r="169" spans="3:153" x14ac:dyDescent="0.25">
      <c r="C169" s="31"/>
      <c r="D169" s="31"/>
      <c r="E169" s="28"/>
      <c r="F169" s="28"/>
      <c r="G169" s="28"/>
      <c r="H169" s="28"/>
      <c r="I169" s="28"/>
      <c r="J169" s="28"/>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43"/>
      <c r="DQ169" s="43"/>
      <c r="DR169" s="43"/>
      <c r="DS169" s="43"/>
      <c r="DT169" s="43"/>
      <c r="DU169" s="43"/>
      <c r="DV169" s="43"/>
      <c r="DW169" s="43"/>
      <c r="DX169" s="43"/>
      <c r="DY169" s="43"/>
      <c r="DZ169" s="43"/>
      <c r="EA169" s="43"/>
      <c r="EB169" s="43"/>
      <c r="EC169" s="43"/>
      <c r="ED169" s="43"/>
      <c r="EE169" s="43"/>
      <c r="EF169" s="43"/>
      <c r="EG169" s="43"/>
      <c r="EH169" s="43"/>
      <c r="EI169" s="43"/>
      <c r="EJ169" s="43"/>
      <c r="EK169" s="43"/>
      <c r="EL169" s="43"/>
      <c r="EM169" s="43"/>
      <c r="EN169" s="43"/>
      <c r="EO169" s="43"/>
      <c r="EP169" s="43"/>
      <c r="EQ169" s="43"/>
      <c r="ER169" s="43"/>
      <c r="ES169" s="43"/>
      <c r="ET169" s="43"/>
      <c r="EU169" s="43"/>
      <c r="EV169" s="43"/>
      <c r="EW169" s="43"/>
    </row>
    <row r="170" spans="3:153" x14ac:dyDescent="0.25">
      <c r="C170" s="31"/>
      <c r="D170" s="31"/>
      <c r="E170" s="28"/>
      <c r="F170" s="28"/>
      <c r="G170" s="28"/>
      <c r="H170" s="28"/>
      <c r="I170" s="28"/>
      <c r="J170" s="28"/>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43"/>
      <c r="DQ170" s="43"/>
      <c r="DR170" s="43"/>
      <c r="DS170" s="43"/>
      <c r="DT170" s="43"/>
      <c r="DU170" s="43"/>
      <c r="DV170" s="43"/>
      <c r="DW170" s="43"/>
      <c r="DX170" s="43"/>
      <c r="DY170" s="43"/>
      <c r="DZ170" s="43"/>
      <c r="EA170" s="43"/>
      <c r="EB170" s="43"/>
      <c r="EC170" s="43"/>
      <c r="ED170" s="43"/>
      <c r="EE170" s="43"/>
      <c r="EF170" s="43"/>
      <c r="EG170" s="43"/>
      <c r="EH170" s="43"/>
      <c r="EI170" s="43"/>
      <c r="EJ170" s="43"/>
      <c r="EK170" s="43"/>
      <c r="EL170" s="43"/>
      <c r="EM170" s="43"/>
      <c r="EN170" s="43"/>
      <c r="EO170" s="43"/>
      <c r="EP170" s="43"/>
      <c r="EQ170" s="43"/>
      <c r="ER170" s="43"/>
      <c r="ES170" s="43"/>
      <c r="ET170" s="43"/>
      <c r="EU170" s="43"/>
      <c r="EV170" s="43"/>
      <c r="EW170" s="43"/>
    </row>
    <row r="171" spans="3:153" x14ac:dyDescent="0.25">
      <c r="C171" s="31"/>
      <c r="D171" s="31"/>
      <c r="E171" s="28"/>
      <c r="F171" s="28"/>
      <c r="G171" s="28"/>
      <c r="H171" s="28"/>
      <c r="I171" s="28"/>
      <c r="J171" s="28"/>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43"/>
      <c r="DQ171" s="43"/>
      <c r="DR171" s="43"/>
      <c r="DS171" s="43"/>
      <c r="DT171" s="43"/>
      <c r="DU171" s="43"/>
      <c r="DV171" s="43"/>
      <c r="DW171" s="43"/>
      <c r="DX171" s="43"/>
      <c r="DY171" s="43"/>
      <c r="DZ171" s="43"/>
      <c r="EA171" s="43"/>
      <c r="EB171" s="43"/>
      <c r="EC171" s="43"/>
      <c r="ED171" s="43"/>
      <c r="EE171" s="43"/>
      <c r="EF171" s="43"/>
      <c r="EG171" s="43"/>
      <c r="EH171" s="43"/>
      <c r="EI171" s="43"/>
      <c r="EJ171" s="43"/>
      <c r="EK171" s="43"/>
      <c r="EL171" s="43"/>
      <c r="EM171" s="43"/>
      <c r="EN171" s="43"/>
      <c r="EO171" s="43"/>
      <c r="EP171" s="43"/>
      <c r="EQ171" s="43"/>
      <c r="ER171" s="43"/>
      <c r="ES171" s="43"/>
      <c r="ET171" s="43"/>
      <c r="EU171" s="43"/>
      <c r="EV171" s="43"/>
      <c r="EW171" s="43"/>
    </row>
    <row r="172" spans="3:153" x14ac:dyDescent="0.25">
      <c r="C172" s="31"/>
      <c r="D172" s="31"/>
      <c r="E172" s="28"/>
      <c r="F172" s="28"/>
      <c r="G172" s="28"/>
      <c r="H172" s="28"/>
      <c r="I172" s="28"/>
      <c r="J172" s="28"/>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43"/>
      <c r="DQ172" s="43"/>
      <c r="DR172" s="43"/>
      <c r="DS172" s="43"/>
      <c r="DT172" s="43"/>
      <c r="DU172" s="43"/>
      <c r="DV172" s="43"/>
      <c r="DW172" s="43"/>
      <c r="DX172" s="43"/>
      <c r="DY172" s="43"/>
      <c r="DZ172" s="43"/>
      <c r="EA172" s="43"/>
      <c r="EB172" s="43"/>
      <c r="EC172" s="43"/>
      <c r="ED172" s="43"/>
      <c r="EE172" s="43"/>
      <c r="EF172" s="43"/>
      <c r="EG172" s="43"/>
      <c r="EH172" s="43"/>
      <c r="EI172" s="43"/>
      <c r="EJ172" s="43"/>
      <c r="EK172" s="43"/>
      <c r="EL172" s="43"/>
      <c r="EM172" s="43"/>
      <c r="EN172" s="43"/>
      <c r="EO172" s="43"/>
      <c r="EP172" s="43"/>
      <c r="EQ172" s="43"/>
      <c r="ER172" s="43"/>
      <c r="ES172" s="43"/>
      <c r="ET172" s="43"/>
      <c r="EU172" s="43"/>
      <c r="EV172" s="43"/>
      <c r="EW172" s="43"/>
    </row>
    <row r="173" spans="3:153" x14ac:dyDescent="0.25">
      <c r="C173" s="31"/>
      <c r="D173" s="31"/>
      <c r="E173" s="28"/>
      <c r="F173" s="28"/>
      <c r="G173" s="28"/>
      <c r="H173" s="28"/>
      <c r="I173" s="28"/>
      <c r="J173" s="28"/>
      <c r="K173" s="28"/>
      <c r="L173" s="28"/>
      <c r="M173" s="28"/>
      <c r="N173" s="28"/>
      <c r="O173" s="28"/>
      <c r="P173" s="28"/>
      <c r="Q173" s="28"/>
      <c r="R173" s="28"/>
      <c r="S173" s="28"/>
      <c r="T173" s="28"/>
      <c r="U173" s="28"/>
      <c r="V173" s="28"/>
      <c r="W173" s="28"/>
      <c r="X173" s="28"/>
      <c r="Y173" s="28"/>
      <c r="Z173" s="28"/>
      <c r="AA173" s="28"/>
      <c r="AB173" s="28"/>
      <c r="AC173" s="28"/>
      <c r="AD173" s="28"/>
      <c r="AE173" s="28"/>
      <c r="AF173" s="28"/>
      <c r="AG173" s="28"/>
      <c r="AH173" s="28"/>
      <c r="AI173" s="28"/>
      <c r="AJ173" s="28"/>
      <c r="AK173" s="28"/>
      <c r="AL173" s="28"/>
      <c r="AM173" s="28"/>
      <c r="AN173" s="28"/>
      <c r="AO173" s="28"/>
      <c r="AP173" s="28"/>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c r="BU173" s="28"/>
      <c r="BV173" s="28"/>
      <c r="BW173" s="28"/>
      <c r="BX173" s="28"/>
      <c r="BY173" s="28"/>
      <c r="BZ173" s="28"/>
      <c r="CA173" s="28"/>
      <c r="CB173" s="28"/>
      <c r="CC173" s="28"/>
      <c r="CD173" s="28"/>
      <c r="CE173" s="28"/>
      <c r="CF173" s="28"/>
      <c r="CG173" s="28"/>
      <c r="CH173" s="28"/>
      <c r="CI173" s="28"/>
      <c r="CJ173" s="28"/>
      <c r="CK173" s="28"/>
      <c r="CL173" s="28"/>
      <c r="CM173" s="28"/>
      <c r="CN173" s="28"/>
      <c r="CO173" s="28"/>
      <c r="CP173" s="28"/>
      <c r="CQ173" s="28"/>
      <c r="CR173" s="28"/>
      <c r="CS173" s="28"/>
      <c r="CT173" s="28"/>
      <c r="CU173" s="28"/>
      <c r="CV173" s="28"/>
      <c r="CW173" s="28"/>
      <c r="CX173" s="28"/>
      <c r="CY173" s="28"/>
      <c r="CZ173" s="28"/>
      <c r="DA173" s="28"/>
      <c r="DB173" s="28"/>
      <c r="DC173" s="28"/>
      <c r="DD173" s="28"/>
      <c r="DE173" s="28"/>
      <c r="DF173" s="28"/>
      <c r="DG173" s="28"/>
      <c r="DH173" s="28"/>
      <c r="DI173" s="28"/>
      <c r="DJ173" s="28"/>
      <c r="DK173" s="28"/>
      <c r="DL173" s="28"/>
      <c r="DM173" s="28"/>
      <c r="DN173" s="28"/>
      <c r="DO173" s="28"/>
      <c r="DP173" s="43"/>
      <c r="DQ173" s="43"/>
      <c r="DR173" s="43"/>
      <c r="DS173" s="43"/>
      <c r="DT173" s="43"/>
      <c r="DU173" s="43"/>
      <c r="DV173" s="43"/>
      <c r="DW173" s="43"/>
      <c r="DX173" s="43"/>
      <c r="DY173" s="43"/>
      <c r="DZ173" s="43"/>
      <c r="EA173" s="43"/>
      <c r="EB173" s="43"/>
      <c r="EC173" s="43"/>
      <c r="ED173" s="43"/>
      <c r="EE173" s="43"/>
      <c r="EF173" s="43"/>
      <c r="EG173" s="43"/>
      <c r="EH173" s="43"/>
      <c r="EI173" s="43"/>
      <c r="EJ173" s="43"/>
      <c r="EK173" s="43"/>
      <c r="EL173" s="43"/>
      <c r="EM173" s="43"/>
      <c r="EN173" s="43"/>
      <c r="EO173" s="43"/>
      <c r="EP173" s="43"/>
      <c r="EQ173" s="43"/>
      <c r="ER173" s="43"/>
      <c r="ES173" s="43"/>
      <c r="ET173" s="43"/>
      <c r="EU173" s="43"/>
      <c r="EV173" s="43"/>
      <c r="EW173" s="43"/>
    </row>
    <row r="174" spans="3:153" x14ac:dyDescent="0.25">
      <c r="C174" s="31"/>
      <c r="D174" s="31"/>
      <c r="E174" s="28"/>
      <c r="F174" s="28"/>
      <c r="G174" s="28"/>
      <c r="H174" s="28"/>
      <c r="I174" s="28"/>
      <c r="J174" s="28"/>
      <c r="K174" s="28"/>
      <c r="L174" s="28"/>
      <c r="M174" s="28"/>
      <c r="N174" s="28"/>
      <c r="O174" s="28"/>
      <c r="P174" s="28"/>
      <c r="Q174" s="28"/>
      <c r="R174" s="28"/>
      <c r="S174" s="28"/>
      <c r="T174" s="28"/>
      <c r="U174" s="28"/>
      <c r="V174" s="28"/>
      <c r="W174" s="28"/>
      <c r="X174" s="28"/>
      <c r="Y174" s="28"/>
      <c r="Z174" s="28"/>
      <c r="AA174" s="28"/>
      <c r="AB174" s="28"/>
      <c r="AC174" s="28"/>
      <c r="AD174" s="28"/>
      <c r="AE174" s="28"/>
      <c r="AF174" s="28"/>
      <c r="AG174" s="28"/>
      <c r="AH174" s="28"/>
      <c r="AI174" s="28"/>
      <c r="AJ174" s="28"/>
      <c r="AK174" s="28"/>
      <c r="AL174" s="28"/>
      <c r="AM174" s="28"/>
      <c r="AN174" s="28"/>
      <c r="AO174" s="28"/>
      <c r="AP174" s="28"/>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c r="BU174" s="28"/>
      <c r="BV174" s="28"/>
      <c r="BW174" s="28"/>
      <c r="BX174" s="28"/>
      <c r="BY174" s="28"/>
      <c r="BZ174" s="28"/>
      <c r="CA174" s="28"/>
      <c r="CB174" s="28"/>
      <c r="CC174" s="28"/>
      <c r="CD174" s="28"/>
      <c r="CE174" s="28"/>
      <c r="CF174" s="28"/>
      <c r="CG174" s="28"/>
      <c r="CH174" s="28"/>
      <c r="CI174" s="28"/>
      <c r="CJ174" s="28"/>
      <c r="CK174" s="28"/>
      <c r="CL174" s="28"/>
      <c r="CM174" s="28"/>
      <c r="CN174" s="28"/>
      <c r="CO174" s="28"/>
      <c r="CP174" s="28"/>
      <c r="CQ174" s="28"/>
      <c r="CR174" s="28"/>
      <c r="CS174" s="28"/>
      <c r="CT174" s="28"/>
      <c r="CU174" s="28"/>
      <c r="CV174" s="28"/>
      <c r="CW174" s="28"/>
      <c r="CX174" s="28"/>
      <c r="CY174" s="28"/>
      <c r="CZ174" s="28"/>
      <c r="DA174" s="28"/>
      <c r="DB174" s="28"/>
      <c r="DC174" s="28"/>
      <c r="DD174" s="28"/>
      <c r="DE174" s="28"/>
      <c r="DF174" s="28"/>
      <c r="DG174" s="28"/>
      <c r="DH174" s="28"/>
      <c r="DI174" s="28"/>
      <c r="DJ174" s="28"/>
      <c r="DK174" s="28"/>
      <c r="DL174" s="28"/>
      <c r="DM174" s="28"/>
      <c r="DN174" s="28"/>
      <c r="DO174" s="28"/>
      <c r="DP174" s="43"/>
      <c r="DQ174" s="43"/>
      <c r="DR174" s="43"/>
      <c r="DS174" s="43"/>
      <c r="DT174" s="43"/>
      <c r="DU174" s="43"/>
      <c r="DV174" s="43"/>
      <c r="DW174" s="43"/>
      <c r="DX174" s="43"/>
      <c r="DY174" s="43"/>
      <c r="DZ174" s="43"/>
      <c r="EA174" s="43"/>
      <c r="EB174" s="43"/>
      <c r="EC174" s="43"/>
      <c r="ED174" s="43"/>
      <c r="EE174" s="43"/>
      <c r="EF174" s="43"/>
      <c r="EG174" s="43"/>
      <c r="EH174" s="43"/>
      <c r="EI174" s="43"/>
      <c r="EJ174" s="43"/>
      <c r="EK174" s="43"/>
      <c r="EL174" s="43"/>
      <c r="EM174" s="43"/>
      <c r="EN174" s="43"/>
      <c r="EO174" s="43"/>
      <c r="EP174" s="43"/>
      <c r="EQ174" s="43"/>
      <c r="ER174" s="43"/>
      <c r="ES174" s="43"/>
      <c r="ET174" s="43"/>
      <c r="EU174" s="43"/>
      <c r="EV174" s="43"/>
      <c r="EW174" s="43"/>
    </row>
    <row r="175" spans="3:153" x14ac:dyDescent="0.25">
      <c r="C175" s="31"/>
      <c r="D175" s="31"/>
      <c r="E175" s="28"/>
      <c r="F175" s="28"/>
      <c r="G175" s="28"/>
      <c r="H175" s="28"/>
      <c r="I175" s="28"/>
      <c r="J175" s="28"/>
      <c r="K175" s="28"/>
      <c r="L175" s="28"/>
      <c r="M175" s="28"/>
      <c r="N175" s="28"/>
      <c r="O175" s="28"/>
      <c r="P175" s="28"/>
      <c r="Q175" s="28"/>
      <c r="R175" s="28"/>
      <c r="S175" s="28"/>
      <c r="T175" s="28"/>
      <c r="U175" s="28"/>
      <c r="V175" s="28"/>
      <c r="W175" s="28"/>
      <c r="X175" s="28"/>
      <c r="Y175" s="28"/>
      <c r="Z175" s="28"/>
      <c r="AA175" s="28"/>
      <c r="AB175" s="28"/>
      <c r="AC175" s="28"/>
      <c r="AD175" s="28"/>
      <c r="AE175" s="28"/>
      <c r="AF175" s="28"/>
      <c r="AG175" s="28"/>
      <c r="AH175" s="28"/>
      <c r="AI175" s="28"/>
      <c r="AJ175" s="28"/>
      <c r="AK175" s="28"/>
      <c r="AL175" s="28"/>
      <c r="AM175" s="28"/>
      <c r="AN175" s="28"/>
      <c r="AO175" s="28"/>
      <c r="AP175" s="28"/>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c r="BU175" s="28"/>
      <c r="BV175" s="28"/>
      <c r="BW175" s="28"/>
      <c r="BX175" s="28"/>
      <c r="BY175" s="28"/>
      <c r="BZ175" s="28"/>
      <c r="CA175" s="28"/>
      <c r="CB175" s="28"/>
      <c r="CC175" s="28"/>
      <c r="CD175" s="28"/>
      <c r="CE175" s="28"/>
      <c r="CF175" s="28"/>
      <c r="CG175" s="28"/>
      <c r="CH175" s="28"/>
      <c r="CI175" s="28"/>
      <c r="CJ175" s="28"/>
      <c r="CK175" s="28"/>
      <c r="CL175" s="28"/>
      <c r="CM175" s="28"/>
      <c r="CN175" s="28"/>
      <c r="CO175" s="28"/>
      <c r="CP175" s="28"/>
      <c r="CQ175" s="28"/>
      <c r="CR175" s="28"/>
      <c r="CS175" s="28"/>
      <c r="CT175" s="28"/>
      <c r="CU175" s="28"/>
      <c r="CV175" s="28"/>
      <c r="CW175" s="28"/>
      <c r="CX175" s="28"/>
      <c r="CY175" s="28"/>
      <c r="CZ175" s="28"/>
      <c r="DA175" s="28"/>
      <c r="DB175" s="28"/>
      <c r="DC175" s="28"/>
      <c r="DD175" s="28"/>
      <c r="DE175" s="28"/>
      <c r="DF175" s="28"/>
      <c r="DG175" s="28"/>
      <c r="DH175" s="28"/>
      <c r="DI175" s="28"/>
      <c r="DJ175" s="28"/>
      <c r="DK175" s="28"/>
      <c r="DL175" s="28"/>
      <c r="DM175" s="28"/>
      <c r="DN175" s="28"/>
      <c r="DO175" s="28"/>
      <c r="DP175" s="43"/>
      <c r="DQ175" s="43"/>
      <c r="DR175" s="43"/>
      <c r="DS175" s="43"/>
      <c r="DT175" s="43"/>
      <c r="DU175" s="43"/>
      <c r="DV175" s="43"/>
      <c r="DW175" s="43"/>
      <c r="DX175" s="43"/>
      <c r="DY175" s="43"/>
      <c r="DZ175" s="43"/>
      <c r="EA175" s="43"/>
      <c r="EB175" s="43"/>
      <c r="EC175" s="43"/>
      <c r="ED175" s="43"/>
      <c r="EE175" s="43"/>
      <c r="EF175" s="43"/>
      <c r="EG175" s="43"/>
      <c r="EH175" s="43"/>
      <c r="EI175" s="43"/>
      <c r="EJ175" s="43"/>
      <c r="EK175" s="43"/>
      <c r="EL175" s="43"/>
      <c r="EM175" s="43"/>
      <c r="EN175" s="43"/>
      <c r="EO175" s="43"/>
      <c r="EP175" s="43"/>
      <c r="EQ175" s="43"/>
      <c r="ER175" s="43"/>
      <c r="ES175" s="43"/>
      <c r="ET175" s="43"/>
      <c r="EU175" s="43"/>
      <c r="EV175" s="43"/>
      <c r="EW175" s="43"/>
    </row>
    <row r="176" spans="3:153" x14ac:dyDescent="0.25">
      <c r="C176" s="31"/>
      <c r="D176" s="31"/>
      <c r="E176" s="28"/>
      <c r="F176" s="28"/>
      <c r="G176" s="28"/>
      <c r="H176" s="28"/>
      <c r="I176" s="28"/>
      <c r="J176" s="28"/>
      <c r="K176" s="28"/>
      <c r="L176" s="28"/>
      <c r="M176" s="28"/>
      <c r="N176" s="28"/>
      <c r="O176" s="28"/>
      <c r="P176" s="28"/>
      <c r="Q176" s="28"/>
      <c r="R176" s="28"/>
      <c r="S176" s="28"/>
      <c r="T176" s="28"/>
      <c r="U176" s="28"/>
      <c r="V176" s="28"/>
      <c r="W176" s="28"/>
      <c r="X176" s="28"/>
      <c r="Y176" s="28"/>
      <c r="Z176" s="28"/>
      <c r="AA176" s="28"/>
      <c r="AB176" s="28"/>
      <c r="AC176" s="28"/>
      <c r="AD176" s="28"/>
      <c r="AE176" s="28"/>
      <c r="AF176" s="28"/>
      <c r="AG176" s="28"/>
      <c r="AH176" s="28"/>
      <c r="AI176" s="28"/>
      <c r="AJ176" s="28"/>
      <c r="AK176" s="28"/>
      <c r="AL176" s="28"/>
      <c r="AM176" s="28"/>
      <c r="AN176" s="28"/>
      <c r="AO176" s="28"/>
      <c r="AP176" s="28"/>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c r="BU176" s="28"/>
      <c r="BV176" s="28"/>
      <c r="BW176" s="28"/>
      <c r="BX176" s="28"/>
      <c r="BY176" s="28"/>
      <c r="BZ176" s="28"/>
      <c r="CA176" s="28"/>
      <c r="CB176" s="28"/>
      <c r="CC176" s="28"/>
      <c r="CD176" s="28"/>
      <c r="CE176" s="28"/>
      <c r="CF176" s="28"/>
      <c r="CG176" s="28"/>
      <c r="CH176" s="28"/>
      <c r="CI176" s="28"/>
      <c r="CJ176" s="28"/>
      <c r="CK176" s="28"/>
      <c r="CL176" s="28"/>
      <c r="CM176" s="28"/>
      <c r="CN176" s="28"/>
      <c r="CO176" s="28"/>
      <c r="CP176" s="28"/>
      <c r="CQ176" s="28"/>
      <c r="CR176" s="28"/>
      <c r="CS176" s="28"/>
      <c r="CT176" s="28"/>
      <c r="CU176" s="28"/>
      <c r="CV176" s="28"/>
      <c r="CW176" s="28"/>
      <c r="CX176" s="28"/>
      <c r="CY176" s="28"/>
      <c r="CZ176" s="28"/>
      <c r="DA176" s="28"/>
      <c r="DB176" s="28"/>
      <c r="DC176" s="28"/>
      <c r="DD176" s="28"/>
      <c r="DE176" s="28"/>
      <c r="DF176" s="28"/>
      <c r="DG176" s="28"/>
      <c r="DH176" s="28"/>
      <c r="DI176" s="28"/>
      <c r="DJ176" s="28"/>
      <c r="DK176" s="28"/>
      <c r="DL176" s="28"/>
      <c r="DM176" s="28"/>
      <c r="DN176" s="28"/>
      <c r="DO176" s="28"/>
      <c r="DP176" s="43"/>
      <c r="DQ176" s="43"/>
      <c r="DR176" s="43"/>
      <c r="DS176" s="43"/>
      <c r="DT176" s="43"/>
      <c r="DU176" s="43"/>
      <c r="DV176" s="43"/>
      <c r="DW176" s="43"/>
      <c r="DX176" s="43"/>
      <c r="DY176" s="43"/>
      <c r="DZ176" s="43"/>
      <c r="EA176" s="43"/>
      <c r="EB176" s="43"/>
      <c r="EC176" s="43"/>
      <c r="ED176" s="43"/>
      <c r="EE176" s="43"/>
      <c r="EF176" s="43"/>
      <c r="EG176" s="43"/>
      <c r="EH176" s="43"/>
      <c r="EI176" s="43"/>
      <c r="EJ176" s="43"/>
      <c r="EK176" s="43"/>
      <c r="EL176" s="43"/>
      <c r="EM176" s="43"/>
      <c r="EN176" s="43"/>
      <c r="EO176" s="43"/>
      <c r="EP176" s="43"/>
      <c r="EQ176" s="43"/>
      <c r="ER176" s="43"/>
      <c r="ES176" s="43"/>
      <c r="ET176" s="43"/>
      <c r="EU176" s="43"/>
      <c r="EV176" s="43"/>
      <c r="EW176" s="43"/>
    </row>
    <row r="177" spans="3:153" x14ac:dyDescent="0.25">
      <c r="C177" s="31"/>
      <c r="D177" s="31"/>
      <c r="E177" s="28"/>
      <c r="F177" s="28"/>
      <c r="G177" s="28"/>
      <c r="H177" s="28"/>
      <c r="I177" s="28"/>
      <c r="J177" s="28"/>
      <c r="K177" s="28"/>
      <c r="L177" s="28"/>
      <c r="M177" s="28"/>
      <c r="N177" s="28"/>
      <c r="O177" s="28"/>
      <c r="P177" s="28"/>
      <c r="Q177" s="28"/>
      <c r="R177" s="28"/>
      <c r="S177" s="28"/>
      <c r="T177" s="28"/>
      <c r="U177" s="28"/>
      <c r="V177" s="28"/>
      <c r="W177" s="28"/>
      <c r="X177" s="28"/>
      <c r="Y177" s="28"/>
      <c r="Z177" s="28"/>
      <c r="AA177" s="28"/>
      <c r="AB177" s="28"/>
      <c r="AC177" s="28"/>
      <c r="AD177" s="28"/>
      <c r="AE177" s="28"/>
      <c r="AF177" s="28"/>
      <c r="AG177" s="28"/>
      <c r="AH177" s="28"/>
      <c r="AI177" s="28"/>
      <c r="AJ177" s="28"/>
      <c r="AK177" s="28"/>
      <c r="AL177" s="28"/>
      <c r="AM177" s="28"/>
      <c r="AN177" s="28"/>
      <c r="AO177" s="28"/>
      <c r="AP177" s="28"/>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c r="BU177" s="28"/>
      <c r="BV177" s="28"/>
      <c r="BW177" s="28"/>
      <c r="BX177" s="28"/>
      <c r="BY177" s="28"/>
      <c r="BZ177" s="28"/>
      <c r="CA177" s="28"/>
      <c r="CB177" s="28"/>
      <c r="CC177" s="28"/>
      <c r="CD177" s="28"/>
      <c r="CE177" s="28"/>
      <c r="CF177" s="28"/>
      <c r="CG177" s="28"/>
      <c r="CH177" s="28"/>
      <c r="CI177" s="28"/>
      <c r="CJ177" s="28"/>
      <c r="CK177" s="28"/>
      <c r="CL177" s="28"/>
      <c r="CM177" s="28"/>
      <c r="CN177" s="28"/>
      <c r="CO177" s="28"/>
      <c r="CP177" s="28"/>
      <c r="CQ177" s="28"/>
      <c r="CR177" s="28"/>
      <c r="CS177" s="28"/>
      <c r="CT177" s="28"/>
      <c r="CU177" s="28"/>
      <c r="CV177" s="28"/>
      <c r="CW177" s="28"/>
      <c r="CX177" s="28"/>
      <c r="CY177" s="28"/>
      <c r="CZ177" s="28"/>
      <c r="DA177" s="28"/>
      <c r="DB177" s="28"/>
      <c r="DC177" s="28"/>
      <c r="DD177" s="28"/>
      <c r="DE177" s="28"/>
      <c r="DF177" s="28"/>
      <c r="DG177" s="28"/>
      <c r="DH177" s="28"/>
      <c r="DI177" s="28"/>
      <c r="DJ177" s="28"/>
      <c r="DK177" s="28"/>
      <c r="DL177" s="28"/>
      <c r="DM177" s="28"/>
      <c r="DN177" s="28"/>
      <c r="DO177" s="28"/>
      <c r="DP177" s="43"/>
      <c r="DQ177" s="43"/>
      <c r="DR177" s="43"/>
      <c r="DS177" s="43"/>
      <c r="DT177" s="43"/>
      <c r="DU177" s="43"/>
      <c r="DV177" s="43"/>
      <c r="DW177" s="43"/>
      <c r="DX177" s="43"/>
      <c r="DY177" s="43"/>
      <c r="DZ177" s="43"/>
      <c r="EA177" s="43"/>
      <c r="EB177" s="43"/>
      <c r="EC177" s="43"/>
      <c r="ED177" s="43"/>
      <c r="EE177" s="43"/>
      <c r="EF177" s="43"/>
      <c r="EG177" s="43"/>
      <c r="EH177" s="43"/>
      <c r="EI177" s="43"/>
      <c r="EJ177" s="43"/>
      <c r="EK177" s="43"/>
      <c r="EL177" s="43"/>
      <c r="EM177" s="43"/>
      <c r="EN177" s="43"/>
      <c r="EO177" s="43"/>
      <c r="EP177" s="43"/>
      <c r="EQ177" s="43"/>
      <c r="ER177" s="43"/>
      <c r="ES177" s="43"/>
      <c r="ET177" s="43"/>
      <c r="EU177" s="43"/>
      <c r="EV177" s="43"/>
      <c r="EW177" s="43"/>
    </row>
    <row r="178" spans="3:153" x14ac:dyDescent="0.25">
      <c r="C178" s="31"/>
      <c r="D178" s="31"/>
      <c r="E178" s="28"/>
      <c r="F178" s="28"/>
      <c r="G178" s="28"/>
      <c r="H178" s="28"/>
      <c r="I178" s="28"/>
      <c r="J178" s="28"/>
      <c r="K178" s="28"/>
      <c r="L178" s="28"/>
      <c r="M178" s="28"/>
      <c r="N178" s="28"/>
      <c r="O178" s="28"/>
      <c r="P178" s="28"/>
      <c r="Q178" s="28"/>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c r="AO178" s="28"/>
      <c r="AP178" s="28"/>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c r="BU178" s="28"/>
      <c r="BV178" s="28"/>
      <c r="BW178" s="28"/>
      <c r="BX178" s="28"/>
      <c r="BY178" s="28"/>
      <c r="BZ178" s="28"/>
      <c r="CA178" s="28"/>
      <c r="CB178" s="28"/>
      <c r="CC178" s="28"/>
      <c r="CD178" s="28"/>
      <c r="CE178" s="28"/>
      <c r="CF178" s="28"/>
      <c r="CG178" s="28"/>
      <c r="CH178" s="28"/>
      <c r="CI178" s="28"/>
      <c r="CJ178" s="28"/>
      <c r="CK178" s="28"/>
      <c r="CL178" s="28"/>
      <c r="CM178" s="28"/>
      <c r="CN178" s="28"/>
      <c r="CO178" s="28"/>
      <c r="CP178" s="28"/>
      <c r="CQ178" s="28"/>
      <c r="CR178" s="28"/>
      <c r="CS178" s="28"/>
      <c r="CT178" s="28"/>
      <c r="CU178" s="28"/>
      <c r="CV178" s="28"/>
      <c r="CW178" s="28"/>
      <c r="CX178" s="28"/>
      <c r="CY178" s="28"/>
      <c r="CZ178" s="28"/>
      <c r="DA178" s="28"/>
      <c r="DB178" s="28"/>
      <c r="DC178" s="28"/>
      <c r="DD178" s="28"/>
      <c r="DE178" s="28"/>
      <c r="DF178" s="28"/>
      <c r="DG178" s="28"/>
      <c r="DH178" s="28"/>
      <c r="DI178" s="28"/>
      <c r="DJ178" s="28"/>
      <c r="DK178" s="28"/>
      <c r="DL178" s="28"/>
      <c r="DM178" s="28"/>
      <c r="DN178" s="28"/>
      <c r="DO178" s="28"/>
      <c r="DP178" s="43"/>
      <c r="DQ178" s="43"/>
      <c r="DR178" s="43"/>
      <c r="DS178" s="43"/>
      <c r="DT178" s="43"/>
      <c r="DU178" s="43"/>
      <c r="DV178" s="43"/>
      <c r="DW178" s="43"/>
      <c r="DX178" s="43"/>
      <c r="DY178" s="43"/>
      <c r="DZ178" s="43"/>
      <c r="EA178" s="43"/>
      <c r="EB178" s="43"/>
      <c r="EC178" s="43"/>
      <c r="ED178" s="43"/>
      <c r="EE178" s="43"/>
      <c r="EF178" s="43"/>
      <c r="EG178" s="43"/>
      <c r="EH178" s="43"/>
      <c r="EI178" s="43"/>
      <c r="EJ178" s="43"/>
      <c r="EK178" s="43"/>
      <c r="EL178" s="43"/>
      <c r="EM178" s="43"/>
      <c r="EN178" s="43"/>
      <c r="EO178" s="43"/>
      <c r="EP178" s="43"/>
      <c r="EQ178" s="43"/>
      <c r="ER178" s="43"/>
      <c r="ES178" s="43"/>
      <c r="ET178" s="43"/>
      <c r="EU178" s="43"/>
      <c r="EV178" s="43"/>
      <c r="EW178" s="43"/>
    </row>
    <row r="179" spans="3:153" x14ac:dyDescent="0.25">
      <c r="C179" s="31"/>
      <c r="D179" s="31"/>
      <c r="E179" s="28"/>
      <c r="F179" s="28"/>
      <c r="G179" s="28"/>
      <c r="H179" s="28"/>
      <c r="I179" s="28"/>
      <c r="J179" s="28"/>
      <c r="K179" s="28"/>
      <c r="L179" s="28"/>
      <c r="M179" s="28"/>
      <c r="N179" s="28"/>
      <c r="O179" s="28"/>
      <c r="P179" s="28"/>
      <c r="Q179" s="28"/>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c r="AO179" s="28"/>
      <c r="AP179" s="28"/>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c r="BU179" s="28"/>
      <c r="BV179" s="28"/>
      <c r="BW179" s="28"/>
      <c r="BX179" s="28"/>
      <c r="BY179" s="28"/>
      <c r="BZ179" s="28"/>
      <c r="CA179" s="28"/>
      <c r="CB179" s="28"/>
      <c r="CC179" s="28"/>
      <c r="CD179" s="28"/>
      <c r="CE179" s="28"/>
      <c r="CF179" s="28"/>
      <c r="CG179" s="28"/>
      <c r="CH179" s="28"/>
      <c r="CI179" s="28"/>
      <c r="CJ179" s="28"/>
      <c r="CK179" s="28"/>
      <c r="CL179" s="28"/>
      <c r="CM179" s="28"/>
      <c r="CN179" s="28"/>
      <c r="CO179" s="28"/>
      <c r="CP179" s="28"/>
      <c r="CQ179" s="28"/>
      <c r="CR179" s="28"/>
      <c r="CS179" s="28"/>
      <c r="CT179" s="28"/>
      <c r="CU179" s="28"/>
      <c r="CV179" s="28"/>
      <c r="CW179" s="28"/>
      <c r="CX179" s="28"/>
      <c r="CY179" s="28"/>
      <c r="CZ179" s="28"/>
      <c r="DA179" s="28"/>
      <c r="DB179" s="28"/>
      <c r="DC179" s="28"/>
      <c r="DD179" s="28"/>
      <c r="DE179" s="28"/>
      <c r="DF179" s="28"/>
      <c r="DG179" s="28"/>
      <c r="DH179" s="28"/>
      <c r="DI179" s="28"/>
      <c r="DJ179" s="28"/>
      <c r="DK179" s="28"/>
      <c r="DL179" s="28"/>
      <c r="DM179" s="28"/>
      <c r="DN179" s="28"/>
      <c r="DO179" s="28"/>
      <c r="DP179" s="43"/>
      <c r="DQ179" s="43"/>
      <c r="DR179" s="43"/>
      <c r="DS179" s="43"/>
      <c r="DT179" s="43"/>
      <c r="DU179" s="43"/>
      <c r="DV179" s="43"/>
      <c r="DW179" s="43"/>
      <c r="DX179" s="43"/>
      <c r="DY179" s="43"/>
      <c r="DZ179" s="43"/>
      <c r="EA179" s="43"/>
      <c r="EB179" s="43"/>
      <c r="EC179" s="43"/>
      <c r="ED179" s="43"/>
      <c r="EE179" s="43"/>
      <c r="EF179" s="43"/>
      <c r="EG179" s="43"/>
      <c r="EH179" s="43"/>
      <c r="EI179" s="43"/>
      <c r="EJ179" s="43"/>
      <c r="EK179" s="43"/>
      <c r="EL179" s="43"/>
      <c r="EM179" s="43"/>
      <c r="EN179" s="43"/>
      <c r="EO179" s="43"/>
      <c r="EP179" s="43"/>
      <c r="EQ179" s="43"/>
      <c r="ER179" s="43"/>
      <c r="ES179" s="43"/>
      <c r="ET179" s="43"/>
      <c r="EU179" s="43"/>
      <c r="EV179" s="43"/>
      <c r="EW179" s="43"/>
    </row>
    <row r="180" spans="3:153" x14ac:dyDescent="0.25">
      <c r="C180" s="31"/>
      <c r="D180" s="31"/>
      <c r="E180" s="28"/>
      <c r="F180" s="28"/>
      <c r="G180" s="28"/>
      <c r="H180" s="28"/>
      <c r="I180" s="28"/>
      <c r="J180" s="28"/>
      <c r="K180" s="28"/>
      <c r="L180" s="28"/>
      <c r="M180" s="28"/>
      <c r="N180" s="28"/>
      <c r="O180" s="28"/>
      <c r="P180" s="28"/>
      <c r="Q180" s="28"/>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c r="AO180" s="28"/>
      <c r="AP180" s="28"/>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c r="BU180" s="28"/>
      <c r="BV180" s="28"/>
      <c r="BW180" s="28"/>
      <c r="BX180" s="28"/>
      <c r="BY180" s="28"/>
      <c r="BZ180" s="28"/>
      <c r="CA180" s="28"/>
      <c r="CB180" s="28"/>
      <c r="CC180" s="28"/>
      <c r="CD180" s="28"/>
      <c r="CE180" s="28"/>
      <c r="CF180" s="28"/>
      <c r="CG180" s="28"/>
      <c r="CH180" s="28"/>
      <c r="CI180" s="28"/>
      <c r="CJ180" s="28"/>
      <c r="CK180" s="28"/>
      <c r="CL180" s="28"/>
      <c r="CM180" s="28"/>
      <c r="CN180" s="28"/>
      <c r="CO180" s="28"/>
      <c r="CP180" s="28"/>
      <c r="CQ180" s="28"/>
      <c r="CR180" s="28"/>
      <c r="CS180" s="28"/>
      <c r="CT180" s="28"/>
      <c r="CU180" s="28"/>
      <c r="CV180" s="28"/>
      <c r="CW180" s="28"/>
      <c r="CX180" s="28"/>
      <c r="CY180" s="28"/>
      <c r="CZ180" s="28"/>
      <c r="DA180" s="28"/>
      <c r="DB180" s="28"/>
      <c r="DC180" s="28"/>
      <c r="DD180" s="28"/>
      <c r="DE180" s="28"/>
      <c r="DF180" s="28"/>
      <c r="DG180" s="28"/>
      <c r="DH180" s="28"/>
      <c r="DI180" s="28"/>
      <c r="DJ180" s="28"/>
      <c r="DK180" s="28"/>
      <c r="DL180" s="28"/>
      <c r="DM180" s="28"/>
      <c r="DN180" s="28"/>
      <c r="DO180" s="28"/>
      <c r="DP180" s="43"/>
      <c r="DQ180" s="43"/>
      <c r="DR180" s="43"/>
      <c r="DS180" s="43"/>
      <c r="DT180" s="43"/>
      <c r="DU180" s="43"/>
      <c r="DV180" s="43"/>
      <c r="DW180" s="43"/>
      <c r="DX180" s="43"/>
      <c r="DY180" s="43"/>
      <c r="DZ180" s="43"/>
      <c r="EA180" s="43"/>
      <c r="EB180" s="43"/>
      <c r="EC180" s="43"/>
      <c r="ED180" s="43"/>
      <c r="EE180" s="43"/>
      <c r="EF180" s="43"/>
      <c r="EG180" s="43"/>
      <c r="EH180" s="43"/>
      <c r="EI180" s="43"/>
      <c r="EJ180" s="43"/>
      <c r="EK180" s="43"/>
      <c r="EL180" s="43"/>
      <c r="EM180" s="43"/>
      <c r="EN180" s="43"/>
      <c r="EO180" s="43"/>
      <c r="EP180" s="43"/>
      <c r="EQ180" s="43"/>
      <c r="ER180" s="43"/>
      <c r="ES180" s="43"/>
      <c r="ET180" s="43"/>
      <c r="EU180" s="43"/>
      <c r="EV180" s="43"/>
      <c r="EW180" s="43"/>
    </row>
    <row r="181" spans="3:153" x14ac:dyDescent="0.25">
      <c r="C181" s="31"/>
      <c r="D181" s="31"/>
      <c r="E181" s="28"/>
      <c r="F181" s="28"/>
      <c r="G181" s="28"/>
      <c r="H181" s="28"/>
      <c r="I181" s="28"/>
      <c r="J181" s="28"/>
      <c r="K181" s="28"/>
      <c r="L181" s="28"/>
      <c r="M181" s="28"/>
      <c r="N181" s="28"/>
      <c r="O181" s="28"/>
      <c r="P181" s="28"/>
      <c r="Q181" s="28"/>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c r="AO181" s="28"/>
      <c r="AP181" s="28"/>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c r="BU181" s="28"/>
      <c r="BV181" s="28"/>
      <c r="BW181" s="28"/>
      <c r="BX181" s="28"/>
      <c r="BY181" s="28"/>
      <c r="BZ181" s="28"/>
      <c r="CA181" s="28"/>
      <c r="CB181" s="28"/>
      <c r="CC181" s="28"/>
      <c r="CD181" s="28"/>
      <c r="CE181" s="28"/>
      <c r="CF181" s="28"/>
      <c r="CG181" s="28"/>
      <c r="CH181" s="28"/>
      <c r="CI181" s="28"/>
      <c r="CJ181" s="28"/>
      <c r="CK181" s="28"/>
      <c r="CL181" s="28"/>
      <c r="CM181" s="28"/>
      <c r="CN181" s="28"/>
      <c r="CO181" s="28"/>
      <c r="CP181" s="28"/>
      <c r="CQ181" s="28"/>
      <c r="CR181" s="28"/>
      <c r="CS181" s="28"/>
      <c r="CT181" s="28"/>
      <c r="CU181" s="28"/>
      <c r="CV181" s="28"/>
      <c r="CW181" s="28"/>
      <c r="CX181" s="28"/>
      <c r="CY181" s="28"/>
      <c r="CZ181" s="28"/>
      <c r="DA181" s="28"/>
      <c r="DB181" s="28"/>
      <c r="DC181" s="28"/>
      <c r="DD181" s="28"/>
      <c r="DE181" s="28"/>
      <c r="DF181" s="28"/>
      <c r="DG181" s="28"/>
      <c r="DH181" s="28"/>
      <c r="DI181" s="28"/>
      <c r="DJ181" s="28"/>
      <c r="DK181" s="28"/>
      <c r="DL181" s="28"/>
      <c r="DM181" s="28"/>
      <c r="DN181" s="28"/>
      <c r="DO181" s="28"/>
      <c r="DP181" s="43"/>
      <c r="DQ181" s="43"/>
      <c r="DR181" s="43"/>
      <c r="DS181" s="43"/>
      <c r="DT181" s="43"/>
      <c r="DU181" s="43"/>
      <c r="DV181" s="43"/>
      <c r="DW181" s="43"/>
      <c r="DX181" s="43"/>
      <c r="DY181" s="43"/>
      <c r="DZ181" s="43"/>
      <c r="EA181" s="43"/>
      <c r="EB181" s="43"/>
      <c r="EC181" s="43"/>
      <c r="ED181" s="43"/>
      <c r="EE181" s="43"/>
      <c r="EF181" s="43"/>
      <c r="EG181" s="43"/>
      <c r="EH181" s="43"/>
      <c r="EI181" s="43"/>
      <c r="EJ181" s="43"/>
      <c r="EK181" s="43"/>
      <c r="EL181" s="43"/>
      <c r="EM181" s="43"/>
      <c r="EN181" s="43"/>
      <c r="EO181" s="43"/>
      <c r="EP181" s="43"/>
      <c r="EQ181" s="43"/>
      <c r="ER181" s="43"/>
      <c r="ES181" s="43"/>
      <c r="ET181" s="43"/>
      <c r="EU181" s="43"/>
      <c r="EV181" s="43"/>
      <c r="EW181" s="43"/>
    </row>
    <row r="182" spans="3:153" x14ac:dyDescent="0.25">
      <c r="C182" s="31"/>
      <c r="D182" s="31"/>
      <c r="E182" s="28"/>
      <c r="F182" s="28"/>
      <c r="G182" s="28"/>
      <c r="H182" s="28"/>
      <c r="I182" s="28"/>
      <c r="J182" s="28"/>
      <c r="K182" s="28"/>
      <c r="L182" s="28"/>
      <c r="M182" s="28"/>
      <c r="N182" s="28"/>
      <c r="O182" s="28"/>
      <c r="P182" s="28"/>
      <c r="Q182" s="28"/>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c r="AO182" s="28"/>
      <c r="AP182" s="28"/>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c r="BU182" s="28"/>
      <c r="BV182" s="28"/>
      <c r="BW182" s="28"/>
      <c r="BX182" s="28"/>
      <c r="BY182" s="28"/>
      <c r="BZ182" s="28"/>
      <c r="CA182" s="28"/>
      <c r="CB182" s="28"/>
      <c r="CC182" s="28"/>
      <c r="CD182" s="28"/>
      <c r="CE182" s="28"/>
      <c r="CF182" s="28"/>
      <c r="CG182" s="28"/>
      <c r="CH182" s="28"/>
      <c r="CI182" s="28"/>
      <c r="CJ182" s="28"/>
      <c r="CK182" s="28"/>
      <c r="CL182" s="28"/>
      <c r="CM182" s="28"/>
      <c r="CN182" s="28"/>
      <c r="CO182" s="28"/>
      <c r="CP182" s="28"/>
      <c r="CQ182" s="28"/>
      <c r="CR182" s="28"/>
      <c r="CS182" s="28"/>
      <c r="CT182" s="28"/>
      <c r="CU182" s="28"/>
      <c r="CV182" s="28"/>
      <c r="CW182" s="28"/>
      <c r="CX182" s="28"/>
      <c r="CY182" s="28"/>
      <c r="CZ182" s="28"/>
      <c r="DA182" s="28"/>
      <c r="DB182" s="28"/>
      <c r="DC182" s="28"/>
      <c r="DD182" s="28"/>
      <c r="DE182" s="28"/>
      <c r="DF182" s="28"/>
      <c r="DG182" s="28"/>
      <c r="DH182" s="28"/>
      <c r="DI182" s="28"/>
      <c r="DJ182" s="28"/>
      <c r="DK182" s="28"/>
      <c r="DL182" s="28"/>
      <c r="DM182" s="28"/>
      <c r="DN182" s="28"/>
      <c r="DO182" s="28"/>
      <c r="DP182" s="43"/>
      <c r="DQ182" s="43"/>
      <c r="DR182" s="43"/>
      <c r="DS182" s="43"/>
      <c r="DT182" s="43"/>
      <c r="DU182" s="43"/>
      <c r="DV182" s="43"/>
      <c r="DW182" s="43"/>
      <c r="DX182" s="43"/>
      <c r="DY182" s="43"/>
      <c r="DZ182" s="43"/>
      <c r="EA182" s="43"/>
      <c r="EB182" s="43"/>
      <c r="EC182" s="43"/>
      <c r="ED182" s="43"/>
      <c r="EE182" s="43"/>
      <c r="EF182" s="43"/>
      <c r="EG182" s="43"/>
      <c r="EH182" s="43"/>
      <c r="EI182" s="43"/>
      <c r="EJ182" s="43"/>
      <c r="EK182" s="43"/>
      <c r="EL182" s="43"/>
      <c r="EM182" s="43"/>
      <c r="EN182" s="43"/>
      <c r="EO182" s="43"/>
      <c r="EP182" s="43"/>
      <c r="EQ182" s="43"/>
      <c r="ER182" s="43"/>
      <c r="ES182" s="43"/>
      <c r="ET182" s="43"/>
      <c r="EU182" s="43"/>
      <c r="EV182" s="43"/>
      <c r="EW182" s="43"/>
    </row>
    <row r="183" spans="3:153" x14ac:dyDescent="0.25">
      <c r="C183" s="31"/>
      <c r="D183" s="31"/>
      <c r="E183" s="28"/>
      <c r="F183" s="28"/>
      <c r="G183" s="28"/>
      <c r="H183" s="28"/>
      <c r="I183" s="28"/>
      <c r="J183" s="28"/>
      <c r="K183" s="28"/>
      <c r="L183" s="28"/>
      <c r="M183" s="28"/>
      <c r="N183" s="28"/>
      <c r="O183" s="28"/>
      <c r="P183" s="28"/>
      <c r="Q183" s="28"/>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c r="AO183" s="28"/>
      <c r="AP183" s="28"/>
      <c r="AQ183" s="28"/>
      <c r="AR183" s="28"/>
      <c r="AS183" s="28"/>
      <c r="AT183" s="28"/>
      <c r="AU183" s="28"/>
      <c r="AV183" s="28"/>
      <c r="AW183" s="28"/>
      <c r="AX183" s="28"/>
      <c r="AY183" s="28"/>
      <c r="AZ183" s="28"/>
      <c r="BA183" s="28"/>
      <c r="BB183" s="28"/>
      <c r="BC183" s="28"/>
      <c r="BD183" s="28"/>
      <c r="BE183" s="28"/>
      <c r="BF183" s="28"/>
      <c r="BG183" s="28"/>
      <c r="BH183" s="28"/>
      <c r="BI183" s="28"/>
      <c r="BJ183" s="28"/>
      <c r="BK183" s="28"/>
      <c r="BL183" s="28"/>
      <c r="BM183" s="28"/>
      <c r="BN183" s="28"/>
      <c r="BO183" s="28"/>
      <c r="BP183" s="28"/>
      <c r="BQ183" s="28"/>
      <c r="BR183" s="28"/>
      <c r="BS183" s="28"/>
      <c r="BT183" s="28"/>
      <c r="BU183" s="28"/>
      <c r="BV183" s="28"/>
      <c r="BW183" s="28"/>
      <c r="BX183" s="28"/>
      <c r="BY183" s="28"/>
      <c r="BZ183" s="28"/>
      <c r="CA183" s="28"/>
      <c r="CB183" s="28"/>
      <c r="CC183" s="28"/>
      <c r="CD183" s="28"/>
      <c r="CE183" s="28"/>
      <c r="CF183" s="28"/>
      <c r="CG183" s="28"/>
      <c r="CH183" s="28"/>
      <c r="CI183" s="28"/>
      <c r="CJ183" s="28"/>
      <c r="CK183" s="28"/>
      <c r="CL183" s="28"/>
      <c r="CM183" s="28"/>
      <c r="CN183" s="28"/>
      <c r="CO183" s="28"/>
      <c r="CP183" s="28"/>
      <c r="CQ183" s="28"/>
      <c r="CR183" s="28"/>
      <c r="CS183" s="28"/>
      <c r="CT183" s="28"/>
      <c r="CU183" s="28"/>
      <c r="CV183" s="28"/>
      <c r="CW183" s="28"/>
      <c r="CX183" s="28"/>
      <c r="CY183" s="28"/>
      <c r="CZ183" s="28"/>
      <c r="DA183" s="28"/>
      <c r="DB183" s="28"/>
      <c r="DC183" s="28"/>
      <c r="DD183" s="28"/>
      <c r="DE183" s="28"/>
      <c r="DF183" s="28"/>
      <c r="DG183" s="28"/>
      <c r="DH183" s="28"/>
      <c r="DI183" s="28"/>
      <c r="DJ183" s="28"/>
      <c r="DK183" s="28"/>
      <c r="DL183" s="28"/>
      <c r="DM183" s="28"/>
      <c r="DN183" s="28"/>
      <c r="DO183" s="28"/>
      <c r="DP183" s="43"/>
      <c r="DQ183" s="43"/>
      <c r="DR183" s="43"/>
      <c r="DS183" s="43"/>
      <c r="DT183" s="43"/>
      <c r="DU183" s="43"/>
      <c r="DV183" s="43"/>
      <c r="DW183" s="43"/>
      <c r="DX183" s="43"/>
      <c r="DY183" s="43"/>
      <c r="DZ183" s="43"/>
      <c r="EA183" s="43"/>
      <c r="EB183" s="43"/>
      <c r="EC183" s="43"/>
      <c r="ED183" s="43"/>
      <c r="EE183" s="43"/>
      <c r="EF183" s="43"/>
      <c r="EG183" s="43"/>
      <c r="EH183" s="43"/>
      <c r="EI183" s="43"/>
      <c r="EJ183" s="43"/>
      <c r="EK183" s="43"/>
      <c r="EL183" s="43"/>
      <c r="EM183" s="43"/>
      <c r="EN183" s="43"/>
      <c r="EO183" s="43"/>
      <c r="EP183" s="43"/>
      <c r="EQ183" s="43"/>
      <c r="ER183" s="43"/>
      <c r="ES183" s="43"/>
      <c r="ET183" s="43"/>
      <c r="EU183" s="43"/>
      <c r="EV183" s="43"/>
      <c r="EW183" s="43"/>
    </row>
    <row r="184" spans="3:153" x14ac:dyDescent="0.25">
      <c r="C184" s="31"/>
      <c r="D184" s="31"/>
      <c r="E184" s="28"/>
      <c r="F184" s="28"/>
      <c r="G184" s="28"/>
      <c r="H184" s="28"/>
      <c r="I184" s="28"/>
      <c r="J184" s="28"/>
      <c r="K184" s="28"/>
      <c r="L184" s="28"/>
      <c r="M184" s="28"/>
      <c r="N184" s="28"/>
      <c r="O184" s="28"/>
      <c r="P184" s="28"/>
      <c r="Q184" s="28"/>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c r="AO184" s="28"/>
      <c r="AP184" s="28"/>
      <c r="AQ184" s="28"/>
      <c r="AR184" s="28"/>
      <c r="AS184" s="28"/>
      <c r="AT184" s="28"/>
      <c r="AU184" s="28"/>
      <c r="AV184" s="28"/>
      <c r="AW184" s="28"/>
      <c r="AX184" s="28"/>
      <c r="AY184" s="28"/>
      <c r="AZ184" s="28"/>
      <c r="BA184" s="28"/>
      <c r="BB184" s="28"/>
      <c r="BC184" s="28"/>
      <c r="BD184" s="28"/>
      <c r="BE184" s="28"/>
      <c r="BF184" s="28"/>
      <c r="BG184" s="28"/>
      <c r="BH184" s="28"/>
      <c r="BI184" s="28"/>
      <c r="BJ184" s="28"/>
      <c r="BK184" s="28"/>
      <c r="BL184" s="28"/>
      <c r="BM184" s="28"/>
      <c r="BN184" s="28"/>
      <c r="BO184" s="28"/>
      <c r="BP184" s="28"/>
      <c r="BQ184" s="28"/>
      <c r="BR184" s="28"/>
      <c r="BS184" s="28"/>
      <c r="BT184" s="28"/>
      <c r="BU184" s="28"/>
      <c r="BV184" s="28"/>
      <c r="BW184" s="28"/>
      <c r="BX184" s="28"/>
      <c r="BY184" s="28"/>
      <c r="BZ184" s="28"/>
      <c r="CA184" s="28"/>
      <c r="CB184" s="28"/>
      <c r="CC184" s="28"/>
      <c r="CD184" s="28"/>
      <c r="CE184" s="28"/>
      <c r="CF184" s="28"/>
      <c r="CG184" s="28"/>
      <c r="CH184" s="28"/>
      <c r="CI184" s="28"/>
      <c r="CJ184" s="28"/>
      <c r="CK184" s="28"/>
      <c r="CL184" s="28"/>
      <c r="CM184" s="28"/>
      <c r="CN184" s="28"/>
      <c r="CO184" s="28"/>
      <c r="CP184" s="28"/>
      <c r="CQ184" s="28"/>
      <c r="CR184" s="28"/>
      <c r="CS184" s="28"/>
      <c r="CT184" s="28"/>
      <c r="CU184" s="28"/>
      <c r="CV184" s="28"/>
      <c r="CW184" s="28"/>
      <c r="CX184" s="28"/>
      <c r="CY184" s="28"/>
      <c r="CZ184" s="28"/>
      <c r="DA184" s="28"/>
      <c r="DB184" s="28"/>
      <c r="DC184" s="28"/>
      <c r="DD184" s="28"/>
      <c r="DE184" s="28"/>
      <c r="DF184" s="28"/>
      <c r="DG184" s="28"/>
      <c r="DH184" s="28"/>
      <c r="DI184" s="28"/>
      <c r="DJ184" s="28"/>
      <c r="DK184" s="28"/>
      <c r="DL184" s="28"/>
      <c r="DM184" s="28"/>
      <c r="DN184" s="28"/>
      <c r="DO184" s="28"/>
      <c r="DP184" s="43"/>
      <c r="DQ184" s="43"/>
      <c r="DR184" s="43"/>
      <c r="DS184" s="43"/>
      <c r="DT184" s="43"/>
      <c r="DU184" s="43"/>
      <c r="DV184" s="43"/>
      <c r="DW184" s="43"/>
      <c r="DX184" s="43"/>
      <c r="DY184" s="43"/>
      <c r="DZ184" s="43"/>
      <c r="EA184" s="43"/>
      <c r="EB184" s="43"/>
      <c r="EC184" s="43"/>
      <c r="ED184" s="43"/>
      <c r="EE184" s="43"/>
      <c r="EF184" s="43"/>
      <c r="EG184" s="43"/>
      <c r="EH184" s="43"/>
      <c r="EI184" s="43"/>
      <c r="EJ184" s="43"/>
      <c r="EK184" s="43"/>
      <c r="EL184" s="43"/>
      <c r="EM184" s="43"/>
      <c r="EN184" s="43"/>
      <c r="EO184" s="43"/>
      <c r="EP184" s="43"/>
      <c r="EQ184" s="43"/>
      <c r="ER184" s="43"/>
      <c r="ES184" s="43"/>
      <c r="ET184" s="43"/>
      <c r="EU184" s="43"/>
      <c r="EV184" s="43"/>
      <c r="EW184" s="43"/>
    </row>
    <row r="185" spans="3:153" x14ac:dyDescent="0.25">
      <c r="C185" s="31"/>
      <c r="D185" s="31"/>
      <c r="E185" s="28"/>
      <c r="F185" s="28"/>
      <c r="G185" s="28"/>
      <c r="H185" s="28"/>
      <c r="I185" s="28"/>
      <c r="J185" s="28"/>
      <c r="K185" s="28"/>
      <c r="L185" s="28"/>
      <c r="M185" s="28"/>
      <c r="N185" s="28"/>
      <c r="O185" s="28"/>
      <c r="P185" s="28"/>
      <c r="Q185" s="28"/>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c r="AO185" s="28"/>
      <c r="AP185" s="28"/>
      <c r="AQ185" s="28"/>
      <c r="AR185" s="28"/>
      <c r="AS185" s="28"/>
      <c r="AT185" s="28"/>
      <c r="AU185" s="28"/>
      <c r="AV185" s="28"/>
      <c r="AW185" s="28"/>
      <c r="AX185" s="28"/>
      <c r="AY185" s="28"/>
      <c r="AZ185" s="28"/>
      <c r="BA185" s="28"/>
      <c r="BB185" s="28"/>
      <c r="BC185" s="28"/>
      <c r="BD185" s="28"/>
      <c r="BE185" s="28"/>
      <c r="BF185" s="28"/>
      <c r="BG185" s="28"/>
      <c r="BH185" s="28"/>
      <c r="BI185" s="28"/>
      <c r="BJ185" s="28"/>
      <c r="BK185" s="28"/>
      <c r="BL185" s="28"/>
      <c r="BM185" s="28"/>
      <c r="BN185" s="28"/>
      <c r="BO185" s="28"/>
      <c r="BP185" s="28"/>
      <c r="BQ185" s="28"/>
      <c r="BR185" s="28"/>
      <c r="BS185" s="28"/>
      <c r="BT185" s="28"/>
      <c r="BU185" s="28"/>
      <c r="BV185" s="28"/>
      <c r="BW185" s="28"/>
      <c r="BX185" s="28"/>
      <c r="BY185" s="28"/>
      <c r="BZ185" s="28"/>
      <c r="CA185" s="28"/>
      <c r="CB185" s="28"/>
      <c r="CC185" s="28"/>
      <c r="CD185" s="28"/>
      <c r="CE185" s="28"/>
      <c r="CF185" s="28"/>
      <c r="CG185" s="28"/>
      <c r="CH185" s="28"/>
      <c r="CI185" s="28"/>
      <c r="CJ185" s="28"/>
      <c r="CK185" s="28"/>
      <c r="CL185" s="28"/>
      <c r="CM185" s="28"/>
      <c r="CN185" s="28"/>
      <c r="CO185" s="28"/>
      <c r="CP185" s="28"/>
      <c r="CQ185" s="28"/>
      <c r="CR185" s="28"/>
      <c r="CS185" s="28"/>
      <c r="CT185" s="28"/>
      <c r="CU185" s="28"/>
      <c r="CV185" s="28"/>
      <c r="CW185" s="28"/>
      <c r="CX185" s="28"/>
      <c r="CY185" s="28"/>
      <c r="CZ185" s="28"/>
      <c r="DA185" s="28"/>
      <c r="DB185" s="28"/>
      <c r="DC185" s="28"/>
      <c r="DD185" s="28"/>
      <c r="DE185" s="28"/>
      <c r="DF185" s="28"/>
      <c r="DG185" s="28"/>
      <c r="DH185" s="28"/>
      <c r="DI185" s="28"/>
      <c r="DJ185" s="28"/>
      <c r="DK185" s="28"/>
      <c r="DL185" s="28"/>
      <c r="DM185" s="28"/>
      <c r="DN185" s="28"/>
      <c r="DO185" s="28"/>
      <c r="DP185" s="43"/>
      <c r="DQ185" s="43"/>
      <c r="DR185" s="43"/>
      <c r="DS185" s="43"/>
      <c r="DT185" s="43"/>
      <c r="DU185" s="43"/>
      <c r="DV185" s="43"/>
      <c r="DW185" s="43"/>
      <c r="DX185" s="43"/>
      <c r="DY185" s="43"/>
      <c r="DZ185" s="43"/>
      <c r="EA185" s="43"/>
      <c r="EB185" s="43"/>
      <c r="EC185" s="43"/>
      <c r="ED185" s="43"/>
      <c r="EE185" s="43"/>
      <c r="EF185" s="43"/>
      <c r="EG185" s="43"/>
      <c r="EH185" s="43"/>
      <c r="EI185" s="43"/>
      <c r="EJ185" s="43"/>
      <c r="EK185" s="43"/>
      <c r="EL185" s="43"/>
      <c r="EM185" s="43"/>
      <c r="EN185" s="43"/>
      <c r="EO185" s="43"/>
      <c r="EP185" s="43"/>
      <c r="EQ185" s="43"/>
      <c r="ER185" s="43"/>
      <c r="ES185" s="43"/>
      <c r="ET185" s="43"/>
      <c r="EU185" s="43"/>
      <c r="EV185" s="43"/>
      <c r="EW185" s="43"/>
    </row>
    <row r="186" spans="3:153" x14ac:dyDescent="0.25">
      <c r="C186" s="31"/>
      <c r="D186" s="31"/>
      <c r="E186" s="28"/>
      <c r="F186" s="28"/>
      <c r="G186" s="28"/>
      <c r="H186" s="28"/>
      <c r="I186" s="28"/>
      <c r="J186" s="28"/>
      <c r="K186" s="28"/>
      <c r="L186" s="28"/>
      <c r="M186" s="28"/>
      <c r="N186" s="28"/>
      <c r="O186" s="28"/>
      <c r="P186" s="28"/>
      <c r="Q186" s="28"/>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c r="AO186" s="28"/>
      <c r="AP186" s="28"/>
      <c r="AQ186" s="28"/>
      <c r="AR186" s="28"/>
      <c r="AS186" s="28"/>
      <c r="AT186" s="28"/>
      <c r="AU186" s="28"/>
      <c r="AV186" s="28"/>
      <c r="AW186" s="28"/>
      <c r="AX186" s="28"/>
      <c r="AY186" s="28"/>
      <c r="AZ186" s="28"/>
      <c r="BA186" s="28"/>
      <c r="BB186" s="28"/>
      <c r="BC186" s="28"/>
      <c r="BD186" s="28"/>
      <c r="BE186" s="28"/>
      <c r="BF186" s="28"/>
      <c r="BG186" s="28"/>
      <c r="BH186" s="28"/>
      <c r="BI186" s="28"/>
      <c r="BJ186" s="28"/>
      <c r="BK186" s="28"/>
      <c r="BL186" s="28"/>
      <c r="BM186" s="28"/>
      <c r="BN186" s="28"/>
      <c r="BO186" s="28"/>
      <c r="BP186" s="28"/>
      <c r="BQ186" s="28"/>
      <c r="BR186" s="28"/>
      <c r="BS186" s="28"/>
      <c r="BT186" s="28"/>
      <c r="BU186" s="28"/>
      <c r="BV186" s="28"/>
      <c r="BW186" s="28"/>
      <c r="BX186" s="28"/>
      <c r="BY186" s="28"/>
      <c r="BZ186" s="28"/>
      <c r="CA186" s="28"/>
      <c r="CB186" s="28"/>
      <c r="CC186" s="28"/>
      <c r="CD186" s="28"/>
      <c r="CE186" s="28"/>
      <c r="CF186" s="28"/>
      <c r="CG186" s="28"/>
      <c r="CH186" s="28"/>
      <c r="CI186" s="28"/>
      <c r="CJ186" s="28"/>
      <c r="CK186" s="28"/>
      <c r="CL186" s="28"/>
      <c r="CM186" s="28"/>
      <c r="CN186" s="28"/>
      <c r="CO186" s="28"/>
      <c r="CP186" s="28"/>
      <c r="CQ186" s="28"/>
      <c r="CR186" s="28"/>
      <c r="CS186" s="28"/>
      <c r="CT186" s="28"/>
      <c r="CU186" s="28"/>
      <c r="CV186" s="28"/>
      <c r="CW186" s="28"/>
      <c r="CX186" s="28"/>
      <c r="CY186" s="28"/>
      <c r="CZ186" s="28"/>
      <c r="DA186" s="28"/>
      <c r="DB186" s="28"/>
      <c r="DC186" s="28"/>
      <c r="DD186" s="28"/>
      <c r="DE186" s="28"/>
      <c r="DF186" s="28"/>
      <c r="DG186" s="28"/>
      <c r="DH186" s="28"/>
      <c r="DI186" s="28"/>
      <c r="DJ186" s="28"/>
      <c r="DK186" s="28"/>
      <c r="DL186" s="28"/>
      <c r="DM186" s="28"/>
      <c r="DN186" s="28"/>
      <c r="DO186" s="28"/>
      <c r="DP186" s="43"/>
      <c r="DQ186" s="43"/>
      <c r="DR186" s="43"/>
      <c r="DS186" s="43"/>
      <c r="DT186" s="43"/>
      <c r="DU186" s="43"/>
      <c r="DV186" s="43"/>
      <c r="DW186" s="43"/>
      <c r="DX186" s="43"/>
      <c r="DY186" s="43"/>
      <c r="DZ186" s="43"/>
      <c r="EA186" s="43"/>
      <c r="EB186" s="43"/>
      <c r="EC186" s="43"/>
      <c r="ED186" s="43"/>
      <c r="EE186" s="43"/>
      <c r="EF186" s="43"/>
      <c r="EG186" s="43"/>
      <c r="EH186" s="43"/>
      <c r="EI186" s="43"/>
      <c r="EJ186" s="43"/>
      <c r="EK186" s="43"/>
      <c r="EL186" s="43"/>
      <c r="EM186" s="43"/>
      <c r="EN186" s="43"/>
      <c r="EO186" s="43"/>
      <c r="EP186" s="43"/>
      <c r="EQ186" s="43"/>
      <c r="ER186" s="43"/>
      <c r="ES186" s="43"/>
      <c r="ET186" s="43"/>
      <c r="EU186" s="43"/>
      <c r="EV186" s="43"/>
      <c r="EW186" s="43"/>
    </row>
    <row r="187" spans="3:153" x14ac:dyDescent="0.25">
      <c r="C187" s="31"/>
      <c r="D187" s="31"/>
      <c r="E187" s="28"/>
      <c r="F187" s="28"/>
      <c r="G187" s="28"/>
      <c r="H187" s="28"/>
      <c r="I187" s="28"/>
      <c r="J187" s="28"/>
      <c r="K187" s="28"/>
      <c r="L187" s="28"/>
      <c r="M187" s="28"/>
      <c r="N187" s="28"/>
      <c r="O187" s="28"/>
      <c r="P187" s="28"/>
      <c r="Q187" s="28"/>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c r="AO187" s="28"/>
      <c r="AP187" s="28"/>
      <c r="AQ187" s="28"/>
      <c r="AR187" s="28"/>
      <c r="AS187" s="28"/>
      <c r="AT187" s="28"/>
      <c r="AU187" s="28"/>
      <c r="AV187" s="28"/>
      <c r="AW187" s="28"/>
      <c r="AX187" s="28"/>
      <c r="AY187" s="28"/>
      <c r="AZ187" s="28"/>
      <c r="BA187" s="28"/>
      <c r="BB187" s="28"/>
      <c r="BC187" s="28"/>
      <c r="BD187" s="28"/>
      <c r="BE187" s="28"/>
      <c r="BF187" s="28"/>
      <c r="BG187" s="28"/>
      <c r="BH187" s="28"/>
      <c r="BI187" s="28"/>
      <c r="BJ187" s="28"/>
      <c r="BK187" s="28"/>
      <c r="BL187" s="28"/>
      <c r="BM187" s="28"/>
      <c r="BN187" s="28"/>
      <c r="BO187" s="28"/>
      <c r="BP187" s="28"/>
      <c r="BQ187" s="28"/>
      <c r="BR187" s="28"/>
      <c r="BS187" s="28"/>
      <c r="BT187" s="28"/>
      <c r="BU187" s="28"/>
      <c r="BV187" s="28"/>
      <c r="BW187" s="28"/>
      <c r="BX187" s="28"/>
      <c r="BY187" s="28"/>
      <c r="BZ187" s="28"/>
      <c r="CA187" s="28"/>
      <c r="CB187" s="28"/>
      <c r="CC187" s="28"/>
      <c r="CD187" s="28"/>
      <c r="CE187" s="28"/>
      <c r="CF187" s="28"/>
      <c r="CG187" s="28"/>
      <c r="CH187" s="28"/>
      <c r="CI187" s="28"/>
      <c r="CJ187" s="28"/>
      <c r="CK187" s="28"/>
      <c r="CL187" s="28"/>
      <c r="CM187" s="28"/>
      <c r="CN187" s="28"/>
      <c r="CO187" s="28"/>
      <c r="CP187" s="28"/>
      <c r="CQ187" s="28"/>
      <c r="CR187" s="28"/>
      <c r="CS187" s="28"/>
      <c r="CT187" s="28"/>
      <c r="CU187" s="28"/>
      <c r="CV187" s="28"/>
      <c r="CW187" s="28"/>
      <c r="CX187" s="28"/>
      <c r="CY187" s="28"/>
      <c r="CZ187" s="28"/>
      <c r="DA187" s="28"/>
      <c r="DB187" s="28"/>
      <c r="DC187" s="28"/>
      <c r="DD187" s="28"/>
      <c r="DE187" s="28"/>
      <c r="DF187" s="28"/>
      <c r="DG187" s="28"/>
      <c r="DH187" s="28"/>
      <c r="DI187" s="28"/>
      <c r="DJ187" s="28"/>
      <c r="DK187" s="28"/>
      <c r="DL187" s="28"/>
      <c r="DM187" s="28"/>
      <c r="DN187" s="28"/>
      <c r="DO187" s="28"/>
      <c r="DP187" s="43"/>
      <c r="DQ187" s="43"/>
      <c r="DR187" s="43"/>
      <c r="DS187" s="43"/>
      <c r="DT187" s="43"/>
      <c r="DU187" s="43"/>
      <c r="DV187" s="43"/>
      <c r="DW187" s="43"/>
      <c r="DX187" s="43"/>
      <c r="DY187" s="43"/>
      <c r="DZ187" s="43"/>
      <c r="EA187" s="43"/>
      <c r="EB187" s="43"/>
      <c r="EC187" s="43"/>
      <c r="ED187" s="43"/>
      <c r="EE187" s="43"/>
      <c r="EF187" s="43"/>
      <c r="EG187" s="43"/>
      <c r="EH187" s="43"/>
      <c r="EI187" s="43"/>
      <c r="EJ187" s="43"/>
      <c r="EK187" s="43"/>
      <c r="EL187" s="43"/>
      <c r="EM187" s="43"/>
      <c r="EN187" s="43"/>
      <c r="EO187" s="43"/>
      <c r="EP187" s="43"/>
      <c r="EQ187" s="43"/>
      <c r="ER187" s="43"/>
      <c r="ES187" s="43"/>
      <c r="ET187" s="43"/>
      <c r="EU187" s="43"/>
      <c r="EV187" s="43"/>
      <c r="EW187" s="43"/>
    </row>
    <row r="188" spans="3:153" x14ac:dyDescent="0.25">
      <c r="C188" s="31"/>
      <c r="D188" s="31"/>
      <c r="E188" s="28"/>
      <c r="F188" s="28"/>
      <c r="G188" s="28"/>
      <c r="H188" s="28"/>
      <c r="I188" s="28"/>
      <c r="J188" s="28"/>
      <c r="K188" s="28"/>
      <c r="L188" s="28"/>
      <c r="M188" s="28"/>
      <c r="N188" s="28"/>
      <c r="O188" s="28"/>
      <c r="P188" s="28"/>
      <c r="Q188" s="28"/>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c r="AO188" s="28"/>
      <c r="AP188" s="28"/>
      <c r="AQ188" s="28"/>
      <c r="AR188" s="28"/>
      <c r="AS188" s="28"/>
      <c r="AT188" s="28"/>
      <c r="AU188" s="28"/>
      <c r="AV188" s="28"/>
      <c r="AW188" s="28"/>
      <c r="AX188" s="28"/>
      <c r="AY188" s="28"/>
      <c r="AZ188" s="28"/>
      <c r="BA188" s="28"/>
      <c r="BB188" s="28"/>
      <c r="BC188" s="28"/>
      <c r="BD188" s="28"/>
      <c r="BE188" s="28"/>
      <c r="BF188" s="28"/>
      <c r="BG188" s="28"/>
      <c r="BH188" s="28"/>
      <c r="BI188" s="28"/>
      <c r="BJ188" s="28"/>
      <c r="BK188" s="28"/>
      <c r="BL188" s="28"/>
      <c r="BM188" s="28"/>
      <c r="BN188" s="28"/>
      <c r="BO188" s="28"/>
      <c r="BP188" s="28"/>
      <c r="BQ188" s="28"/>
      <c r="BR188" s="28"/>
      <c r="BS188" s="28"/>
      <c r="BT188" s="28"/>
      <c r="BU188" s="28"/>
      <c r="BV188" s="28"/>
      <c r="BW188" s="28"/>
      <c r="BX188" s="28"/>
      <c r="BY188" s="28"/>
      <c r="BZ188" s="28"/>
      <c r="CA188" s="28"/>
      <c r="CB188" s="28"/>
      <c r="CC188" s="28"/>
      <c r="CD188" s="28"/>
      <c r="CE188" s="28"/>
      <c r="CF188" s="28"/>
      <c r="CG188" s="28"/>
      <c r="CH188" s="28"/>
      <c r="CI188" s="28"/>
      <c r="CJ188" s="28"/>
      <c r="CK188" s="28"/>
      <c r="CL188" s="28"/>
      <c r="CM188" s="28"/>
      <c r="CN188" s="28"/>
      <c r="CO188" s="28"/>
      <c r="CP188" s="28"/>
      <c r="CQ188" s="28"/>
      <c r="CR188" s="28"/>
      <c r="CS188" s="28"/>
      <c r="CT188" s="28"/>
      <c r="CU188" s="28"/>
      <c r="CV188" s="28"/>
      <c r="CW188" s="28"/>
      <c r="CX188" s="28"/>
      <c r="CY188" s="28"/>
      <c r="CZ188" s="28"/>
      <c r="DA188" s="28"/>
      <c r="DB188" s="28"/>
      <c r="DC188" s="28"/>
      <c r="DD188" s="28"/>
      <c r="DE188" s="28"/>
      <c r="DF188" s="28"/>
      <c r="DG188" s="28"/>
      <c r="DH188" s="28"/>
      <c r="DI188" s="28"/>
      <c r="DJ188" s="28"/>
      <c r="DK188" s="28"/>
      <c r="DL188" s="28"/>
      <c r="DM188" s="28"/>
      <c r="DN188" s="28"/>
      <c r="DO188" s="28"/>
      <c r="DP188" s="43"/>
      <c r="DQ188" s="43"/>
      <c r="DR188" s="43"/>
      <c r="DS188" s="43"/>
      <c r="DT188" s="43"/>
      <c r="DU188" s="43"/>
      <c r="DV188" s="43"/>
      <c r="DW188" s="43"/>
      <c r="DX188" s="43"/>
      <c r="DY188" s="43"/>
      <c r="DZ188" s="43"/>
      <c r="EA188" s="43"/>
      <c r="EB188" s="43"/>
      <c r="EC188" s="43"/>
      <c r="ED188" s="43"/>
      <c r="EE188" s="43"/>
      <c r="EF188" s="43"/>
      <c r="EG188" s="43"/>
      <c r="EH188" s="43"/>
      <c r="EI188" s="43"/>
      <c r="EJ188" s="43"/>
      <c r="EK188" s="43"/>
      <c r="EL188" s="43"/>
      <c r="EM188" s="43"/>
      <c r="EN188" s="43"/>
      <c r="EO188" s="43"/>
      <c r="EP188" s="43"/>
      <c r="EQ188" s="43"/>
      <c r="ER188" s="43"/>
      <c r="ES188" s="43"/>
      <c r="ET188" s="43"/>
      <c r="EU188" s="43"/>
      <c r="EV188" s="43"/>
      <c r="EW188" s="43"/>
    </row>
    <row r="189" spans="3:153" x14ac:dyDescent="0.25">
      <c r="C189" s="31"/>
      <c r="D189" s="31"/>
      <c r="E189" s="28"/>
      <c r="F189" s="28"/>
      <c r="G189" s="28"/>
      <c r="H189" s="28"/>
      <c r="I189" s="28"/>
      <c r="J189" s="28"/>
      <c r="K189" s="28"/>
      <c r="L189" s="28"/>
      <c r="M189" s="28"/>
      <c r="N189" s="28"/>
      <c r="O189" s="28"/>
      <c r="P189" s="28"/>
      <c r="Q189" s="28"/>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c r="AO189" s="28"/>
      <c r="AP189" s="28"/>
      <c r="AQ189" s="28"/>
      <c r="AR189" s="28"/>
      <c r="AS189" s="28"/>
      <c r="AT189" s="28"/>
      <c r="AU189" s="28"/>
      <c r="AV189" s="28"/>
      <c r="AW189" s="28"/>
      <c r="AX189" s="28"/>
      <c r="AY189" s="28"/>
      <c r="AZ189" s="28"/>
      <c r="BA189" s="28"/>
      <c r="BB189" s="28"/>
      <c r="BC189" s="28"/>
      <c r="BD189" s="28"/>
      <c r="BE189" s="28"/>
      <c r="BF189" s="28"/>
      <c r="BG189" s="28"/>
      <c r="BH189" s="28"/>
      <c r="BI189" s="28"/>
      <c r="BJ189" s="28"/>
      <c r="BK189" s="28"/>
      <c r="BL189" s="28"/>
      <c r="BM189" s="28"/>
      <c r="BN189" s="28"/>
      <c r="BO189" s="28"/>
      <c r="BP189" s="28"/>
      <c r="BQ189" s="28"/>
      <c r="BR189" s="28"/>
      <c r="BS189" s="28"/>
      <c r="BT189" s="28"/>
      <c r="BU189" s="28"/>
      <c r="BV189" s="28"/>
      <c r="BW189" s="28"/>
      <c r="BX189" s="28"/>
      <c r="BY189" s="28"/>
      <c r="BZ189" s="28"/>
      <c r="CA189" s="28"/>
      <c r="CB189" s="28"/>
      <c r="CC189" s="28"/>
      <c r="CD189" s="28"/>
      <c r="CE189" s="28"/>
      <c r="CF189" s="28"/>
      <c r="CG189" s="28"/>
      <c r="CH189" s="28"/>
      <c r="CI189" s="28"/>
      <c r="CJ189" s="28"/>
      <c r="CK189" s="28"/>
      <c r="CL189" s="28"/>
      <c r="CM189" s="28"/>
      <c r="CN189" s="28"/>
      <c r="CO189" s="28"/>
      <c r="CP189" s="28"/>
      <c r="CQ189" s="28"/>
      <c r="CR189" s="28"/>
      <c r="CS189" s="28"/>
      <c r="CT189" s="28"/>
      <c r="CU189" s="28"/>
      <c r="CV189" s="28"/>
      <c r="CW189" s="28"/>
      <c r="CX189" s="28"/>
      <c r="CY189" s="28"/>
      <c r="CZ189" s="28"/>
      <c r="DA189" s="28"/>
      <c r="DB189" s="28"/>
      <c r="DC189" s="28"/>
      <c r="DD189" s="28"/>
      <c r="DE189" s="28"/>
      <c r="DF189" s="28"/>
      <c r="DG189" s="28"/>
      <c r="DH189" s="28"/>
      <c r="DI189" s="28"/>
      <c r="DJ189" s="28"/>
      <c r="DK189" s="28"/>
      <c r="DL189" s="28"/>
      <c r="DM189" s="28"/>
      <c r="DN189" s="28"/>
      <c r="DO189" s="28"/>
      <c r="DP189" s="43"/>
      <c r="DQ189" s="43"/>
      <c r="DR189" s="43"/>
      <c r="DS189" s="43"/>
      <c r="DT189" s="43"/>
      <c r="DU189" s="43"/>
      <c r="DV189" s="43"/>
      <c r="DW189" s="43"/>
      <c r="DX189" s="43"/>
      <c r="DY189" s="43"/>
      <c r="DZ189" s="43"/>
      <c r="EA189" s="43"/>
      <c r="EB189" s="43"/>
      <c r="EC189" s="43"/>
      <c r="ED189" s="43"/>
      <c r="EE189" s="43"/>
      <c r="EF189" s="43"/>
      <c r="EG189" s="43"/>
      <c r="EH189" s="43"/>
      <c r="EI189" s="43"/>
      <c r="EJ189" s="43"/>
      <c r="EK189" s="43"/>
      <c r="EL189" s="43"/>
      <c r="EM189" s="43"/>
      <c r="EN189" s="43"/>
      <c r="EO189" s="43"/>
      <c r="EP189" s="43"/>
      <c r="EQ189" s="43"/>
      <c r="ER189" s="43"/>
      <c r="ES189" s="43"/>
      <c r="ET189" s="43"/>
      <c r="EU189" s="43"/>
      <c r="EV189" s="43"/>
      <c r="EW189" s="43"/>
    </row>
    <row r="190" spans="3:153" x14ac:dyDescent="0.25">
      <c r="C190" s="31"/>
      <c r="D190" s="31"/>
      <c r="E190" s="28"/>
      <c r="F190" s="28"/>
      <c r="G190" s="28"/>
      <c r="H190" s="28"/>
      <c r="I190" s="28"/>
      <c r="J190" s="28"/>
      <c r="K190" s="28"/>
      <c r="L190" s="28"/>
      <c r="M190" s="28"/>
      <c r="N190" s="28"/>
      <c r="O190" s="28"/>
      <c r="P190" s="28"/>
      <c r="Q190" s="28"/>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c r="AO190" s="28"/>
      <c r="AP190" s="28"/>
      <c r="AQ190" s="28"/>
      <c r="AR190" s="28"/>
      <c r="AS190" s="28"/>
      <c r="AT190" s="28"/>
      <c r="AU190" s="28"/>
      <c r="AV190" s="28"/>
      <c r="AW190" s="28"/>
      <c r="AX190" s="28"/>
      <c r="AY190" s="28"/>
      <c r="AZ190" s="28"/>
      <c r="BA190" s="28"/>
      <c r="BB190" s="28"/>
      <c r="BC190" s="28"/>
      <c r="BD190" s="28"/>
      <c r="BE190" s="28"/>
      <c r="BF190" s="28"/>
      <c r="BG190" s="28"/>
      <c r="BH190" s="28"/>
      <c r="BI190" s="28"/>
      <c r="BJ190" s="28"/>
      <c r="BK190" s="28"/>
      <c r="BL190" s="28"/>
      <c r="BM190" s="28"/>
      <c r="BN190" s="28"/>
      <c r="BO190" s="28"/>
      <c r="BP190" s="28"/>
      <c r="BQ190" s="28"/>
      <c r="BR190" s="28"/>
      <c r="BS190" s="28"/>
      <c r="BT190" s="28"/>
      <c r="BU190" s="28"/>
      <c r="BV190" s="28"/>
      <c r="BW190" s="28"/>
      <c r="BX190" s="28"/>
      <c r="BY190" s="28"/>
      <c r="BZ190" s="28"/>
      <c r="CA190" s="28"/>
      <c r="CB190" s="28"/>
      <c r="CC190" s="28"/>
      <c r="CD190" s="28"/>
      <c r="CE190" s="28"/>
      <c r="CF190" s="28"/>
      <c r="CG190" s="28"/>
      <c r="CH190" s="28"/>
      <c r="CI190" s="28"/>
      <c r="CJ190" s="28"/>
      <c r="CK190" s="28"/>
      <c r="CL190" s="28"/>
      <c r="CM190" s="28"/>
      <c r="CN190" s="28"/>
      <c r="CO190" s="28"/>
      <c r="CP190" s="28"/>
      <c r="CQ190" s="28"/>
      <c r="CR190" s="28"/>
      <c r="CS190" s="28"/>
      <c r="CT190" s="28"/>
      <c r="CU190" s="28"/>
      <c r="CV190" s="28"/>
      <c r="CW190" s="28"/>
      <c r="CX190" s="28"/>
      <c r="CY190" s="28"/>
      <c r="CZ190" s="28"/>
      <c r="DA190" s="28"/>
      <c r="DB190" s="28"/>
      <c r="DC190" s="28"/>
      <c r="DD190" s="28"/>
      <c r="DE190" s="28"/>
      <c r="DF190" s="28"/>
      <c r="DG190" s="28"/>
      <c r="DH190" s="28"/>
      <c r="DI190" s="28"/>
      <c r="DJ190" s="28"/>
      <c r="DK190" s="28"/>
      <c r="DL190" s="28"/>
      <c r="DM190" s="28"/>
      <c r="DN190" s="28"/>
      <c r="DO190" s="28"/>
      <c r="DP190" s="43"/>
      <c r="DQ190" s="43"/>
      <c r="DR190" s="43"/>
      <c r="DS190" s="43"/>
      <c r="DT190" s="43"/>
      <c r="DU190" s="43"/>
      <c r="DV190" s="43"/>
      <c r="DW190" s="43"/>
      <c r="DX190" s="43"/>
      <c r="DY190" s="43"/>
      <c r="DZ190" s="43"/>
      <c r="EA190" s="43"/>
      <c r="EB190" s="43"/>
      <c r="EC190" s="43"/>
      <c r="ED190" s="43"/>
      <c r="EE190" s="43"/>
      <c r="EF190" s="43"/>
      <c r="EG190" s="43"/>
      <c r="EH190" s="43"/>
      <c r="EI190" s="43"/>
      <c r="EJ190" s="43"/>
      <c r="EK190" s="43"/>
      <c r="EL190" s="43"/>
      <c r="EM190" s="43"/>
      <c r="EN190" s="43"/>
      <c r="EO190" s="43"/>
      <c r="EP190" s="43"/>
      <c r="EQ190" s="43"/>
      <c r="ER190" s="43"/>
      <c r="ES190" s="43"/>
      <c r="ET190" s="43"/>
      <c r="EU190" s="43"/>
      <c r="EV190" s="43"/>
      <c r="EW190" s="43"/>
    </row>
    <row r="191" spans="3:153" x14ac:dyDescent="0.25">
      <c r="C191" s="31"/>
      <c r="D191" s="31"/>
      <c r="E191" s="28"/>
      <c r="F191" s="28"/>
      <c r="G191" s="28"/>
      <c r="H191" s="28"/>
      <c r="I191" s="28"/>
      <c r="J191" s="28"/>
      <c r="K191" s="28"/>
      <c r="L191" s="28"/>
      <c r="M191" s="28"/>
      <c r="N191" s="28"/>
      <c r="O191" s="28"/>
      <c r="P191" s="28"/>
      <c r="Q191" s="28"/>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c r="BB191" s="28"/>
      <c r="BC191" s="28"/>
      <c r="BD191" s="28"/>
      <c r="BE191" s="28"/>
      <c r="BF191" s="28"/>
      <c r="BG191" s="28"/>
      <c r="BH191" s="28"/>
      <c r="BI191" s="28"/>
      <c r="BJ191" s="28"/>
      <c r="BK191" s="28"/>
      <c r="BL191" s="28"/>
      <c r="BM191" s="28"/>
      <c r="BN191" s="28"/>
      <c r="BO191" s="28"/>
      <c r="BP191" s="28"/>
      <c r="BQ191" s="28"/>
      <c r="BR191" s="28"/>
      <c r="BS191" s="28"/>
      <c r="BT191" s="28"/>
      <c r="BU191" s="28"/>
      <c r="BV191" s="28"/>
      <c r="BW191" s="28"/>
      <c r="BX191" s="28"/>
      <c r="BY191" s="28"/>
      <c r="BZ191" s="28"/>
      <c r="CA191" s="28"/>
      <c r="CB191" s="28"/>
      <c r="CC191" s="28"/>
      <c r="CD191" s="28"/>
      <c r="CE191" s="28"/>
      <c r="CF191" s="28"/>
      <c r="CG191" s="28"/>
      <c r="CH191" s="28"/>
      <c r="CI191" s="28"/>
      <c r="CJ191" s="28"/>
      <c r="CK191" s="28"/>
      <c r="CL191" s="28"/>
      <c r="CM191" s="28"/>
      <c r="CN191" s="28"/>
      <c r="CO191" s="28"/>
      <c r="CP191" s="28"/>
      <c r="CQ191" s="28"/>
      <c r="CR191" s="28"/>
      <c r="CS191" s="28"/>
      <c r="CT191" s="28"/>
      <c r="CU191" s="28"/>
      <c r="CV191" s="28"/>
      <c r="CW191" s="28"/>
      <c r="CX191" s="28"/>
      <c r="CY191" s="28"/>
      <c r="CZ191" s="28"/>
      <c r="DA191" s="28"/>
      <c r="DB191" s="28"/>
      <c r="DC191" s="28"/>
      <c r="DD191" s="28"/>
      <c r="DE191" s="28"/>
      <c r="DF191" s="28"/>
      <c r="DG191" s="28"/>
      <c r="DH191" s="28"/>
      <c r="DI191" s="28"/>
      <c r="DJ191" s="28"/>
      <c r="DK191" s="28"/>
      <c r="DL191" s="28"/>
      <c r="DM191" s="28"/>
      <c r="DN191" s="28"/>
      <c r="DO191" s="28"/>
      <c r="DP191" s="43"/>
      <c r="DQ191" s="43"/>
      <c r="DR191" s="43"/>
      <c r="DS191" s="43"/>
      <c r="DT191" s="43"/>
      <c r="DU191" s="43"/>
      <c r="DV191" s="43"/>
      <c r="DW191" s="43"/>
      <c r="DX191" s="43"/>
      <c r="DY191" s="43"/>
      <c r="DZ191" s="43"/>
      <c r="EA191" s="43"/>
      <c r="EB191" s="43"/>
      <c r="EC191" s="43"/>
      <c r="ED191" s="43"/>
      <c r="EE191" s="43"/>
      <c r="EF191" s="43"/>
      <c r="EG191" s="43"/>
      <c r="EH191" s="43"/>
      <c r="EI191" s="43"/>
      <c r="EJ191" s="43"/>
      <c r="EK191" s="43"/>
      <c r="EL191" s="43"/>
      <c r="EM191" s="43"/>
      <c r="EN191" s="43"/>
      <c r="EO191" s="43"/>
      <c r="EP191" s="43"/>
      <c r="EQ191" s="43"/>
      <c r="ER191" s="43"/>
      <c r="ES191" s="43"/>
      <c r="ET191" s="43"/>
      <c r="EU191" s="43"/>
      <c r="EV191" s="43"/>
      <c r="EW191" s="43"/>
    </row>
    <row r="192" spans="3:153" x14ac:dyDescent="0.25">
      <c r="C192" s="31"/>
      <c r="D192" s="31"/>
      <c r="E192" s="28"/>
      <c r="F192" s="28"/>
      <c r="G192" s="28"/>
      <c r="H192" s="28"/>
      <c r="I192" s="28"/>
      <c r="J192" s="28"/>
      <c r="K192" s="28"/>
      <c r="L192" s="28"/>
      <c r="M192" s="28"/>
      <c r="N192" s="28"/>
      <c r="O192" s="28"/>
      <c r="P192" s="28"/>
      <c r="Q192" s="28"/>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c r="AO192" s="28"/>
      <c r="AP192" s="28"/>
      <c r="AQ192" s="28"/>
      <c r="AR192" s="28"/>
      <c r="AS192" s="28"/>
      <c r="AT192" s="28"/>
      <c r="AU192" s="28"/>
      <c r="AV192" s="28"/>
      <c r="AW192" s="28"/>
      <c r="AX192" s="28"/>
      <c r="AY192" s="28"/>
      <c r="AZ192" s="28"/>
      <c r="BA192" s="28"/>
      <c r="BB192" s="28"/>
      <c r="BC192" s="28"/>
      <c r="BD192" s="28"/>
      <c r="BE192" s="28"/>
      <c r="BF192" s="28"/>
      <c r="BG192" s="28"/>
      <c r="BH192" s="28"/>
      <c r="BI192" s="28"/>
      <c r="BJ192" s="28"/>
      <c r="BK192" s="28"/>
      <c r="BL192" s="28"/>
      <c r="BM192" s="28"/>
      <c r="BN192" s="28"/>
      <c r="BO192" s="28"/>
      <c r="BP192" s="28"/>
      <c r="BQ192" s="28"/>
      <c r="BR192" s="28"/>
      <c r="BS192" s="28"/>
      <c r="BT192" s="28"/>
      <c r="BU192" s="28"/>
      <c r="BV192" s="28"/>
      <c r="BW192" s="28"/>
      <c r="BX192" s="28"/>
      <c r="BY192" s="28"/>
      <c r="BZ192" s="28"/>
      <c r="CA192" s="28"/>
      <c r="CB192" s="28"/>
      <c r="CC192" s="28"/>
      <c r="CD192" s="28"/>
      <c r="CE192" s="28"/>
      <c r="CF192" s="28"/>
      <c r="CG192" s="28"/>
      <c r="CH192" s="28"/>
      <c r="CI192" s="28"/>
      <c r="CJ192" s="28"/>
      <c r="CK192" s="28"/>
      <c r="CL192" s="28"/>
      <c r="CM192" s="28"/>
      <c r="CN192" s="28"/>
      <c r="CO192" s="28"/>
      <c r="CP192" s="28"/>
      <c r="CQ192" s="28"/>
      <c r="CR192" s="28"/>
      <c r="CS192" s="28"/>
      <c r="CT192" s="28"/>
      <c r="CU192" s="28"/>
      <c r="CV192" s="28"/>
      <c r="CW192" s="28"/>
      <c r="CX192" s="28"/>
      <c r="CY192" s="28"/>
      <c r="CZ192" s="28"/>
      <c r="DA192" s="28"/>
      <c r="DB192" s="28"/>
      <c r="DC192" s="28"/>
      <c r="DD192" s="28"/>
      <c r="DE192" s="28"/>
      <c r="DF192" s="28"/>
      <c r="DG192" s="28"/>
      <c r="DH192" s="28"/>
      <c r="DI192" s="28"/>
      <c r="DJ192" s="28"/>
      <c r="DK192" s="28"/>
      <c r="DL192" s="28"/>
      <c r="DM192" s="28"/>
      <c r="DN192" s="28"/>
      <c r="DO192" s="28"/>
      <c r="DP192" s="43"/>
      <c r="DQ192" s="43"/>
      <c r="DR192" s="43"/>
      <c r="DS192" s="43"/>
      <c r="DT192" s="43"/>
      <c r="DU192" s="43"/>
      <c r="DV192" s="43"/>
      <c r="DW192" s="43"/>
      <c r="DX192" s="43"/>
      <c r="DY192" s="43"/>
      <c r="DZ192" s="43"/>
      <c r="EA192" s="43"/>
      <c r="EB192" s="43"/>
      <c r="EC192" s="43"/>
      <c r="ED192" s="43"/>
      <c r="EE192" s="43"/>
      <c r="EF192" s="43"/>
      <c r="EG192" s="43"/>
      <c r="EH192" s="43"/>
      <c r="EI192" s="43"/>
      <c r="EJ192" s="43"/>
      <c r="EK192" s="43"/>
      <c r="EL192" s="43"/>
      <c r="EM192" s="43"/>
      <c r="EN192" s="43"/>
      <c r="EO192" s="43"/>
      <c r="EP192" s="43"/>
      <c r="EQ192" s="43"/>
      <c r="ER192" s="43"/>
      <c r="ES192" s="43"/>
      <c r="ET192" s="43"/>
      <c r="EU192" s="43"/>
      <c r="EV192" s="43"/>
      <c r="EW192" s="43"/>
    </row>
    <row r="193" spans="3:153" x14ac:dyDescent="0.25">
      <c r="C193" s="31"/>
      <c r="D193" s="31"/>
      <c r="E193" s="28"/>
      <c r="F193" s="28"/>
      <c r="G193" s="28"/>
      <c r="H193" s="28"/>
      <c r="I193" s="28"/>
      <c r="J193" s="28"/>
      <c r="K193" s="28"/>
      <c r="L193" s="28"/>
      <c r="M193" s="28"/>
      <c r="N193" s="28"/>
      <c r="O193" s="28"/>
      <c r="P193" s="28"/>
      <c r="Q193" s="28"/>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c r="AO193" s="28"/>
      <c r="AP193" s="28"/>
      <c r="AQ193" s="28"/>
      <c r="AR193" s="28"/>
      <c r="AS193" s="28"/>
      <c r="AT193" s="28"/>
      <c r="AU193" s="28"/>
      <c r="AV193" s="28"/>
      <c r="AW193" s="28"/>
      <c r="AX193" s="28"/>
      <c r="AY193" s="28"/>
      <c r="AZ193" s="28"/>
      <c r="BA193" s="28"/>
      <c r="BB193" s="28"/>
      <c r="BC193" s="28"/>
      <c r="BD193" s="28"/>
      <c r="BE193" s="28"/>
      <c r="BF193" s="28"/>
      <c r="BG193" s="28"/>
      <c r="BH193" s="28"/>
      <c r="BI193" s="28"/>
      <c r="BJ193" s="28"/>
      <c r="BK193" s="28"/>
      <c r="BL193" s="28"/>
      <c r="BM193" s="28"/>
      <c r="BN193" s="28"/>
      <c r="BO193" s="28"/>
      <c r="BP193" s="28"/>
      <c r="BQ193" s="28"/>
      <c r="BR193" s="28"/>
      <c r="BS193" s="28"/>
      <c r="BT193" s="28"/>
      <c r="BU193" s="28"/>
      <c r="BV193" s="28"/>
      <c r="BW193" s="28"/>
      <c r="BX193" s="28"/>
      <c r="BY193" s="28"/>
      <c r="BZ193" s="28"/>
      <c r="CA193" s="28"/>
      <c r="CB193" s="28"/>
      <c r="CC193" s="28"/>
      <c r="CD193" s="28"/>
      <c r="CE193" s="28"/>
      <c r="CF193" s="28"/>
      <c r="CG193" s="28"/>
      <c r="CH193" s="28"/>
      <c r="CI193" s="28"/>
      <c r="CJ193" s="28"/>
      <c r="CK193" s="28"/>
      <c r="CL193" s="28"/>
      <c r="CM193" s="28"/>
      <c r="CN193" s="28"/>
      <c r="CO193" s="28"/>
      <c r="CP193" s="28"/>
      <c r="CQ193" s="28"/>
      <c r="CR193" s="28"/>
      <c r="CS193" s="28"/>
      <c r="CT193" s="28"/>
      <c r="CU193" s="28"/>
      <c r="CV193" s="28"/>
      <c r="CW193" s="28"/>
      <c r="CX193" s="28"/>
      <c r="CY193" s="28"/>
      <c r="CZ193" s="28"/>
      <c r="DA193" s="28"/>
      <c r="DB193" s="28"/>
      <c r="DC193" s="28"/>
      <c r="DD193" s="28"/>
      <c r="DE193" s="28"/>
      <c r="DF193" s="28"/>
      <c r="DG193" s="28"/>
      <c r="DH193" s="28"/>
      <c r="DI193" s="28"/>
      <c r="DJ193" s="28"/>
      <c r="DK193" s="28"/>
      <c r="DL193" s="28"/>
      <c r="DM193" s="28"/>
      <c r="DN193" s="28"/>
      <c r="DO193" s="28"/>
      <c r="DP193" s="43"/>
      <c r="DQ193" s="43"/>
      <c r="DR193" s="43"/>
      <c r="DS193" s="43"/>
      <c r="DT193" s="43"/>
      <c r="DU193" s="43"/>
      <c r="DV193" s="43"/>
      <c r="DW193" s="43"/>
      <c r="DX193" s="43"/>
      <c r="DY193" s="43"/>
      <c r="DZ193" s="43"/>
      <c r="EA193" s="43"/>
      <c r="EB193" s="43"/>
      <c r="EC193" s="43"/>
      <c r="ED193" s="43"/>
      <c r="EE193" s="43"/>
      <c r="EF193" s="43"/>
      <c r="EG193" s="43"/>
      <c r="EH193" s="43"/>
      <c r="EI193" s="43"/>
      <c r="EJ193" s="43"/>
      <c r="EK193" s="43"/>
      <c r="EL193" s="43"/>
      <c r="EM193" s="43"/>
      <c r="EN193" s="43"/>
      <c r="EO193" s="43"/>
      <c r="EP193" s="43"/>
      <c r="EQ193" s="43"/>
      <c r="ER193" s="43"/>
      <c r="ES193" s="43"/>
      <c r="ET193" s="43"/>
      <c r="EU193" s="43"/>
      <c r="EV193" s="43"/>
      <c r="EW193" s="43"/>
    </row>
    <row r="194" spans="3:153" x14ac:dyDescent="0.25">
      <c r="C194" s="31"/>
      <c r="D194" s="31"/>
      <c r="E194" s="28"/>
      <c r="F194" s="28"/>
      <c r="G194" s="28"/>
      <c r="H194" s="28"/>
      <c r="I194" s="28"/>
      <c r="J194" s="28"/>
      <c r="K194" s="28"/>
      <c r="L194" s="28"/>
      <c r="M194" s="28"/>
      <c r="N194" s="28"/>
      <c r="O194" s="28"/>
      <c r="P194" s="28"/>
      <c r="Q194" s="28"/>
      <c r="R194" s="28"/>
      <c r="S194" s="28"/>
      <c r="T194" s="28"/>
      <c r="U194" s="28"/>
      <c r="V194" s="28"/>
      <c r="W194" s="28"/>
      <c r="X194" s="28"/>
      <c r="Y194" s="28"/>
      <c r="Z194" s="28"/>
      <c r="AA194" s="28"/>
      <c r="AB194" s="28"/>
      <c r="AC194" s="28"/>
      <c r="AD194" s="28"/>
      <c r="AE194" s="28"/>
      <c r="AF194" s="28"/>
      <c r="AG194" s="28"/>
      <c r="AH194" s="28"/>
      <c r="AI194" s="28"/>
      <c r="AJ194" s="28"/>
      <c r="AK194" s="28"/>
      <c r="AL194" s="28"/>
      <c r="AM194" s="28"/>
      <c r="AN194" s="28"/>
      <c r="AO194" s="28"/>
      <c r="AP194" s="28"/>
      <c r="AQ194" s="28"/>
      <c r="AR194" s="28"/>
      <c r="AS194" s="28"/>
      <c r="AT194" s="28"/>
      <c r="AU194" s="28"/>
      <c r="AV194" s="28"/>
      <c r="AW194" s="28"/>
      <c r="AX194" s="28"/>
      <c r="AY194" s="28"/>
      <c r="AZ194" s="28"/>
      <c r="BA194" s="28"/>
      <c r="BB194" s="28"/>
      <c r="BC194" s="28"/>
      <c r="BD194" s="28"/>
      <c r="BE194" s="28"/>
      <c r="BF194" s="28"/>
      <c r="BG194" s="28"/>
      <c r="BH194" s="28"/>
      <c r="BI194" s="28"/>
      <c r="BJ194" s="28"/>
      <c r="BK194" s="28"/>
      <c r="BL194" s="28"/>
      <c r="BM194" s="28"/>
      <c r="BN194" s="28"/>
      <c r="BO194" s="28"/>
      <c r="BP194" s="28"/>
      <c r="BQ194" s="28"/>
      <c r="BR194" s="28"/>
      <c r="BS194" s="28"/>
      <c r="BT194" s="28"/>
      <c r="BU194" s="28"/>
      <c r="BV194" s="28"/>
      <c r="BW194" s="28"/>
      <c r="BX194" s="28"/>
      <c r="BY194" s="28"/>
      <c r="BZ194" s="28"/>
      <c r="CA194" s="28"/>
      <c r="CB194" s="28"/>
      <c r="CC194" s="28"/>
      <c r="CD194" s="28"/>
      <c r="CE194" s="28"/>
      <c r="CF194" s="28"/>
      <c r="CG194" s="28"/>
      <c r="CH194" s="28"/>
      <c r="CI194" s="28"/>
      <c r="CJ194" s="28"/>
      <c r="CK194" s="28"/>
      <c r="CL194" s="28"/>
      <c r="CM194" s="28"/>
      <c r="CN194" s="28"/>
      <c r="CO194" s="28"/>
      <c r="CP194" s="28"/>
      <c r="CQ194" s="28"/>
      <c r="CR194" s="28"/>
      <c r="CS194" s="28"/>
      <c r="CT194" s="28"/>
      <c r="CU194" s="28"/>
      <c r="CV194" s="28"/>
      <c r="CW194" s="28"/>
      <c r="CX194" s="28"/>
      <c r="CY194" s="28"/>
      <c r="CZ194" s="28"/>
      <c r="DA194" s="28"/>
      <c r="DB194" s="28"/>
      <c r="DC194" s="28"/>
      <c r="DD194" s="28"/>
      <c r="DE194" s="28"/>
      <c r="DF194" s="28"/>
      <c r="DG194" s="28"/>
      <c r="DH194" s="28"/>
      <c r="DI194" s="28"/>
      <c r="DJ194" s="28"/>
      <c r="DK194" s="28"/>
      <c r="DL194" s="28"/>
      <c r="DM194" s="28"/>
      <c r="DN194" s="28"/>
      <c r="DO194" s="28"/>
      <c r="DP194" s="43"/>
      <c r="DQ194" s="43"/>
      <c r="DR194" s="43"/>
      <c r="DS194" s="43"/>
      <c r="DT194" s="43"/>
      <c r="DU194" s="43"/>
      <c r="DV194" s="43"/>
      <c r="DW194" s="43"/>
      <c r="DX194" s="43"/>
      <c r="DY194" s="43"/>
      <c r="DZ194" s="43"/>
      <c r="EA194" s="43"/>
      <c r="EB194" s="43"/>
      <c r="EC194" s="43"/>
      <c r="ED194" s="43"/>
      <c r="EE194" s="43"/>
      <c r="EF194" s="43"/>
      <c r="EG194" s="43"/>
      <c r="EH194" s="43"/>
      <c r="EI194" s="43"/>
      <c r="EJ194" s="43"/>
      <c r="EK194" s="43"/>
      <c r="EL194" s="43"/>
      <c r="EM194" s="43"/>
      <c r="EN194" s="43"/>
      <c r="EO194" s="43"/>
      <c r="EP194" s="43"/>
      <c r="EQ194" s="43"/>
      <c r="ER194" s="43"/>
      <c r="ES194" s="43"/>
      <c r="ET194" s="43"/>
      <c r="EU194" s="43"/>
      <c r="EV194" s="43"/>
      <c r="EW194" s="43"/>
    </row>
    <row r="195" spans="3:153" x14ac:dyDescent="0.25">
      <c r="C195" s="31"/>
      <c r="D195" s="31"/>
      <c r="E195" s="28"/>
      <c r="F195" s="28"/>
      <c r="G195" s="28"/>
      <c r="H195" s="28"/>
      <c r="I195" s="28"/>
      <c r="J195" s="28"/>
      <c r="K195" s="28"/>
      <c r="L195" s="28"/>
      <c r="M195" s="28"/>
      <c r="N195" s="28"/>
      <c r="O195" s="28"/>
      <c r="P195" s="28"/>
      <c r="Q195" s="28"/>
      <c r="R195" s="28"/>
      <c r="S195" s="28"/>
      <c r="T195" s="28"/>
      <c r="U195" s="28"/>
      <c r="V195" s="28"/>
      <c r="W195" s="28"/>
      <c r="X195" s="28"/>
      <c r="Y195" s="28"/>
      <c r="Z195" s="28"/>
      <c r="AA195" s="28"/>
      <c r="AB195" s="28"/>
      <c r="AC195" s="28"/>
      <c r="AD195" s="28"/>
      <c r="AE195" s="28"/>
      <c r="AF195" s="28"/>
      <c r="AG195" s="28"/>
      <c r="AH195" s="28"/>
      <c r="AI195" s="28"/>
      <c r="AJ195" s="28"/>
      <c r="AK195" s="28"/>
      <c r="AL195" s="28"/>
      <c r="AM195" s="28"/>
      <c r="AN195" s="28"/>
      <c r="AO195" s="28"/>
      <c r="AP195" s="28"/>
      <c r="AQ195" s="28"/>
      <c r="AR195" s="28"/>
      <c r="AS195" s="28"/>
      <c r="AT195" s="28"/>
      <c r="AU195" s="28"/>
      <c r="AV195" s="28"/>
      <c r="AW195" s="28"/>
      <c r="AX195" s="28"/>
      <c r="AY195" s="28"/>
      <c r="AZ195" s="28"/>
      <c r="BA195" s="28"/>
      <c r="BB195" s="28"/>
      <c r="BC195" s="28"/>
      <c r="BD195" s="28"/>
      <c r="BE195" s="28"/>
      <c r="BF195" s="28"/>
      <c r="BG195" s="28"/>
      <c r="BH195" s="28"/>
      <c r="BI195" s="28"/>
      <c r="BJ195" s="28"/>
      <c r="BK195" s="28"/>
      <c r="BL195" s="28"/>
      <c r="BM195" s="28"/>
      <c r="BN195" s="28"/>
      <c r="BO195" s="28"/>
      <c r="BP195" s="28"/>
      <c r="BQ195" s="28"/>
      <c r="BR195" s="28"/>
      <c r="BS195" s="28"/>
      <c r="BT195" s="28"/>
      <c r="BU195" s="28"/>
      <c r="BV195" s="28"/>
      <c r="BW195" s="28"/>
      <c r="BX195" s="28"/>
      <c r="BY195" s="28"/>
      <c r="BZ195" s="28"/>
      <c r="CA195" s="28"/>
      <c r="CB195" s="28"/>
      <c r="CC195" s="28"/>
      <c r="CD195" s="28"/>
      <c r="CE195" s="28"/>
      <c r="CF195" s="28"/>
      <c r="CG195" s="28"/>
      <c r="CH195" s="28"/>
      <c r="CI195" s="28"/>
      <c r="CJ195" s="28"/>
      <c r="CK195" s="28"/>
      <c r="CL195" s="28"/>
      <c r="CM195" s="28"/>
      <c r="CN195" s="28"/>
      <c r="CO195" s="28"/>
      <c r="CP195" s="28"/>
      <c r="CQ195" s="28"/>
      <c r="CR195" s="28"/>
      <c r="CS195" s="28"/>
      <c r="CT195" s="28"/>
      <c r="CU195" s="28"/>
      <c r="CV195" s="28"/>
      <c r="CW195" s="28"/>
      <c r="CX195" s="28"/>
      <c r="CY195" s="28"/>
      <c r="CZ195" s="28"/>
      <c r="DA195" s="28"/>
      <c r="DB195" s="28"/>
      <c r="DC195" s="28"/>
      <c r="DD195" s="28"/>
      <c r="DE195" s="28"/>
      <c r="DF195" s="28"/>
      <c r="DG195" s="28"/>
      <c r="DH195" s="28"/>
      <c r="DI195" s="28"/>
      <c r="DJ195" s="28"/>
      <c r="DK195" s="28"/>
      <c r="DL195" s="28"/>
      <c r="DM195" s="28"/>
      <c r="DN195" s="28"/>
      <c r="DO195" s="28"/>
      <c r="DP195" s="43"/>
      <c r="DQ195" s="43"/>
      <c r="DR195" s="43"/>
      <c r="DS195" s="43"/>
      <c r="DT195" s="43"/>
      <c r="DU195" s="43"/>
      <c r="DV195" s="43"/>
      <c r="DW195" s="43"/>
      <c r="DX195" s="43"/>
      <c r="DY195" s="43"/>
      <c r="DZ195" s="43"/>
      <c r="EA195" s="43"/>
      <c r="EB195" s="43"/>
      <c r="EC195" s="43"/>
      <c r="ED195" s="43"/>
      <c r="EE195" s="43"/>
      <c r="EF195" s="43"/>
      <c r="EG195" s="43"/>
      <c r="EH195" s="43"/>
      <c r="EI195" s="43"/>
      <c r="EJ195" s="43"/>
      <c r="EK195" s="43"/>
      <c r="EL195" s="43"/>
      <c r="EM195" s="43"/>
      <c r="EN195" s="43"/>
      <c r="EO195" s="43"/>
      <c r="EP195" s="43"/>
      <c r="EQ195" s="43"/>
      <c r="ER195" s="43"/>
      <c r="ES195" s="43"/>
      <c r="ET195" s="43"/>
      <c r="EU195" s="43"/>
      <c r="EV195" s="43"/>
      <c r="EW195" s="43"/>
    </row>
    <row r="196" spans="3:153" x14ac:dyDescent="0.25">
      <c r="C196" s="31"/>
      <c r="D196" s="31"/>
      <c r="E196" s="28"/>
      <c r="F196" s="28"/>
      <c r="G196" s="28"/>
      <c r="H196" s="28"/>
      <c r="I196" s="28"/>
      <c r="J196" s="28"/>
      <c r="K196" s="28"/>
      <c r="L196" s="28"/>
      <c r="M196" s="28"/>
      <c r="N196" s="28"/>
      <c r="O196" s="28"/>
      <c r="P196" s="28"/>
      <c r="Q196" s="28"/>
      <c r="R196" s="28"/>
      <c r="S196" s="28"/>
      <c r="T196" s="28"/>
      <c r="U196" s="28"/>
      <c r="V196" s="28"/>
      <c r="W196" s="28"/>
      <c r="X196" s="28"/>
      <c r="Y196" s="28"/>
      <c r="Z196" s="28"/>
      <c r="AA196" s="28"/>
      <c r="AB196" s="28"/>
      <c r="AC196" s="28"/>
      <c r="AD196" s="28"/>
      <c r="AE196" s="28"/>
      <c r="AF196" s="28"/>
      <c r="AG196" s="28"/>
      <c r="AH196" s="28"/>
      <c r="AI196" s="28"/>
      <c r="AJ196" s="28"/>
      <c r="AK196" s="28"/>
      <c r="AL196" s="28"/>
      <c r="AM196" s="28"/>
      <c r="AN196" s="28"/>
      <c r="AO196" s="28"/>
      <c r="AP196" s="28"/>
      <c r="AQ196" s="28"/>
      <c r="AR196" s="28"/>
      <c r="AS196" s="28"/>
      <c r="AT196" s="28"/>
      <c r="AU196" s="28"/>
      <c r="AV196" s="28"/>
      <c r="AW196" s="28"/>
      <c r="AX196" s="28"/>
      <c r="AY196" s="28"/>
      <c r="AZ196" s="28"/>
      <c r="BA196" s="28"/>
      <c r="BB196" s="28"/>
      <c r="BC196" s="28"/>
      <c r="BD196" s="28"/>
      <c r="BE196" s="28"/>
      <c r="BF196" s="28"/>
      <c r="BG196" s="28"/>
      <c r="BH196" s="28"/>
      <c r="BI196" s="28"/>
      <c r="BJ196" s="28"/>
      <c r="BK196" s="28"/>
      <c r="BL196" s="28"/>
      <c r="BM196" s="28"/>
      <c r="BN196" s="28"/>
      <c r="BO196" s="28"/>
      <c r="BP196" s="28"/>
      <c r="BQ196" s="28"/>
      <c r="BR196" s="28"/>
      <c r="BS196" s="28"/>
      <c r="BT196" s="28"/>
      <c r="BU196" s="28"/>
      <c r="BV196" s="28"/>
      <c r="BW196" s="28"/>
      <c r="BX196" s="28"/>
      <c r="BY196" s="28"/>
      <c r="BZ196" s="28"/>
      <c r="CA196" s="28"/>
      <c r="CB196" s="28"/>
      <c r="CC196" s="28"/>
      <c r="CD196" s="28"/>
      <c r="CE196" s="28"/>
      <c r="CF196" s="28"/>
      <c r="CG196" s="28"/>
      <c r="CH196" s="28"/>
      <c r="CI196" s="28"/>
      <c r="CJ196" s="28"/>
      <c r="CK196" s="28"/>
      <c r="CL196" s="28"/>
      <c r="CM196" s="28"/>
      <c r="CN196" s="28"/>
      <c r="CO196" s="28"/>
      <c r="CP196" s="28"/>
      <c r="CQ196" s="28"/>
      <c r="CR196" s="28"/>
      <c r="CS196" s="28"/>
      <c r="CT196" s="28"/>
      <c r="CU196" s="28"/>
      <c r="CV196" s="28"/>
      <c r="CW196" s="28"/>
      <c r="CX196" s="28"/>
      <c r="CY196" s="28"/>
      <c r="CZ196" s="28"/>
      <c r="DA196" s="28"/>
      <c r="DB196" s="28"/>
      <c r="DC196" s="28"/>
      <c r="DD196" s="28"/>
      <c r="DE196" s="28"/>
      <c r="DF196" s="28"/>
      <c r="DG196" s="28"/>
      <c r="DH196" s="28"/>
      <c r="DI196" s="28"/>
      <c r="DJ196" s="28"/>
      <c r="DK196" s="28"/>
      <c r="DL196" s="28"/>
      <c r="DM196" s="28"/>
      <c r="DN196" s="28"/>
      <c r="DO196" s="28"/>
      <c r="DP196" s="43"/>
      <c r="DQ196" s="43"/>
      <c r="DR196" s="43"/>
      <c r="DS196" s="43"/>
      <c r="DT196" s="43"/>
      <c r="DU196" s="43"/>
      <c r="DV196" s="43"/>
      <c r="DW196" s="43"/>
      <c r="DX196" s="43"/>
      <c r="DY196" s="43"/>
      <c r="DZ196" s="43"/>
      <c r="EA196" s="43"/>
      <c r="EB196" s="43"/>
      <c r="EC196" s="43"/>
      <c r="ED196" s="43"/>
      <c r="EE196" s="43"/>
      <c r="EF196" s="43"/>
      <c r="EG196" s="43"/>
      <c r="EH196" s="43"/>
      <c r="EI196" s="43"/>
      <c r="EJ196" s="43"/>
      <c r="EK196" s="43"/>
      <c r="EL196" s="43"/>
      <c r="EM196" s="43"/>
      <c r="EN196" s="43"/>
      <c r="EO196" s="43"/>
      <c r="EP196" s="43"/>
      <c r="EQ196" s="43"/>
      <c r="ER196" s="43"/>
      <c r="ES196" s="43"/>
      <c r="ET196" s="43"/>
      <c r="EU196" s="43"/>
      <c r="EV196" s="43"/>
      <c r="EW196" s="43"/>
    </row>
    <row r="197" spans="3:153" x14ac:dyDescent="0.25">
      <c r="C197" s="31"/>
      <c r="D197" s="31"/>
      <c r="E197" s="28"/>
      <c r="F197" s="28"/>
      <c r="G197" s="28"/>
      <c r="H197" s="28"/>
      <c r="I197" s="28"/>
      <c r="J197" s="28"/>
      <c r="K197" s="28"/>
      <c r="L197" s="28"/>
      <c r="M197" s="28"/>
      <c r="N197" s="28"/>
      <c r="O197" s="28"/>
      <c r="P197" s="28"/>
      <c r="Q197" s="28"/>
      <c r="R197" s="28"/>
      <c r="S197" s="28"/>
      <c r="T197" s="28"/>
      <c r="U197" s="28"/>
      <c r="V197" s="28"/>
      <c r="W197" s="28"/>
      <c r="X197" s="28"/>
      <c r="Y197" s="28"/>
      <c r="Z197" s="28"/>
      <c r="AA197" s="28"/>
      <c r="AB197" s="28"/>
      <c r="AC197" s="28"/>
      <c r="AD197" s="28"/>
      <c r="AE197" s="28"/>
      <c r="AF197" s="28"/>
      <c r="AG197" s="28"/>
      <c r="AH197" s="28"/>
      <c r="AI197" s="28"/>
      <c r="AJ197" s="28"/>
      <c r="AK197" s="28"/>
      <c r="AL197" s="28"/>
      <c r="AM197" s="28"/>
      <c r="AN197" s="28"/>
      <c r="AO197" s="28"/>
      <c r="AP197" s="28"/>
      <c r="AQ197" s="28"/>
      <c r="AR197" s="28"/>
      <c r="AS197" s="28"/>
      <c r="AT197" s="28"/>
      <c r="AU197" s="28"/>
      <c r="AV197" s="28"/>
      <c r="AW197" s="28"/>
      <c r="AX197" s="28"/>
      <c r="AY197" s="28"/>
      <c r="AZ197" s="28"/>
      <c r="BA197" s="28"/>
      <c r="BB197" s="28"/>
      <c r="BC197" s="28"/>
      <c r="BD197" s="28"/>
      <c r="BE197" s="28"/>
      <c r="BF197" s="28"/>
      <c r="BG197" s="28"/>
      <c r="BH197" s="28"/>
      <c r="BI197" s="28"/>
      <c r="BJ197" s="28"/>
      <c r="BK197" s="28"/>
      <c r="BL197" s="28"/>
      <c r="BM197" s="28"/>
      <c r="BN197" s="28"/>
      <c r="BO197" s="28"/>
      <c r="BP197" s="28"/>
      <c r="BQ197" s="28"/>
      <c r="BR197" s="28"/>
      <c r="BS197" s="28"/>
      <c r="BT197" s="28"/>
      <c r="BU197" s="28"/>
      <c r="BV197" s="28"/>
      <c r="BW197" s="28"/>
      <c r="BX197" s="28"/>
      <c r="BY197" s="28"/>
      <c r="BZ197" s="28"/>
      <c r="CA197" s="28"/>
      <c r="CB197" s="28"/>
      <c r="CC197" s="28"/>
      <c r="CD197" s="28"/>
      <c r="CE197" s="28"/>
      <c r="CF197" s="28"/>
      <c r="CG197" s="28"/>
      <c r="CH197" s="28"/>
      <c r="CI197" s="28"/>
      <c r="CJ197" s="28"/>
      <c r="CK197" s="28"/>
      <c r="CL197" s="28"/>
      <c r="CM197" s="28"/>
      <c r="CN197" s="28"/>
      <c r="CO197" s="28"/>
      <c r="CP197" s="28"/>
      <c r="CQ197" s="28"/>
      <c r="CR197" s="28"/>
      <c r="CS197" s="28"/>
      <c r="CT197" s="28"/>
      <c r="CU197" s="28"/>
      <c r="CV197" s="28"/>
      <c r="CW197" s="28"/>
      <c r="CX197" s="28"/>
      <c r="CY197" s="28"/>
      <c r="CZ197" s="28"/>
      <c r="DA197" s="28"/>
      <c r="DB197" s="28"/>
      <c r="DC197" s="28"/>
      <c r="DD197" s="28"/>
      <c r="DE197" s="28"/>
      <c r="DF197" s="28"/>
      <c r="DG197" s="28"/>
      <c r="DH197" s="28"/>
      <c r="DI197" s="28"/>
      <c r="DJ197" s="28"/>
      <c r="DK197" s="28"/>
      <c r="DL197" s="28"/>
      <c r="DM197" s="28"/>
      <c r="DN197" s="28"/>
      <c r="DO197" s="28"/>
      <c r="DP197" s="43"/>
      <c r="DQ197" s="43"/>
      <c r="DR197" s="43"/>
      <c r="DS197" s="43"/>
      <c r="DT197" s="43"/>
      <c r="DU197" s="43"/>
      <c r="DV197" s="43"/>
      <c r="DW197" s="43"/>
      <c r="DX197" s="43"/>
      <c r="DY197" s="43"/>
      <c r="DZ197" s="43"/>
      <c r="EA197" s="43"/>
      <c r="EB197" s="43"/>
      <c r="EC197" s="43"/>
      <c r="ED197" s="43"/>
      <c r="EE197" s="43"/>
      <c r="EF197" s="43"/>
      <c r="EG197" s="43"/>
      <c r="EH197" s="43"/>
      <c r="EI197" s="43"/>
      <c r="EJ197" s="43"/>
      <c r="EK197" s="43"/>
      <c r="EL197" s="43"/>
      <c r="EM197" s="43"/>
      <c r="EN197" s="43"/>
      <c r="EO197" s="43"/>
      <c r="EP197" s="43"/>
      <c r="EQ197" s="43"/>
      <c r="ER197" s="43"/>
      <c r="ES197" s="43"/>
      <c r="ET197" s="43"/>
      <c r="EU197" s="43"/>
      <c r="EV197" s="43"/>
      <c r="EW197" s="43"/>
    </row>
    <row r="198" spans="3:153" x14ac:dyDescent="0.25">
      <c r="C198" s="31"/>
      <c r="D198" s="31"/>
      <c r="E198" s="28"/>
      <c r="F198" s="28"/>
      <c r="G198" s="28"/>
      <c r="H198" s="28"/>
      <c r="I198" s="28"/>
      <c r="J198" s="28"/>
      <c r="K198" s="28"/>
      <c r="L198" s="28"/>
      <c r="M198" s="28"/>
      <c r="N198" s="28"/>
      <c r="O198" s="28"/>
      <c r="P198" s="28"/>
      <c r="Q198" s="28"/>
      <c r="R198" s="28"/>
      <c r="S198" s="28"/>
      <c r="T198" s="28"/>
      <c r="U198" s="28"/>
      <c r="V198" s="28"/>
      <c r="W198" s="28"/>
      <c r="X198" s="28"/>
      <c r="Y198" s="28"/>
      <c r="Z198" s="28"/>
      <c r="AA198" s="28"/>
      <c r="AB198" s="28"/>
      <c r="AC198" s="28"/>
      <c r="AD198" s="28"/>
      <c r="AE198" s="28"/>
      <c r="AF198" s="28"/>
      <c r="AG198" s="28"/>
      <c r="AH198" s="28"/>
      <c r="AI198" s="28"/>
      <c r="AJ198" s="28"/>
      <c r="AK198" s="28"/>
      <c r="AL198" s="28"/>
      <c r="AM198" s="28"/>
      <c r="AN198" s="28"/>
      <c r="AO198" s="28"/>
      <c r="AP198" s="28"/>
      <c r="AQ198" s="28"/>
      <c r="AR198" s="28"/>
      <c r="AS198" s="28"/>
      <c r="AT198" s="28"/>
      <c r="AU198" s="28"/>
      <c r="AV198" s="28"/>
      <c r="AW198" s="28"/>
      <c r="AX198" s="28"/>
      <c r="AY198" s="28"/>
      <c r="AZ198" s="28"/>
      <c r="BA198" s="28"/>
      <c r="BB198" s="28"/>
      <c r="BC198" s="28"/>
      <c r="BD198" s="28"/>
      <c r="BE198" s="28"/>
      <c r="BF198" s="28"/>
      <c r="BG198" s="28"/>
      <c r="BH198" s="28"/>
      <c r="BI198" s="28"/>
      <c r="BJ198" s="28"/>
      <c r="BK198" s="28"/>
      <c r="BL198" s="28"/>
      <c r="BM198" s="28"/>
      <c r="BN198" s="28"/>
      <c r="BO198" s="28"/>
      <c r="BP198" s="28"/>
      <c r="BQ198" s="28"/>
      <c r="BR198" s="28"/>
      <c r="BS198" s="28"/>
      <c r="BT198" s="28"/>
      <c r="BU198" s="28"/>
      <c r="BV198" s="28"/>
      <c r="BW198" s="28"/>
      <c r="BX198" s="28"/>
      <c r="BY198" s="28"/>
      <c r="BZ198" s="28"/>
      <c r="CA198" s="28"/>
      <c r="CB198" s="28"/>
      <c r="CC198" s="28"/>
      <c r="CD198" s="28"/>
      <c r="CE198" s="28"/>
      <c r="CF198" s="28"/>
      <c r="CG198" s="28"/>
      <c r="CH198" s="28"/>
      <c r="CI198" s="28"/>
      <c r="CJ198" s="28"/>
      <c r="CK198" s="28"/>
      <c r="CL198" s="28"/>
      <c r="CM198" s="28"/>
      <c r="CN198" s="28"/>
      <c r="CO198" s="28"/>
      <c r="CP198" s="28"/>
      <c r="CQ198" s="28"/>
      <c r="CR198" s="28"/>
      <c r="CS198" s="28"/>
      <c r="CT198" s="28"/>
      <c r="CU198" s="28"/>
      <c r="CV198" s="28"/>
      <c r="CW198" s="28"/>
      <c r="CX198" s="28"/>
      <c r="CY198" s="28"/>
      <c r="CZ198" s="28"/>
      <c r="DA198" s="28"/>
      <c r="DB198" s="28"/>
      <c r="DC198" s="28"/>
      <c r="DD198" s="28"/>
      <c r="DE198" s="28"/>
      <c r="DF198" s="28"/>
      <c r="DG198" s="28"/>
      <c r="DH198" s="28"/>
      <c r="DI198" s="28"/>
      <c r="DJ198" s="28"/>
      <c r="DK198" s="28"/>
      <c r="DL198" s="28"/>
      <c r="DM198" s="28"/>
      <c r="DN198" s="28"/>
      <c r="DO198" s="28"/>
      <c r="DP198" s="43"/>
      <c r="DQ198" s="43"/>
      <c r="DR198" s="43"/>
      <c r="DS198" s="43"/>
      <c r="DT198" s="43"/>
      <c r="DU198" s="43"/>
      <c r="DV198" s="43"/>
      <c r="DW198" s="43"/>
      <c r="DX198" s="43"/>
      <c r="DY198" s="43"/>
      <c r="DZ198" s="43"/>
      <c r="EA198" s="43"/>
      <c r="EB198" s="43"/>
      <c r="EC198" s="43"/>
      <c r="ED198" s="43"/>
      <c r="EE198" s="43"/>
      <c r="EF198" s="43"/>
      <c r="EG198" s="43"/>
      <c r="EH198" s="43"/>
      <c r="EI198" s="43"/>
      <c r="EJ198" s="43"/>
      <c r="EK198" s="43"/>
      <c r="EL198" s="43"/>
      <c r="EM198" s="43"/>
      <c r="EN198" s="43"/>
      <c r="EO198" s="43"/>
      <c r="EP198" s="43"/>
      <c r="EQ198" s="43"/>
      <c r="ER198" s="43"/>
      <c r="ES198" s="43"/>
      <c r="ET198" s="43"/>
      <c r="EU198" s="43"/>
      <c r="EV198" s="43"/>
      <c r="EW198" s="43"/>
    </row>
    <row r="199" spans="3:153" x14ac:dyDescent="0.25">
      <c r="C199" s="31"/>
      <c r="D199" s="31"/>
      <c r="E199" s="28"/>
      <c r="F199" s="28"/>
      <c r="G199" s="28"/>
      <c r="H199" s="28"/>
      <c r="I199" s="28"/>
      <c r="J199" s="28"/>
      <c r="K199" s="28"/>
      <c r="L199" s="28"/>
      <c r="M199" s="28"/>
      <c r="N199" s="28"/>
      <c r="O199" s="28"/>
      <c r="P199" s="28"/>
      <c r="Q199" s="28"/>
      <c r="R199" s="28"/>
      <c r="S199" s="28"/>
      <c r="T199" s="28"/>
      <c r="U199" s="28"/>
      <c r="V199" s="28"/>
      <c r="W199" s="28"/>
      <c r="X199" s="28"/>
      <c r="Y199" s="28"/>
      <c r="Z199" s="28"/>
      <c r="AA199" s="28"/>
      <c r="AB199" s="28"/>
      <c r="AC199" s="28"/>
      <c r="AD199" s="28"/>
      <c r="AE199" s="28"/>
      <c r="AF199" s="28"/>
      <c r="AG199" s="28"/>
      <c r="AH199" s="28"/>
      <c r="AI199" s="28"/>
      <c r="AJ199" s="28"/>
      <c r="AK199" s="28"/>
      <c r="AL199" s="28"/>
      <c r="AM199" s="28"/>
      <c r="AN199" s="28"/>
      <c r="AO199" s="28"/>
      <c r="AP199" s="28"/>
      <c r="AQ199" s="28"/>
      <c r="AR199" s="28"/>
      <c r="AS199" s="28"/>
      <c r="AT199" s="28"/>
      <c r="AU199" s="28"/>
      <c r="AV199" s="28"/>
      <c r="AW199" s="28"/>
      <c r="AX199" s="28"/>
      <c r="AY199" s="28"/>
      <c r="AZ199" s="28"/>
      <c r="BA199" s="28"/>
      <c r="BB199" s="28"/>
      <c r="BC199" s="28"/>
      <c r="BD199" s="28"/>
      <c r="BE199" s="28"/>
      <c r="BF199" s="28"/>
      <c r="BG199" s="28"/>
      <c r="BH199" s="28"/>
      <c r="BI199" s="28"/>
      <c r="BJ199" s="28"/>
      <c r="BK199" s="28"/>
      <c r="BL199" s="28"/>
      <c r="BM199" s="28"/>
      <c r="BN199" s="28"/>
      <c r="BO199" s="28"/>
      <c r="BP199" s="28"/>
      <c r="BQ199" s="28"/>
      <c r="BR199" s="28"/>
      <c r="BS199" s="28"/>
      <c r="BT199" s="28"/>
      <c r="BU199" s="28"/>
      <c r="BV199" s="28"/>
      <c r="BW199" s="28"/>
      <c r="BX199" s="28"/>
      <c r="BY199" s="28"/>
      <c r="BZ199" s="28"/>
      <c r="CA199" s="28"/>
      <c r="CB199" s="28"/>
      <c r="CC199" s="28"/>
      <c r="CD199" s="28"/>
      <c r="CE199" s="28"/>
      <c r="CF199" s="28"/>
      <c r="CG199" s="28"/>
      <c r="CH199" s="28"/>
      <c r="CI199" s="28"/>
      <c r="CJ199" s="28"/>
      <c r="CK199" s="28"/>
      <c r="CL199" s="28"/>
      <c r="CM199" s="28"/>
      <c r="CN199" s="28"/>
      <c r="CO199" s="28"/>
      <c r="CP199" s="28"/>
      <c r="CQ199" s="28"/>
      <c r="CR199" s="28"/>
      <c r="CS199" s="28"/>
      <c r="CT199" s="28"/>
      <c r="CU199" s="28"/>
      <c r="CV199" s="28"/>
      <c r="CW199" s="28"/>
      <c r="CX199" s="28"/>
      <c r="CY199" s="28"/>
      <c r="CZ199" s="28"/>
      <c r="DA199" s="28"/>
      <c r="DB199" s="28"/>
      <c r="DC199" s="28"/>
      <c r="DD199" s="28"/>
      <c r="DE199" s="28"/>
      <c r="DF199" s="28"/>
      <c r="DG199" s="28"/>
      <c r="DH199" s="28"/>
      <c r="DI199" s="28"/>
      <c r="DJ199" s="28"/>
      <c r="DK199" s="28"/>
      <c r="DL199" s="28"/>
      <c r="DM199" s="28"/>
      <c r="DN199" s="28"/>
      <c r="DO199" s="28"/>
      <c r="DP199" s="43"/>
      <c r="DQ199" s="43"/>
      <c r="DR199" s="43"/>
      <c r="DS199" s="43"/>
      <c r="DT199" s="43"/>
      <c r="DU199" s="43"/>
      <c r="DV199" s="43"/>
      <c r="DW199" s="43"/>
      <c r="DX199" s="43"/>
      <c r="DY199" s="43"/>
      <c r="DZ199" s="43"/>
      <c r="EA199" s="43"/>
      <c r="EB199" s="43"/>
      <c r="EC199" s="43"/>
      <c r="ED199" s="43"/>
      <c r="EE199" s="43"/>
      <c r="EF199" s="43"/>
      <c r="EG199" s="43"/>
      <c r="EH199" s="43"/>
      <c r="EI199" s="43"/>
      <c r="EJ199" s="43"/>
      <c r="EK199" s="43"/>
      <c r="EL199" s="43"/>
      <c r="EM199" s="43"/>
      <c r="EN199" s="43"/>
      <c r="EO199" s="43"/>
      <c r="EP199" s="43"/>
      <c r="EQ199" s="43"/>
      <c r="ER199" s="43"/>
      <c r="ES199" s="43"/>
      <c r="ET199" s="43"/>
      <c r="EU199" s="43"/>
      <c r="EV199" s="43"/>
      <c r="EW199" s="43"/>
    </row>
    <row r="200" spans="3:153" x14ac:dyDescent="0.25">
      <c r="C200" s="31"/>
      <c r="D200" s="31"/>
      <c r="E200" s="28"/>
      <c r="F200" s="28"/>
      <c r="G200" s="28"/>
      <c r="H200" s="28"/>
      <c r="I200" s="28"/>
      <c r="J200" s="28"/>
      <c r="K200" s="28"/>
      <c r="L200" s="28"/>
      <c r="M200" s="28"/>
      <c r="N200" s="28"/>
      <c r="O200" s="28"/>
      <c r="P200" s="28"/>
      <c r="Q200" s="28"/>
      <c r="R200" s="28"/>
      <c r="S200" s="28"/>
      <c r="T200" s="28"/>
      <c r="U200" s="28"/>
      <c r="V200" s="28"/>
      <c r="W200" s="28"/>
      <c r="X200" s="28"/>
      <c r="Y200" s="28"/>
      <c r="Z200" s="28"/>
      <c r="AA200" s="28"/>
      <c r="AB200" s="28"/>
      <c r="AC200" s="28"/>
      <c r="AD200" s="28"/>
      <c r="AE200" s="28"/>
      <c r="AF200" s="28"/>
      <c r="AG200" s="28"/>
      <c r="AH200" s="28"/>
      <c r="AI200" s="28"/>
      <c r="AJ200" s="28"/>
      <c r="AK200" s="28"/>
      <c r="AL200" s="28"/>
      <c r="AM200" s="28"/>
      <c r="AN200" s="28"/>
      <c r="AO200" s="28"/>
      <c r="AP200" s="28"/>
      <c r="AQ200" s="28"/>
      <c r="AR200" s="28"/>
      <c r="AS200" s="28"/>
      <c r="AT200" s="28"/>
      <c r="AU200" s="28"/>
      <c r="AV200" s="28"/>
      <c r="AW200" s="28"/>
      <c r="AX200" s="28"/>
      <c r="AY200" s="28"/>
      <c r="AZ200" s="28"/>
      <c r="BA200" s="28"/>
      <c r="BB200" s="28"/>
      <c r="BC200" s="28"/>
      <c r="BD200" s="28"/>
      <c r="BE200" s="28"/>
      <c r="BF200" s="28"/>
      <c r="BG200" s="28"/>
      <c r="BH200" s="28"/>
      <c r="BI200" s="28"/>
      <c r="BJ200" s="28"/>
      <c r="BK200" s="28"/>
      <c r="BL200" s="28"/>
      <c r="BM200" s="28"/>
      <c r="BN200" s="28"/>
      <c r="BO200" s="28"/>
      <c r="BP200" s="28"/>
      <c r="BQ200" s="28"/>
      <c r="BR200" s="28"/>
      <c r="BS200" s="28"/>
      <c r="BT200" s="28"/>
      <c r="BU200" s="28"/>
      <c r="BV200" s="28"/>
      <c r="BW200" s="28"/>
      <c r="BX200" s="28"/>
      <c r="BY200" s="28"/>
      <c r="BZ200" s="28"/>
      <c r="CA200" s="28"/>
      <c r="CB200" s="28"/>
      <c r="CC200" s="28"/>
      <c r="CD200" s="28"/>
      <c r="CE200" s="28"/>
      <c r="CF200" s="28"/>
      <c r="CG200" s="28"/>
      <c r="CH200" s="28"/>
      <c r="CI200" s="28"/>
      <c r="CJ200" s="28"/>
      <c r="CK200" s="28"/>
      <c r="CL200" s="28"/>
      <c r="CM200" s="28"/>
      <c r="CN200" s="28"/>
      <c r="CO200" s="28"/>
      <c r="CP200" s="28"/>
      <c r="CQ200" s="28"/>
      <c r="CR200" s="28"/>
      <c r="CS200" s="28"/>
      <c r="CT200" s="28"/>
      <c r="CU200" s="28"/>
      <c r="CV200" s="28"/>
      <c r="CW200" s="28"/>
      <c r="CX200" s="28"/>
      <c r="CY200" s="28"/>
      <c r="CZ200" s="28"/>
      <c r="DA200" s="28"/>
      <c r="DB200" s="28"/>
      <c r="DC200" s="28"/>
      <c r="DD200" s="28"/>
      <c r="DE200" s="28"/>
      <c r="DF200" s="28"/>
      <c r="DG200" s="28"/>
      <c r="DH200" s="28"/>
      <c r="DI200" s="28"/>
      <c r="DJ200" s="28"/>
      <c r="DK200" s="28"/>
      <c r="DL200" s="28"/>
      <c r="DM200" s="28"/>
      <c r="DN200" s="28"/>
      <c r="DO200" s="28"/>
      <c r="DP200" s="43"/>
      <c r="DQ200" s="43"/>
      <c r="DR200" s="43"/>
      <c r="DS200" s="43"/>
      <c r="DT200" s="43"/>
      <c r="DU200" s="43"/>
      <c r="DV200" s="43"/>
      <c r="DW200" s="43"/>
      <c r="DX200" s="43"/>
      <c r="DY200" s="43"/>
      <c r="DZ200" s="43"/>
      <c r="EA200" s="43"/>
      <c r="EB200" s="43"/>
      <c r="EC200" s="43"/>
      <c r="ED200" s="43"/>
      <c r="EE200" s="43"/>
      <c r="EF200" s="43"/>
      <c r="EG200" s="43"/>
      <c r="EH200" s="43"/>
      <c r="EI200" s="43"/>
      <c r="EJ200" s="43"/>
      <c r="EK200" s="43"/>
      <c r="EL200" s="43"/>
      <c r="EM200" s="43"/>
      <c r="EN200" s="43"/>
      <c r="EO200" s="43"/>
      <c r="EP200" s="43"/>
      <c r="EQ200" s="43"/>
      <c r="ER200" s="43"/>
      <c r="ES200" s="43"/>
      <c r="ET200" s="43"/>
      <c r="EU200" s="43"/>
      <c r="EV200" s="43"/>
      <c r="EW200" s="43"/>
    </row>
    <row r="201" spans="3:153" x14ac:dyDescent="0.25">
      <c r="C201" s="31"/>
      <c r="D201" s="31"/>
      <c r="E201" s="28"/>
      <c r="F201" s="28"/>
      <c r="G201" s="28"/>
      <c r="H201" s="28"/>
      <c r="I201" s="28"/>
      <c r="J201" s="28"/>
      <c r="K201" s="28"/>
      <c r="L201" s="28"/>
      <c r="M201" s="28"/>
      <c r="N201" s="28"/>
      <c r="O201" s="28"/>
      <c r="P201" s="28"/>
      <c r="Q201" s="28"/>
      <c r="R201" s="28"/>
      <c r="S201" s="28"/>
      <c r="T201" s="28"/>
      <c r="U201" s="28"/>
      <c r="V201" s="28"/>
      <c r="W201" s="28"/>
      <c r="X201" s="28"/>
      <c r="Y201" s="28"/>
      <c r="Z201" s="28"/>
      <c r="AA201" s="28"/>
      <c r="AB201" s="28"/>
      <c r="AC201" s="28"/>
      <c r="AD201" s="28"/>
      <c r="AE201" s="28"/>
      <c r="AF201" s="28"/>
      <c r="AG201" s="28"/>
      <c r="AH201" s="28"/>
      <c r="AI201" s="28"/>
      <c r="AJ201" s="28"/>
      <c r="AK201" s="28"/>
      <c r="AL201" s="28"/>
      <c r="AM201" s="28"/>
      <c r="AN201" s="28"/>
      <c r="AO201" s="28"/>
      <c r="AP201" s="28"/>
      <c r="AQ201" s="28"/>
      <c r="AR201" s="28"/>
      <c r="AS201" s="28"/>
      <c r="AT201" s="28"/>
      <c r="AU201" s="28"/>
      <c r="AV201" s="28"/>
      <c r="AW201" s="28"/>
      <c r="AX201" s="28"/>
      <c r="AY201" s="28"/>
      <c r="AZ201" s="28"/>
      <c r="BA201" s="28"/>
      <c r="BB201" s="28"/>
      <c r="BC201" s="28"/>
      <c r="BD201" s="28"/>
      <c r="BE201" s="28"/>
      <c r="BF201" s="28"/>
      <c r="BG201" s="28"/>
      <c r="BH201" s="28"/>
      <c r="BI201" s="28"/>
      <c r="BJ201" s="28"/>
      <c r="BK201" s="28"/>
      <c r="BL201" s="28"/>
      <c r="BM201" s="28"/>
      <c r="BN201" s="28"/>
      <c r="BO201" s="28"/>
      <c r="BP201" s="28"/>
      <c r="BQ201" s="28"/>
      <c r="BR201" s="28"/>
      <c r="BS201" s="28"/>
      <c r="BT201" s="28"/>
      <c r="BU201" s="28"/>
      <c r="BV201" s="28"/>
      <c r="BW201" s="28"/>
      <c r="BX201" s="28"/>
      <c r="BY201" s="28"/>
      <c r="BZ201" s="28"/>
      <c r="CA201" s="28"/>
      <c r="CB201" s="28"/>
      <c r="CC201" s="28"/>
      <c r="CD201" s="28"/>
      <c r="CE201" s="28"/>
      <c r="CF201" s="28"/>
      <c r="CG201" s="28"/>
      <c r="CH201" s="28"/>
      <c r="CI201" s="28"/>
      <c r="CJ201" s="28"/>
      <c r="CK201" s="28"/>
      <c r="CL201" s="28"/>
      <c r="CM201" s="28"/>
      <c r="CN201" s="28"/>
      <c r="CO201" s="28"/>
      <c r="CP201" s="28"/>
      <c r="CQ201" s="28"/>
      <c r="CR201" s="28"/>
      <c r="CS201" s="28"/>
      <c r="CT201" s="28"/>
      <c r="CU201" s="28"/>
      <c r="CV201" s="28"/>
      <c r="CW201" s="28"/>
      <c r="CX201" s="28"/>
      <c r="CY201" s="28"/>
      <c r="CZ201" s="28"/>
      <c r="DA201" s="28"/>
      <c r="DB201" s="28"/>
      <c r="DC201" s="28"/>
      <c r="DD201" s="28"/>
      <c r="DE201" s="28"/>
      <c r="DF201" s="28"/>
      <c r="DG201" s="28"/>
      <c r="DH201" s="28"/>
      <c r="DI201" s="28"/>
      <c r="DJ201" s="28"/>
      <c r="DK201" s="28"/>
      <c r="DL201" s="28"/>
      <c r="DM201" s="28"/>
      <c r="DN201" s="28"/>
      <c r="DO201" s="28"/>
      <c r="DP201" s="43"/>
      <c r="DQ201" s="43"/>
      <c r="DR201" s="43"/>
      <c r="DS201" s="43"/>
      <c r="DT201" s="43"/>
      <c r="DU201" s="43"/>
      <c r="DV201" s="43"/>
      <c r="DW201" s="43"/>
      <c r="DX201" s="43"/>
      <c r="DY201" s="43"/>
      <c r="DZ201" s="43"/>
      <c r="EA201" s="43"/>
      <c r="EB201" s="43"/>
      <c r="EC201" s="43"/>
      <c r="ED201" s="43"/>
      <c r="EE201" s="43"/>
      <c r="EF201" s="43"/>
      <c r="EG201" s="43"/>
      <c r="EH201" s="43"/>
      <c r="EI201" s="43"/>
      <c r="EJ201" s="43"/>
      <c r="EK201" s="43"/>
      <c r="EL201" s="43"/>
      <c r="EM201" s="43"/>
      <c r="EN201" s="43"/>
      <c r="EO201" s="43"/>
      <c r="EP201" s="43"/>
      <c r="EQ201" s="43"/>
      <c r="ER201" s="43"/>
      <c r="ES201" s="43"/>
      <c r="ET201" s="43"/>
      <c r="EU201" s="43"/>
      <c r="EV201" s="43"/>
      <c r="EW201" s="43"/>
    </row>
    <row r="202" spans="3:153" x14ac:dyDescent="0.25">
      <c r="C202" s="31"/>
      <c r="D202" s="31"/>
      <c r="E202" s="28"/>
      <c r="F202" s="28"/>
      <c r="G202" s="28"/>
      <c r="H202" s="28"/>
      <c r="I202" s="28"/>
      <c r="J202" s="28"/>
      <c r="K202" s="28"/>
      <c r="L202" s="28"/>
      <c r="M202" s="28"/>
      <c r="N202" s="28"/>
      <c r="O202" s="28"/>
      <c r="P202" s="28"/>
      <c r="Q202" s="28"/>
      <c r="R202" s="28"/>
      <c r="S202" s="28"/>
      <c r="T202" s="28"/>
      <c r="U202" s="28"/>
      <c r="V202" s="28"/>
      <c r="W202" s="28"/>
      <c r="X202" s="28"/>
      <c r="Y202" s="28"/>
      <c r="Z202" s="28"/>
      <c r="AA202" s="28"/>
      <c r="AB202" s="28"/>
      <c r="AC202" s="28"/>
      <c r="AD202" s="28"/>
      <c r="AE202" s="28"/>
      <c r="AF202" s="28"/>
      <c r="AG202" s="28"/>
      <c r="AH202" s="28"/>
      <c r="AI202" s="28"/>
      <c r="AJ202" s="28"/>
      <c r="AK202" s="28"/>
      <c r="AL202" s="28"/>
      <c r="AM202" s="28"/>
      <c r="AN202" s="28"/>
      <c r="AO202" s="28"/>
      <c r="AP202" s="28"/>
      <c r="AQ202" s="28"/>
      <c r="AR202" s="28"/>
      <c r="AS202" s="28"/>
      <c r="AT202" s="28"/>
      <c r="AU202" s="28"/>
      <c r="AV202" s="28"/>
      <c r="AW202" s="28"/>
      <c r="AX202" s="28"/>
      <c r="AY202" s="28"/>
      <c r="AZ202" s="28"/>
      <c r="BA202" s="28"/>
      <c r="BB202" s="28"/>
      <c r="BC202" s="28"/>
      <c r="BD202" s="28"/>
      <c r="BE202" s="28"/>
      <c r="BF202" s="28"/>
      <c r="BG202" s="28"/>
      <c r="BH202" s="28"/>
      <c r="BI202" s="28"/>
      <c r="BJ202" s="28"/>
      <c r="BK202" s="28"/>
      <c r="BL202" s="28"/>
      <c r="BM202" s="28"/>
      <c r="BN202" s="28"/>
      <c r="BO202" s="28"/>
      <c r="BP202" s="28"/>
      <c r="BQ202" s="28"/>
      <c r="BR202" s="28"/>
      <c r="BS202" s="28"/>
      <c r="BT202" s="28"/>
      <c r="BU202" s="28"/>
      <c r="BV202" s="28"/>
      <c r="BW202" s="28"/>
      <c r="BX202" s="28"/>
      <c r="BY202" s="28"/>
      <c r="BZ202" s="28"/>
      <c r="CA202" s="28"/>
      <c r="CB202" s="28"/>
      <c r="CC202" s="28"/>
      <c r="CD202" s="28"/>
      <c r="CE202" s="28"/>
      <c r="CF202" s="28"/>
      <c r="CG202" s="28"/>
      <c r="CH202" s="28"/>
      <c r="CI202" s="28"/>
      <c r="CJ202" s="28"/>
      <c r="CK202" s="28"/>
      <c r="CL202" s="28"/>
      <c r="CM202" s="28"/>
      <c r="CN202" s="28"/>
      <c r="CO202" s="28"/>
      <c r="CP202" s="28"/>
      <c r="CQ202" s="28"/>
      <c r="CR202" s="28"/>
      <c r="CS202" s="28"/>
      <c r="CT202" s="28"/>
      <c r="CU202" s="28"/>
      <c r="CV202" s="28"/>
      <c r="CW202" s="28"/>
      <c r="CX202" s="28"/>
      <c r="CY202" s="28"/>
      <c r="CZ202" s="28"/>
      <c r="DA202" s="28"/>
      <c r="DB202" s="28"/>
      <c r="DC202" s="28"/>
      <c r="DD202" s="28"/>
      <c r="DE202" s="28"/>
      <c r="DF202" s="28"/>
      <c r="DG202" s="28"/>
      <c r="DH202" s="28"/>
      <c r="DI202" s="28"/>
      <c r="DJ202" s="28"/>
      <c r="DK202" s="28"/>
      <c r="DL202" s="28"/>
      <c r="DM202" s="28"/>
      <c r="DN202" s="28"/>
      <c r="DO202" s="28"/>
      <c r="DP202" s="43"/>
      <c r="DQ202" s="43"/>
      <c r="DR202" s="43"/>
      <c r="DS202" s="43"/>
      <c r="DT202" s="43"/>
      <c r="DU202" s="43"/>
      <c r="DV202" s="43"/>
      <c r="DW202" s="43"/>
      <c r="DX202" s="43"/>
      <c r="DY202" s="43"/>
      <c r="DZ202" s="43"/>
      <c r="EA202" s="43"/>
      <c r="EB202" s="43"/>
      <c r="EC202" s="43"/>
      <c r="ED202" s="43"/>
      <c r="EE202" s="43"/>
      <c r="EF202" s="43"/>
      <c r="EG202" s="43"/>
      <c r="EH202" s="43"/>
      <c r="EI202" s="43"/>
      <c r="EJ202" s="43"/>
      <c r="EK202" s="43"/>
      <c r="EL202" s="43"/>
      <c r="EM202" s="43"/>
      <c r="EN202" s="43"/>
      <c r="EO202" s="43"/>
      <c r="EP202" s="43"/>
      <c r="EQ202" s="43"/>
      <c r="ER202" s="43"/>
      <c r="ES202" s="43"/>
      <c r="ET202" s="43"/>
      <c r="EU202" s="43"/>
      <c r="EV202" s="43"/>
      <c r="EW202" s="43"/>
    </row>
    <row r="203" spans="3:153" x14ac:dyDescent="0.25">
      <c r="C203" s="31"/>
      <c r="D203" s="31"/>
      <c r="E203" s="28"/>
      <c r="F203" s="28"/>
      <c r="G203" s="28"/>
      <c r="H203" s="28"/>
      <c r="I203" s="28"/>
      <c r="J203" s="28"/>
      <c r="K203" s="28"/>
      <c r="L203" s="28"/>
      <c r="M203" s="28"/>
      <c r="N203" s="28"/>
      <c r="O203" s="28"/>
      <c r="P203" s="28"/>
      <c r="Q203" s="28"/>
      <c r="R203" s="28"/>
      <c r="S203" s="28"/>
      <c r="T203" s="28"/>
      <c r="U203" s="28"/>
      <c r="V203" s="28"/>
      <c r="W203" s="28"/>
      <c r="X203" s="28"/>
      <c r="Y203" s="28"/>
      <c r="Z203" s="28"/>
      <c r="AA203" s="28"/>
      <c r="AB203" s="28"/>
      <c r="AC203" s="28"/>
      <c r="AD203" s="28"/>
      <c r="AE203" s="28"/>
      <c r="AF203" s="28"/>
      <c r="AG203" s="28"/>
      <c r="AH203" s="28"/>
      <c r="AI203" s="28"/>
      <c r="AJ203" s="28"/>
      <c r="AK203" s="28"/>
      <c r="AL203" s="28"/>
      <c r="AM203" s="28"/>
      <c r="AN203" s="28"/>
      <c r="AO203" s="28"/>
      <c r="AP203" s="28"/>
      <c r="AQ203" s="28"/>
      <c r="AR203" s="28"/>
      <c r="AS203" s="28"/>
      <c r="AT203" s="28"/>
      <c r="AU203" s="28"/>
      <c r="AV203" s="28"/>
      <c r="AW203" s="28"/>
      <c r="AX203" s="28"/>
      <c r="AY203" s="28"/>
      <c r="AZ203" s="28"/>
      <c r="BA203" s="28"/>
      <c r="BB203" s="28"/>
      <c r="BC203" s="28"/>
      <c r="BD203" s="28"/>
      <c r="BE203" s="28"/>
      <c r="BF203" s="28"/>
      <c r="BG203" s="28"/>
      <c r="BH203" s="28"/>
      <c r="BI203" s="28"/>
      <c r="BJ203" s="28"/>
      <c r="BK203" s="28"/>
      <c r="BL203" s="28"/>
      <c r="BM203" s="28"/>
      <c r="BN203" s="28"/>
      <c r="BO203" s="28"/>
      <c r="BP203" s="28"/>
      <c r="BQ203" s="28"/>
      <c r="BR203" s="28"/>
      <c r="BS203" s="28"/>
      <c r="BT203" s="28"/>
      <c r="BU203" s="28"/>
      <c r="BV203" s="28"/>
      <c r="BW203" s="28"/>
      <c r="BX203" s="28"/>
      <c r="BY203" s="28"/>
      <c r="BZ203" s="28"/>
      <c r="CA203" s="28"/>
      <c r="CB203" s="28"/>
      <c r="CC203" s="28"/>
      <c r="CD203" s="28"/>
      <c r="CE203" s="28"/>
      <c r="CF203" s="28"/>
      <c r="CG203" s="28"/>
      <c r="CH203" s="28"/>
      <c r="CI203" s="28"/>
      <c r="CJ203" s="28"/>
      <c r="CK203" s="28"/>
      <c r="CL203" s="28"/>
      <c r="CM203" s="28"/>
      <c r="CN203" s="28"/>
      <c r="CO203" s="28"/>
      <c r="CP203" s="28"/>
      <c r="CQ203" s="28"/>
      <c r="CR203" s="28"/>
      <c r="CS203" s="28"/>
      <c r="CT203" s="28"/>
      <c r="CU203" s="28"/>
      <c r="CV203" s="28"/>
      <c r="CW203" s="28"/>
      <c r="CX203" s="28"/>
      <c r="CY203" s="28"/>
      <c r="CZ203" s="28"/>
      <c r="DA203" s="28"/>
      <c r="DB203" s="28"/>
      <c r="DC203" s="28"/>
      <c r="DD203" s="28"/>
      <c r="DE203" s="28"/>
      <c r="DF203" s="28"/>
      <c r="DG203" s="28"/>
      <c r="DH203" s="28"/>
      <c r="DI203" s="28"/>
      <c r="DJ203" s="28"/>
      <c r="DK203" s="28"/>
      <c r="DL203" s="28"/>
      <c r="DM203" s="28"/>
      <c r="DN203" s="28"/>
      <c r="DO203" s="28"/>
      <c r="DP203" s="43"/>
      <c r="DQ203" s="43"/>
      <c r="DR203" s="43"/>
      <c r="DS203" s="43"/>
      <c r="DT203" s="43"/>
      <c r="DU203" s="43"/>
      <c r="DV203" s="43"/>
      <c r="DW203" s="43"/>
      <c r="DX203" s="43"/>
      <c r="DY203" s="43"/>
      <c r="DZ203" s="43"/>
      <c r="EA203" s="43"/>
      <c r="EB203" s="43"/>
      <c r="EC203" s="43"/>
      <c r="ED203" s="43"/>
      <c r="EE203" s="43"/>
      <c r="EF203" s="43"/>
      <c r="EG203" s="43"/>
      <c r="EH203" s="43"/>
      <c r="EI203" s="43"/>
      <c r="EJ203" s="43"/>
      <c r="EK203" s="43"/>
      <c r="EL203" s="43"/>
      <c r="EM203" s="43"/>
      <c r="EN203" s="43"/>
      <c r="EO203" s="43"/>
      <c r="EP203" s="43"/>
      <c r="EQ203" s="43"/>
      <c r="ER203" s="43"/>
      <c r="ES203" s="43"/>
      <c r="ET203" s="43"/>
      <c r="EU203" s="43"/>
      <c r="EV203" s="43"/>
      <c r="EW203" s="43"/>
    </row>
    <row r="204" spans="3:153" x14ac:dyDescent="0.25">
      <c r="C204" s="31"/>
      <c r="D204" s="31"/>
      <c r="E204" s="28"/>
      <c r="F204" s="28"/>
      <c r="G204" s="28"/>
      <c r="H204" s="28"/>
      <c r="I204" s="28"/>
      <c r="J204" s="28"/>
      <c r="K204" s="28"/>
      <c r="L204" s="28"/>
      <c r="M204" s="28"/>
      <c r="N204" s="28"/>
      <c r="O204" s="28"/>
      <c r="P204" s="28"/>
      <c r="Q204" s="28"/>
      <c r="R204" s="28"/>
      <c r="S204" s="28"/>
      <c r="T204" s="28"/>
      <c r="U204" s="28"/>
      <c r="V204" s="28"/>
      <c r="W204" s="28"/>
      <c r="X204" s="28"/>
      <c r="Y204" s="28"/>
      <c r="Z204" s="28"/>
      <c r="AA204" s="28"/>
      <c r="AB204" s="28"/>
      <c r="AC204" s="28"/>
      <c r="AD204" s="28"/>
      <c r="AE204" s="28"/>
      <c r="AF204" s="28"/>
      <c r="AG204" s="28"/>
      <c r="AH204" s="28"/>
      <c r="AI204" s="28"/>
      <c r="AJ204" s="28"/>
      <c r="AK204" s="28"/>
      <c r="AL204" s="28"/>
      <c r="AM204" s="28"/>
      <c r="AN204" s="28"/>
      <c r="AO204" s="28"/>
      <c r="AP204" s="28"/>
      <c r="AQ204" s="28"/>
      <c r="AR204" s="28"/>
      <c r="AS204" s="28"/>
      <c r="AT204" s="28"/>
      <c r="AU204" s="28"/>
      <c r="AV204" s="28"/>
      <c r="AW204" s="28"/>
      <c r="AX204" s="28"/>
      <c r="AY204" s="28"/>
      <c r="AZ204" s="28"/>
      <c r="BA204" s="28"/>
      <c r="BB204" s="28"/>
      <c r="BC204" s="28"/>
      <c r="BD204" s="28"/>
      <c r="BE204" s="28"/>
      <c r="BF204" s="28"/>
      <c r="BG204" s="28"/>
      <c r="BH204" s="28"/>
      <c r="BI204" s="28"/>
      <c r="BJ204" s="28"/>
      <c r="BK204" s="28"/>
      <c r="BL204" s="28"/>
      <c r="BM204" s="28"/>
      <c r="BN204" s="28"/>
      <c r="BO204" s="28"/>
      <c r="BP204" s="28"/>
      <c r="BQ204" s="28"/>
      <c r="BR204" s="28"/>
      <c r="BS204" s="28"/>
      <c r="BT204" s="28"/>
      <c r="BU204" s="28"/>
      <c r="BV204" s="28"/>
      <c r="BW204" s="28"/>
      <c r="BX204" s="28"/>
      <c r="BY204" s="28"/>
      <c r="BZ204" s="28"/>
      <c r="CA204" s="28"/>
      <c r="CB204" s="28"/>
      <c r="CC204" s="28"/>
      <c r="CD204" s="28"/>
      <c r="CE204" s="28"/>
      <c r="CF204" s="28"/>
      <c r="CG204" s="28"/>
      <c r="CH204" s="28"/>
      <c r="CI204" s="28"/>
      <c r="CJ204" s="28"/>
      <c r="CK204" s="28"/>
      <c r="CL204" s="28"/>
      <c r="CM204" s="28"/>
      <c r="CN204" s="28"/>
      <c r="CO204" s="28"/>
      <c r="CP204" s="28"/>
      <c r="CQ204" s="28"/>
      <c r="CR204" s="28"/>
      <c r="CS204" s="28"/>
      <c r="CT204" s="28"/>
      <c r="CU204" s="28"/>
      <c r="CV204" s="28"/>
      <c r="CW204" s="28"/>
      <c r="CX204" s="28"/>
      <c r="CY204" s="28"/>
      <c r="CZ204" s="28"/>
      <c r="DA204" s="28"/>
      <c r="DB204" s="28"/>
      <c r="DC204" s="28"/>
      <c r="DD204" s="28"/>
      <c r="DE204" s="28"/>
      <c r="DF204" s="28"/>
      <c r="DG204" s="28"/>
      <c r="DH204" s="28"/>
      <c r="DI204" s="28"/>
      <c r="DJ204" s="28"/>
      <c r="DK204" s="28"/>
      <c r="DL204" s="28"/>
      <c r="DM204" s="28"/>
      <c r="DN204" s="28"/>
      <c r="DO204" s="28"/>
      <c r="DP204" s="43"/>
      <c r="DQ204" s="43"/>
      <c r="DR204" s="43"/>
      <c r="DS204" s="43"/>
      <c r="DT204" s="43"/>
      <c r="DU204" s="43"/>
      <c r="DV204" s="43"/>
      <c r="DW204" s="43"/>
      <c r="DX204" s="43"/>
      <c r="DY204" s="43"/>
      <c r="DZ204" s="43"/>
      <c r="EA204" s="43"/>
      <c r="EB204" s="43"/>
      <c r="EC204" s="43"/>
      <c r="ED204" s="43"/>
      <c r="EE204" s="43"/>
      <c r="EF204" s="43"/>
      <c r="EG204" s="43"/>
      <c r="EH204" s="43"/>
      <c r="EI204" s="43"/>
      <c r="EJ204" s="43"/>
      <c r="EK204" s="43"/>
      <c r="EL204" s="43"/>
      <c r="EM204" s="43"/>
      <c r="EN204" s="43"/>
      <c r="EO204" s="43"/>
      <c r="EP204" s="43"/>
      <c r="EQ204" s="43"/>
      <c r="ER204" s="43"/>
      <c r="ES204" s="43"/>
      <c r="ET204" s="43"/>
      <c r="EU204" s="43"/>
      <c r="EV204" s="43"/>
      <c r="EW204" s="43"/>
    </row>
    <row r="205" spans="3:153" x14ac:dyDescent="0.25">
      <c r="C205" s="31"/>
      <c r="D205" s="31"/>
      <c r="E205" s="28"/>
      <c r="F205" s="28"/>
      <c r="G205" s="28"/>
      <c r="H205" s="28"/>
      <c r="I205" s="28"/>
      <c r="J205" s="28"/>
      <c r="K205" s="28"/>
      <c r="L205" s="28"/>
      <c r="M205" s="28"/>
      <c r="N205" s="28"/>
      <c r="O205" s="28"/>
      <c r="P205" s="28"/>
      <c r="Q205" s="28"/>
      <c r="R205" s="28"/>
      <c r="S205" s="28"/>
      <c r="T205" s="28"/>
      <c r="U205" s="28"/>
      <c r="V205" s="28"/>
      <c r="W205" s="28"/>
      <c r="X205" s="28"/>
      <c r="Y205" s="28"/>
      <c r="Z205" s="28"/>
      <c r="AA205" s="28"/>
      <c r="AB205" s="28"/>
      <c r="AC205" s="28"/>
      <c r="AD205" s="28"/>
      <c r="AE205" s="28"/>
      <c r="AF205" s="28"/>
      <c r="AG205" s="28"/>
      <c r="AH205" s="28"/>
      <c r="AI205" s="28"/>
      <c r="AJ205" s="28"/>
      <c r="AK205" s="28"/>
      <c r="AL205" s="28"/>
      <c r="AM205" s="28"/>
      <c r="AN205" s="28"/>
      <c r="AO205" s="28"/>
      <c r="AP205" s="28"/>
      <c r="AQ205" s="28"/>
      <c r="AR205" s="28"/>
      <c r="AS205" s="28"/>
      <c r="AT205" s="28"/>
      <c r="AU205" s="28"/>
      <c r="AV205" s="28"/>
      <c r="AW205" s="28"/>
      <c r="AX205" s="28"/>
      <c r="AY205" s="28"/>
      <c r="AZ205" s="28"/>
      <c r="BA205" s="28"/>
      <c r="BB205" s="28"/>
      <c r="BC205" s="28"/>
      <c r="BD205" s="28"/>
      <c r="BE205" s="28"/>
      <c r="BF205" s="28"/>
      <c r="BG205" s="28"/>
      <c r="BH205" s="28"/>
      <c r="BI205" s="28"/>
      <c r="BJ205" s="28"/>
      <c r="BK205" s="28"/>
      <c r="BL205" s="28"/>
      <c r="BM205" s="28"/>
      <c r="BN205" s="28"/>
      <c r="BO205" s="28"/>
      <c r="BP205" s="28"/>
      <c r="BQ205" s="28"/>
      <c r="BR205" s="28"/>
      <c r="BS205" s="28"/>
      <c r="BT205" s="28"/>
      <c r="BU205" s="28"/>
      <c r="BV205" s="28"/>
      <c r="BW205" s="28"/>
      <c r="BX205" s="28"/>
      <c r="BY205" s="28"/>
      <c r="BZ205" s="28"/>
      <c r="CA205" s="28"/>
      <c r="CB205" s="28"/>
      <c r="CC205" s="28"/>
      <c r="CD205" s="28"/>
      <c r="CE205" s="28"/>
      <c r="CF205" s="28"/>
      <c r="CG205" s="28"/>
      <c r="CH205" s="28"/>
      <c r="CI205" s="28"/>
      <c r="CJ205" s="28"/>
      <c r="CK205" s="28"/>
      <c r="CL205" s="28"/>
      <c r="CM205" s="28"/>
      <c r="CN205" s="28"/>
      <c r="CO205" s="28"/>
      <c r="CP205" s="28"/>
      <c r="CQ205" s="28"/>
      <c r="CR205" s="28"/>
      <c r="CS205" s="28"/>
      <c r="CT205" s="28"/>
      <c r="CU205" s="28"/>
      <c r="CV205" s="28"/>
      <c r="CW205" s="28"/>
      <c r="CX205" s="28"/>
      <c r="CY205" s="28"/>
      <c r="CZ205" s="28"/>
      <c r="DA205" s="28"/>
      <c r="DB205" s="28"/>
      <c r="DC205" s="28"/>
      <c r="DD205" s="28"/>
      <c r="DE205" s="28"/>
      <c r="DF205" s="28"/>
      <c r="DG205" s="28"/>
      <c r="DH205" s="28"/>
      <c r="DI205" s="28"/>
      <c r="DJ205" s="28"/>
      <c r="DK205" s="28"/>
      <c r="DL205" s="28"/>
      <c r="DM205" s="28"/>
      <c r="DN205" s="28"/>
      <c r="DO205" s="28"/>
      <c r="DP205" s="43"/>
      <c r="DQ205" s="43"/>
      <c r="DR205" s="43"/>
      <c r="DS205" s="43"/>
      <c r="DT205" s="43"/>
      <c r="DU205" s="43"/>
      <c r="DV205" s="43"/>
      <c r="DW205" s="43"/>
      <c r="DX205" s="43"/>
      <c r="DY205" s="43"/>
      <c r="DZ205" s="43"/>
      <c r="EA205" s="43"/>
      <c r="EB205" s="43"/>
      <c r="EC205" s="43"/>
      <c r="ED205" s="43"/>
      <c r="EE205" s="43"/>
      <c r="EF205" s="43"/>
      <c r="EG205" s="43"/>
      <c r="EH205" s="43"/>
      <c r="EI205" s="43"/>
      <c r="EJ205" s="43"/>
      <c r="EK205" s="43"/>
      <c r="EL205" s="43"/>
      <c r="EM205" s="43"/>
      <c r="EN205" s="43"/>
      <c r="EO205" s="43"/>
      <c r="EP205" s="43"/>
      <c r="EQ205" s="43"/>
      <c r="ER205" s="43"/>
      <c r="ES205" s="43"/>
      <c r="ET205" s="43"/>
      <c r="EU205" s="43"/>
      <c r="EV205" s="43"/>
      <c r="EW205" s="43"/>
    </row>
    <row r="206" spans="3:153" x14ac:dyDescent="0.25">
      <c r="C206" s="31"/>
      <c r="D206" s="31"/>
      <c r="E206" s="28"/>
      <c r="F206" s="28"/>
      <c r="G206" s="28"/>
      <c r="H206" s="28"/>
      <c r="I206" s="28"/>
      <c r="J206" s="28"/>
      <c r="K206" s="28"/>
      <c r="L206" s="28"/>
      <c r="M206" s="28"/>
      <c r="N206" s="28"/>
      <c r="O206" s="28"/>
      <c r="P206" s="28"/>
      <c r="Q206" s="28"/>
      <c r="R206" s="28"/>
      <c r="S206" s="28"/>
      <c r="T206" s="28"/>
      <c r="U206" s="28"/>
      <c r="V206" s="28"/>
      <c r="W206" s="28"/>
      <c r="X206" s="28"/>
      <c r="Y206" s="28"/>
      <c r="Z206" s="28"/>
      <c r="AA206" s="28"/>
      <c r="AB206" s="28"/>
      <c r="AC206" s="28"/>
      <c r="AD206" s="28"/>
      <c r="AE206" s="28"/>
      <c r="AF206" s="28"/>
      <c r="AG206" s="28"/>
      <c r="AH206" s="28"/>
      <c r="AI206" s="28"/>
      <c r="AJ206" s="28"/>
      <c r="AK206" s="28"/>
      <c r="AL206" s="28"/>
      <c r="AM206" s="28"/>
      <c r="AN206" s="28"/>
      <c r="AO206" s="28"/>
      <c r="AP206" s="28"/>
      <c r="AQ206" s="28"/>
      <c r="AR206" s="28"/>
      <c r="AS206" s="28"/>
      <c r="AT206" s="28"/>
      <c r="AU206" s="28"/>
      <c r="AV206" s="28"/>
      <c r="AW206" s="28"/>
      <c r="AX206" s="28"/>
      <c r="AY206" s="28"/>
      <c r="AZ206" s="28"/>
      <c r="BA206" s="28"/>
      <c r="BB206" s="28"/>
      <c r="BC206" s="28"/>
      <c r="BD206" s="28"/>
      <c r="BE206" s="28"/>
      <c r="BF206" s="28"/>
      <c r="BG206" s="28"/>
      <c r="BH206" s="28"/>
      <c r="BI206" s="28"/>
      <c r="BJ206" s="28"/>
      <c r="BK206" s="28"/>
      <c r="BL206" s="28"/>
      <c r="BM206" s="28"/>
      <c r="BN206" s="28"/>
      <c r="BO206" s="28"/>
      <c r="BP206" s="28"/>
      <c r="BQ206" s="28"/>
      <c r="BR206" s="28"/>
      <c r="BS206" s="28"/>
      <c r="BT206" s="28"/>
      <c r="BU206" s="28"/>
      <c r="BV206" s="28"/>
      <c r="BW206" s="28"/>
      <c r="BX206" s="28"/>
      <c r="BY206" s="28"/>
      <c r="BZ206" s="28"/>
      <c r="CA206" s="28"/>
      <c r="CB206" s="28"/>
      <c r="CC206" s="28"/>
      <c r="CD206" s="28"/>
      <c r="CE206" s="28"/>
      <c r="CF206" s="28"/>
      <c r="CG206" s="28"/>
      <c r="CH206" s="28"/>
      <c r="CI206" s="28"/>
      <c r="CJ206" s="28"/>
      <c r="CK206" s="28"/>
      <c r="CL206" s="28"/>
      <c r="CM206" s="28"/>
      <c r="CN206" s="28"/>
      <c r="CO206" s="28"/>
      <c r="CP206" s="28"/>
      <c r="CQ206" s="28"/>
      <c r="CR206" s="28"/>
      <c r="CS206" s="28"/>
      <c r="CT206" s="28"/>
      <c r="CU206" s="28"/>
      <c r="CV206" s="28"/>
      <c r="CW206" s="28"/>
      <c r="CX206" s="28"/>
      <c r="CY206" s="28"/>
      <c r="CZ206" s="28"/>
      <c r="DA206" s="28"/>
      <c r="DB206" s="28"/>
      <c r="DC206" s="28"/>
      <c r="DD206" s="28"/>
      <c r="DE206" s="28"/>
      <c r="DF206" s="28"/>
      <c r="DG206" s="28"/>
      <c r="DH206" s="28"/>
      <c r="DI206" s="28"/>
      <c r="DJ206" s="28"/>
      <c r="DK206" s="28"/>
      <c r="DL206" s="28"/>
      <c r="DM206" s="28"/>
      <c r="DN206" s="28"/>
      <c r="DO206" s="28"/>
      <c r="DP206" s="43"/>
      <c r="DQ206" s="43"/>
      <c r="DR206" s="43"/>
      <c r="DS206" s="43"/>
      <c r="DT206" s="43"/>
      <c r="DU206" s="43"/>
      <c r="DV206" s="43"/>
      <c r="DW206" s="43"/>
      <c r="DX206" s="43"/>
      <c r="DY206" s="43"/>
      <c r="DZ206" s="43"/>
      <c r="EA206" s="43"/>
      <c r="EB206" s="43"/>
      <c r="EC206" s="43"/>
      <c r="ED206" s="43"/>
      <c r="EE206" s="43"/>
      <c r="EF206" s="43"/>
      <c r="EG206" s="43"/>
      <c r="EH206" s="43"/>
      <c r="EI206" s="43"/>
      <c r="EJ206" s="43"/>
      <c r="EK206" s="43"/>
      <c r="EL206" s="43"/>
      <c r="EM206" s="43"/>
      <c r="EN206" s="43"/>
      <c r="EO206" s="43"/>
      <c r="EP206" s="43"/>
      <c r="EQ206" s="43"/>
      <c r="ER206" s="43"/>
      <c r="ES206" s="43"/>
      <c r="ET206" s="43"/>
      <c r="EU206" s="43"/>
      <c r="EV206" s="43"/>
      <c r="EW206" s="43"/>
    </row>
    <row r="207" spans="3:153" x14ac:dyDescent="0.25">
      <c r="C207" s="31"/>
      <c r="D207" s="31"/>
      <c r="E207" s="28"/>
      <c r="F207" s="28"/>
      <c r="G207" s="28"/>
      <c r="H207" s="28"/>
      <c r="I207" s="28"/>
      <c r="J207" s="28"/>
      <c r="K207" s="28"/>
      <c r="L207" s="28"/>
      <c r="M207" s="28"/>
      <c r="N207" s="28"/>
      <c r="O207" s="28"/>
      <c r="P207" s="28"/>
      <c r="Q207" s="28"/>
      <c r="R207" s="28"/>
      <c r="S207" s="28"/>
      <c r="T207" s="28"/>
      <c r="U207" s="28"/>
      <c r="V207" s="28"/>
      <c r="W207" s="28"/>
      <c r="X207" s="28"/>
      <c r="Y207" s="28"/>
      <c r="Z207" s="28"/>
      <c r="AA207" s="28"/>
      <c r="AB207" s="28"/>
      <c r="AC207" s="28"/>
      <c r="AD207" s="28"/>
      <c r="AE207" s="28"/>
      <c r="AF207" s="28"/>
      <c r="AG207" s="28"/>
      <c r="AH207" s="28"/>
      <c r="AI207" s="28"/>
      <c r="AJ207" s="28"/>
      <c r="AK207" s="28"/>
      <c r="AL207" s="28"/>
      <c r="AM207" s="28"/>
      <c r="AN207" s="28"/>
      <c r="AO207" s="28"/>
      <c r="AP207" s="28"/>
      <c r="AQ207" s="28"/>
      <c r="AR207" s="28"/>
      <c r="AS207" s="28"/>
      <c r="AT207" s="28"/>
      <c r="AU207" s="28"/>
      <c r="AV207" s="28"/>
      <c r="AW207" s="28"/>
      <c r="AX207" s="28"/>
      <c r="AY207" s="28"/>
      <c r="AZ207" s="28"/>
      <c r="BA207" s="28"/>
      <c r="BB207" s="28"/>
      <c r="BC207" s="28"/>
      <c r="BD207" s="28"/>
      <c r="BE207" s="28"/>
      <c r="BF207" s="28"/>
      <c r="BG207" s="28"/>
      <c r="BH207" s="28"/>
      <c r="BI207" s="28"/>
      <c r="BJ207" s="28"/>
      <c r="BK207" s="28"/>
      <c r="BL207" s="28"/>
      <c r="BM207" s="28"/>
      <c r="BN207" s="28"/>
      <c r="BO207" s="28"/>
      <c r="BP207" s="28"/>
      <c r="BQ207" s="28"/>
      <c r="BR207" s="28"/>
      <c r="BS207" s="28"/>
      <c r="BT207" s="28"/>
      <c r="BU207" s="28"/>
      <c r="BV207" s="28"/>
      <c r="BW207" s="28"/>
      <c r="BX207" s="28"/>
      <c r="BY207" s="28"/>
      <c r="BZ207" s="28"/>
      <c r="CA207" s="28"/>
      <c r="CB207" s="28"/>
      <c r="CC207" s="28"/>
      <c r="CD207" s="28"/>
      <c r="CE207" s="28"/>
      <c r="CF207" s="28"/>
      <c r="CG207" s="28"/>
      <c r="CH207" s="28"/>
      <c r="CI207" s="28"/>
      <c r="CJ207" s="28"/>
      <c r="CK207" s="28"/>
      <c r="CL207" s="28"/>
      <c r="CM207" s="28"/>
      <c r="CN207" s="28"/>
      <c r="CO207" s="28"/>
      <c r="CP207" s="28"/>
      <c r="CQ207" s="28"/>
      <c r="CR207" s="28"/>
      <c r="CS207" s="28"/>
      <c r="CT207" s="28"/>
      <c r="CU207" s="28"/>
      <c r="CV207" s="28"/>
      <c r="CW207" s="28"/>
      <c r="CX207" s="28"/>
      <c r="CY207" s="28"/>
      <c r="CZ207" s="28"/>
      <c r="DA207" s="28"/>
      <c r="DB207" s="28"/>
      <c r="DC207" s="28"/>
      <c r="DD207" s="28"/>
      <c r="DE207" s="28"/>
      <c r="DF207" s="28"/>
      <c r="DG207" s="28"/>
      <c r="DH207" s="28"/>
      <c r="DI207" s="28"/>
      <c r="DJ207" s="28"/>
      <c r="DK207" s="28"/>
      <c r="DL207" s="28"/>
      <c r="DM207" s="28"/>
      <c r="DN207" s="28"/>
      <c r="DO207" s="28"/>
      <c r="DP207" s="43"/>
      <c r="DQ207" s="43"/>
      <c r="DR207" s="43"/>
      <c r="DS207" s="43"/>
      <c r="DT207" s="43"/>
      <c r="DU207" s="43"/>
      <c r="DV207" s="43"/>
      <c r="DW207" s="43"/>
      <c r="DX207" s="43"/>
      <c r="DY207" s="43"/>
      <c r="DZ207" s="43"/>
      <c r="EA207" s="43"/>
      <c r="EB207" s="43"/>
      <c r="EC207" s="43"/>
      <c r="ED207" s="43"/>
      <c r="EE207" s="43"/>
      <c r="EF207" s="43"/>
      <c r="EG207" s="43"/>
      <c r="EH207" s="43"/>
      <c r="EI207" s="43"/>
      <c r="EJ207" s="43"/>
      <c r="EK207" s="43"/>
      <c r="EL207" s="43"/>
      <c r="EM207" s="43"/>
      <c r="EN207" s="43"/>
      <c r="EO207" s="43"/>
      <c r="EP207" s="43"/>
      <c r="EQ207" s="43"/>
      <c r="ER207" s="43"/>
      <c r="ES207" s="43"/>
      <c r="ET207" s="43"/>
      <c r="EU207" s="43"/>
      <c r="EV207" s="43"/>
      <c r="EW207" s="43"/>
    </row>
    <row r="208" spans="3:153" x14ac:dyDescent="0.25">
      <c r="C208" s="31"/>
      <c r="D208" s="31"/>
      <c r="E208" s="28"/>
      <c r="F208" s="28"/>
      <c r="G208" s="28"/>
      <c r="H208" s="28"/>
      <c r="I208" s="28"/>
      <c r="J208" s="28"/>
      <c r="K208" s="28"/>
      <c r="L208" s="28"/>
      <c r="M208" s="28"/>
      <c r="N208" s="28"/>
      <c r="O208" s="28"/>
      <c r="P208" s="28"/>
      <c r="Q208" s="28"/>
      <c r="R208" s="28"/>
      <c r="S208" s="28"/>
      <c r="T208" s="28"/>
      <c r="U208" s="28"/>
      <c r="V208" s="28"/>
      <c r="W208" s="28"/>
      <c r="X208" s="28"/>
      <c r="Y208" s="28"/>
      <c r="Z208" s="28"/>
      <c r="AA208" s="28"/>
      <c r="AB208" s="28"/>
      <c r="AC208" s="28"/>
      <c r="AD208" s="28"/>
      <c r="AE208" s="28"/>
      <c r="AF208" s="28"/>
      <c r="AG208" s="28"/>
      <c r="AH208" s="28"/>
      <c r="AI208" s="28"/>
      <c r="AJ208" s="28"/>
      <c r="AK208" s="28"/>
      <c r="AL208" s="28"/>
      <c r="AM208" s="28"/>
      <c r="AN208" s="28"/>
      <c r="AO208" s="28"/>
      <c r="AP208" s="28"/>
      <c r="AQ208" s="28"/>
      <c r="AR208" s="28"/>
      <c r="AS208" s="28"/>
      <c r="AT208" s="28"/>
      <c r="AU208" s="28"/>
      <c r="AV208" s="28"/>
      <c r="AW208" s="28"/>
      <c r="AX208" s="28"/>
      <c r="AY208" s="28"/>
      <c r="AZ208" s="28"/>
      <c r="BA208" s="28"/>
      <c r="BB208" s="28"/>
      <c r="BC208" s="28"/>
      <c r="BD208" s="28"/>
      <c r="BE208" s="28"/>
      <c r="BF208" s="28"/>
      <c r="BG208" s="28"/>
      <c r="BH208" s="28"/>
      <c r="BI208" s="28"/>
      <c r="BJ208" s="28"/>
      <c r="BK208" s="28"/>
      <c r="BL208" s="28"/>
      <c r="BM208" s="28"/>
      <c r="BN208" s="28"/>
      <c r="BO208" s="28"/>
      <c r="BP208" s="28"/>
      <c r="BQ208" s="28"/>
      <c r="BR208" s="28"/>
      <c r="BS208" s="28"/>
      <c r="BT208" s="28"/>
      <c r="BU208" s="28"/>
      <c r="BV208" s="28"/>
      <c r="BW208" s="28"/>
      <c r="BX208" s="28"/>
      <c r="BY208" s="28"/>
      <c r="BZ208" s="28"/>
      <c r="CA208" s="28"/>
      <c r="CB208" s="28"/>
      <c r="CC208" s="28"/>
      <c r="CD208" s="28"/>
      <c r="CE208" s="28"/>
      <c r="CF208" s="28"/>
      <c r="CG208" s="28"/>
      <c r="CH208" s="28"/>
      <c r="CI208" s="28"/>
      <c r="CJ208" s="28"/>
      <c r="CK208" s="28"/>
      <c r="CL208" s="28"/>
      <c r="CM208" s="28"/>
      <c r="CN208" s="28"/>
      <c r="CO208" s="28"/>
      <c r="CP208" s="28"/>
      <c r="CQ208" s="28"/>
      <c r="CR208" s="28"/>
      <c r="CS208" s="28"/>
      <c r="CT208" s="28"/>
      <c r="CU208" s="28"/>
      <c r="CV208" s="28"/>
      <c r="CW208" s="28"/>
      <c r="CX208" s="28"/>
      <c r="CY208" s="28"/>
      <c r="CZ208" s="28"/>
      <c r="DA208" s="28"/>
      <c r="DB208" s="28"/>
      <c r="DC208" s="28"/>
      <c r="DD208" s="28"/>
      <c r="DE208" s="28"/>
      <c r="DF208" s="28"/>
      <c r="DG208" s="28"/>
      <c r="DH208" s="28"/>
      <c r="DI208" s="28"/>
      <c r="DJ208" s="28"/>
      <c r="DK208" s="28"/>
      <c r="DL208" s="28"/>
      <c r="DM208" s="28"/>
      <c r="DN208" s="28"/>
      <c r="DO208" s="28"/>
      <c r="DP208" s="43"/>
      <c r="DQ208" s="43"/>
      <c r="DR208" s="43"/>
      <c r="DS208" s="43"/>
      <c r="DT208" s="43"/>
      <c r="DU208" s="43"/>
      <c r="DV208" s="43"/>
      <c r="DW208" s="43"/>
      <c r="DX208" s="43"/>
      <c r="DY208" s="43"/>
      <c r="DZ208" s="43"/>
      <c r="EA208" s="43"/>
      <c r="EB208" s="43"/>
      <c r="EC208" s="43"/>
      <c r="ED208" s="43"/>
      <c r="EE208" s="43"/>
      <c r="EF208" s="43"/>
      <c r="EG208" s="43"/>
      <c r="EH208" s="43"/>
      <c r="EI208" s="43"/>
      <c r="EJ208" s="43"/>
      <c r="EK208" s="43"/>
      <c r="EL208" s="43"/>
      <c r="EM208" s="43"/>
      <c r="EN208" s="43"/>
      <c r="EO208" s="43"/>
      <c r="EP208" s="43"/>
      <c r="EQ208" s="43"/>
      <c r="ER208" s="43"/>
      <c r="ES208" s="43"/>
      <c r="ET208" s="43"/>
      <c r="EU208" s="43"/>
      <c r="EV208" s="43"/>
      <c r="EW208" s="43"/>
    </row>
    <row r="209" spans="3:153" x14ac:dyDescent="0.25">
      <c r="C209" s="31"/>
      <c r="D209" s="31"/>
      <c r="E209" s="28"/>
      <c r="F209" s="28"/>
      <c r="G209" s="28"/>
      <c r="H209" s="28"/>
      <c r="I209" s="28"/>
      <c r="J209" s="28"/>
      <c r="K209" s="28"/>
      <c r="L209" s="28"/>
      <c r="M209" s="28"/>
      <c r="N209" s="28"/>
      <c r="O209" s="28"/>
      <c r="P209" s="28"/>
      <c r="Q209" s="28"/>
      <c r="R209" s="28"/>
      <c r="S209" s="28"/>
      <c r="T209" s="28"/>
      <c r="U209" s="28"/>
      <c r="V209" s="28"/>
      <c r="W209" s="28"/>
      <c r="X209" s="28"/>
      <c r="Y209" s="28"/>
      <c r="Z209" s="28"/>
      <c r="AA209" s="28"/>
      <c r="AB209" s="28"/>
      <c r="AC209" s="28"/>
      <c r="AD209" s="28"/>
      <c r="AE209" s="28"/>
      <c r="AF209" s="28"/>
      <c r="AG209" s="28"/>
      <c r="AH209" s="28"/>
      <c r="AI209" s="28"/>
      <c r="AJ209" s="28"/>
      <c r="AK209" s="28"/>
      <c r="AL209" s="28"/>
      <c r="AM209" s="28"/>
      <c r="AN209" s="28"/>
      <c r="AO209" s="28"/>
      <c r="AP209" s="28"/>
      <c r="AQ209" s="28"/>
      <c r="AR209" s="28"/>
      <c r="AS209" s="28"/>
      <c r="AT209" s="28"/>
      <c r="AU209" s="28"/>
      <c r="AV209" s="28"/>
      <c r="AW209" s="28"/>
      <c r="AX209" s="28"/>
      <c r="AY209" s="28"/>
      <c r="AZ209" s="28"/>
      <c r="BA209" s="28"/>
      <c r="BB209" s="28"/>
      <c r="BC209" s="28"/>
      <c r="BD209" s="28"/>
      <c r="BE209" s="28"/>
      <c r="BF209" s="28"/>
      <c r="BG209" s="28"/>
      <c r="BH209" s="28"/>
      <c r="BI209" s="28"/>
      <c r="BJ209" s="28"/>
      <c r="BK209" s="28"/>
      <c r="BL209" s="28"/>
      <c r="BM209" s="28"/>
      <c r="BN209" s="28"/>
      <c r="BO209" s="28"/>
      <c r="BP209" s="28"/>
      <c r="BQ209" s="28"/>
      <c r="BR209" s="28"/>
      <c r="BS209" s="28"/>
      <c r="BT209" s="28"/>
      <c r="BU209" s="28"/>
      <c r="BV209" s="28"/>
      <c r="BW209" s="28"/>
      <c r="BX209" s="28"/>
      <c r="BY209" s="28"/>
      <c r="BZ209" s="28"/>
      <c r="CA209" s="28"/>
      <c r="CB209" s="28"/>
      <c r="CC209" s="28"/>
      <c r="CD209" s="28"/>
      <c r="CE209" s="28"/>
      <c r="CF209" s="28"/>
      <c r="CG209" s="28"/>
      <c r="CH209" s="28"/>
      <c r="CI209" s="28"/>
      <c r="CJ209" s="28"/>
      <c r="CK209" s="28"/>
      <c r="CL209" s="28"/>
      <c r="CM209" s="28"/>
      <c r="CN209" s="28"/>
      <c r="CO209" s="28"/>
      <c r="CP209" s="28"/>
      <c r="CQ209" s="28"/>
      <c r="CR209" s="28"/>
      <c r="CS209" s="28"/>
      <c r="CT209" s="28"/>
      <c r="CU209" s="28"/>
      <c r="CV209" s="28"/>
      <c r="CW209" s="28"/>
      <c r="CX209" s="28"/>
      <c r="CY209" s="28"/>
      <c r="CZ209" s="28"/>
      <c r="DA209" s="28"/>
      <c r="DB209" s="28"/>
      <c r="DC209" s="28"/>
      <c r="DD209" s="28"/>
      <c r="DE209" s="28"/>
      <c r="DF209" s="28"/>
      <c r="DG209" s="28"/>
      <c r="DH209" s="28"/>
      <c r="DI209" s="28"/>
      <c r="DJ209" s="28"/>
      <c r="DK209" s="28"/>
      <c r="DL209" s="28"/>
      <c r="DM209" s="28"/>
      <c r="DN209" s="28"/>
      <c r="DO209" s="28"/>
      <c r="DP209" s="43"/>
      <c r="DQ209" s="43"/>
      <c r="DR209" s="43"/>
      <c r="DS209" s="43"/>
      <c r="DT209" s="43"/>
      <c r="DU209" s="43"/>
      <c r="DV209" s="43"/>
      <c r="DW209" s="43"/>
      <c r="DX209" s="43"/>
      <c r="DY209" s="43"/>
      <c r="DZ209" s="43"/>
      <c r="EA209" s="43"/>
      <c r="EB209" s="43"/>
      <c r="EC209" s="43"/>
      <c r="ED209" s="43"/>
      <c r="EE209" s="43"/>
      <c r="EF209" s="43"/>
      <c r="EG209" s="43"/>
      <c r="EH209" s="43"/>
      <c r="EI209" s="43"/>
      <c r="EJ209" s="43"/>
      <c r="EK209" s="43"/>
      <c r="EL209" s="43"/>
      <c r="EM209" s="43"/>
      <c r="EN209" s="43"/>
      <c r="EO209" s="43"/>
      <c r="EP209" s="43"/>
      <c r="EQ209" s="43"/>
      <c r="ER209" s="43"/>
      <c r="ES209" s="43"/>
      <c r="ET209" s="43"/>
      <c r="EU209" s="43"/>
      <c r="EV209" s="43"/>
      <c r="EW209" s="43"/>
    </row>
    <row r="210" spans="3:153" x14ac:dyDescent="0.25">
      <c r="C210" s="31"/>
      <c r="D210" s="31"/>
      <c r="E210" s="28"/>
      <c r="F210" s="28"/>
      <c r="G210" s="28"/>
      <c r="H210" s="28"/>
      <c r="I210" s="28"/>
      <c r="J210" s="28"/>
      <c r="K210" s="28"/>
      <c r="L210" s="28"/>
      <c r="M210" s="28"/>
      <c r="N210" s="28"/>
      <c r="O210" s="28"/>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c r="CJ210" s="28"/>
      <c r="CK210" s="28"/>
      <c r="CL210" s="28"/>
      <c r="CM210" s="28"/>
      <c r="CN210" s="28"/>
      <c r="CO210" s="28"/>
      <c r="CP210" s="28"/>
      <c r="CQ210" s="28"/>
      <c r="CR210" s="28"/>
      <c r="CS210" s="28"/>
      <c r="CT210" s="28"/>
      <c r="CU210" s="28"/>
      <c r="CV210" s="28"/>
      <c r="CW210" s="28"/>
      <c r="CX210" s="28"/>
      <c r="CY210" s="28"/>
      <c r="CZ210" s="28"/>
      <c r="DA210" s="28"/>
      <c r="DB210" s="28"/>
      <c r="DC210" s="28"/>
      <c r="DD210" s="28"/>
      <c r="DE210" s="28"/>
      <c r="DF210" s="28"/>
      <c r="DG210" s="28"/>
      <c r="DH210" s="28"/>
      <c r="DI210" s="28"/>
      <c r="DJ210" s="28"/>
      <c r="DK210" s="28"/>
      <c r="DL210" s="28"/>
      <c r="DM210" s="28"/>
      <c r="DN210" s="28"/>
      <c r="DO210" s="28"/>
      <c r="DP210" s="43"/>
      <c r="DQ210" s="43"/>
      <c r="DR210" s="43"/>
      <c r="DS210" s="43"/>
      <c r="DT210" s="43"/>
      <c r="DU210" s="43"/>
      <c r="DV210" s="43"/>
      <c r="DW210" s="43"/>
      <c r="DX210" s="43"/>
      <c r="DY210" s="43"/>
      <c r="DZ210" s="43"/>
      <c r="EA210" s="43"/>
      <c r="EB210" s="43"/>
      <c r="EC210" s="43"/>
      <c r="ED210" s="43"/>
      <c r="EE210" s="43"/>
      <c r="EF210" s="43"/>
      <c r="EG210" s="43"/>
      <c r="EH210" s="43"/>
      <c r="EI210" s="43"/>
      <c r="EJ210" s="43"/>
      <c r="EK210" s="43"/>
      <c r="EL210" s="43"/>
      <c r="EM210" s="43"/>
      <c r="EN210" s="43"/>
      <c r="EO210" s="43"/>
      <c r="EP210" s="43"/>
      <c r="EQ210" s="43"/>
      <c r="ER210" s="43"/>
      <c r="ES210" s="43"/>
      <c r="ET210" s="43"/>
      <c r="EU210" s="43"/>
      <c r="EV210" s="43"/>
      <c r="EW210" s="43"/>
    </row>
    <row r="211" spans="3:153" x14ac:dyDescent="0.25">
      <c r="C211" s="31"/>
      <c r="D211" s="31"/>
      <c r="E211" s="28"/>
      <c r="F211" s="28"/>
      <c r="G211" s="28"/>
      <c r="H211" s="28"/>
      <c r="I211" s="28"/>
      <c r="J211" s="28"/>
      <c r="K211" s="28"/>
      <c r="L211" s="28"/>
      <c r="M211" s="28"/>
      <c r="N211" s="28"/>
      <c r="O211" s="28"/>
      <c r="P211" s="28"/>
      <c r="Q211" s="28"/>
      <c r="R211" s="28"/>
      <c r="S211" s="28"/>
      <c r="T211" s="28"/>
      <c r="U211" s="28"/>
      <c r="V211" s="28"/>
      <c r="W211" s="28"/>
      <c r="X211" s="28"/>
      <c r="Y211" s="28"/>
      <c r="Z211" s="28"/>
      <c r="AA211" s="28"/>
      <c r="AB211" s="28"/>
      <c r="AC211" s="28"/>
      <c r="AD211" s="28"/>
      <c r="AE211" s="28"/>
      <c r="AF211" s="28"/>
      <c r="AG211" s="28"/>
      <c r="AH211" s="28"/>
      <c r="AI211" s="28"/>
      <c r="AJ211" s="28"/>
      <c r="AK211" s="28"/>
      <c r="AL211" s="28"/>
      <c r="AM211" s="28"/>
      <c r="AN211" s="28"/>
      <c r="AO211" s="28"/>
      <c r="AP211" s="28"/>
      <c r="AQ211" s="28"/>
      <c r="AR211" s="28"/>
      <c r="AS211" s="28"/>
      <c r="AT211" s="28"/>
      <c r="AU211" s="28"/>
      <c r="AV211" s="28"/>
      <c r="AW211" s="28"/>
      <c r="AX211" s="28"/>
      <c r="AY211" s="28"/>
      <c r="AZ211" s="28"/>
      <c r="BA211" s="28"/>
      <c r="BB211" s="28"/>
      <c r="BC211" s="28"/>
      <c r="BD211" s="28"/>
      <c r="BE211" s="28"/>
      <c r="BF211" s="28"/>
      <c r="BG211" s="28"/>
      <c r="BH211" s="28"/>
      <c r="BI211" s="28"/>
      <c r="BJ211" s="28"/>
      <c r="BK211" s="28"/>
      <c r="BL211" s="28"/>
      <c r="BM211" s="28"/>
      <c r="BN211" s="28"/>
      <c r="BO211" s="28"/>
      <c r="BP211" s="28"/>
      <c r="BQ211" s="28"/>
      <c r="BR211" s="28"/>
      <c r="BS211" s="28"/>
      <c r="BT211" s="28"/>
      <c r="BU211" s="28"/>
      <c r="BV211" s="28"/>
      <c r="BW211" s="28"/>
      <c r="BX211" s="28"/>
      <c r="BY211" s="28"/>
      <c r="BZ211" s="28"/>
      <c r="CA211" s="28"/>
      <c r="CB211" s="28"/>
      <c r="CC211" s="28"/>
      <c r="CD211" s="28"/>
      <c r="CE211" s="28"/>
      <c r="CF211" s="28"/>
      <c r="CG211" s="28"/>
      <c r="CH211" s="28"/>
      <c r="CI211" s="28"/>
      <c r="CJ211" s="28"/>
      <c r="CK211" s="28"/>
      <c r="CL211" s="28"/>
      <c r="CM211" s="28"/>
      <c r="CN211" s="28"/>
      <c r="CO211" s="28"/>
      <c r="CP211" s="28"/>
      <c r="CQ211" s="28"/>
      <c r="CR211" s="28"/>
      <c r="CS211" s="28"/>
      <c r="CT211" s="28"/>
      <c r="CU211" s="28"/>
      <c r="CV211" s="28"/>
      <c r="CW211" s="28"/>
      <c r="CX211" s="28"/>
      <c r="CY211" s="28"/>
      <c r="CZ211" s="28"/>
      <c r="DA211" s="28"/>
      <c r="DB211" s="28"/>
      <c r="DC211" s="28"/>
      <c r="DD211" s="28"/>
      <c r="DE211" s="28"/>
      <c r="DF211" s="28"/>
      <c r="DG211" s="28"/>
      <c r="DH211" s="28"/>
      <c r="DI211" s="28"/>
      <c r="DJ211" s="28"/>
      <c r="DK211" s="28"/>
      <c r="DL211" s="28"/>
      <c r="DM211" s="28"/>
      <c r="DN211" s="28"/>
      <c r="DO211" s="28"/>
      <c r="DP211" s="43"/>
      <c r="DQ211" s="43"/>
      <c r="DR211" s="43"/>
      <c r="DS211" s="43"/>
      <c r="DT211" s="43"/>
      <c r="DU211" s="43"/>
      <c r="DV211" s="43"/>
      <c r="DW211" s="43"/>
      <c r="DX211" s="43"/>
      <c r="DY211" s="43"/>
      <c r="DZ211" s="43"/>
      <c r="EA211" s="43"/>
      <c r="EB211" s="43"/>
      <c r="EC211" s="43"/>
      <c r="ED211" s="43"/>
      <c r="EE211" s="43"/>
      <c r="EF211" s="43"/>
      <c r="EG211" s="43"/>
      <c r="EH211" s="43"/>
      <c r="EI211" s="43"/>
      <c r="EJ211" s="43"/>
      <c r="EK211" s="43"/>
      <c r="EL211" s="43"/>
      <c r="EM211" s="43"/>
      <c r="EN211" s="43"/>
      <c r="EO211" s="43"/>
      <c r="EP211" s="43"/>
      <c r="EQ211" s="43"/>
      <c r="ER211" s="43"/>
      <c r="ES211" s="43"/>
      <c r="ET211" s="43"/>
      <c r="EU211" s="43"/>
      <c r="EV211" s="43"/>
      <c r="EW211" s="43"/>
    </row>
    <row r="212" spans="3:153" x14ac:dyDescent="0.25">
      <c r="C212" s="31"/>
      <c r="D212" s="31"/>
      <c r="E212" s="28"/>
      <c r="F212" s="28"/>
      <c r="G212" s="28"/>
      <c r="H212" s="28"/>
      <c r="I212" s="28"/>
      <c r="J212" s="28"/>
      <c r="K212" s="28"/>
      <c r="L212" s="28"/>
      <c r="M212" s="28"/>
      <c r="N212" s="28"/>
      <c r="O212" s="28"/>
      <c r="P212" s="28"/>
      <c r="Q212" s="28"/>
      <c r="R212" s="28"/>
      <c r="S212" s="28"/>
      <c r="T212" s="28"/>
      <c r="U212" s="28"/>
      <c r="V212" s="28"/>
      <c r="W212" s="28"/>
      <c r="X212" s="28"/>
      <c r="Y212" s="28"/>
      <c r="Z212" s="28"/>
      <c r="AA212" s="28"/>
      <c r="AB212" s="28"/>
      <c r="AC212" s="28"/>
      <c r="AD212" s="28"/>
      <c r="AE212" s="28"/>
      <c r="AF212" s="28"/>
      <c r="AG212" s="28"/>
      <c r="AH212" s="28"/>
      <c r="AI212" s="28"/>
      <c r="AJ212" s="28"/>
      <c r="AK212" s="28"/>
      <c r="AL212" s="28"/>
      <c r="AM212" s="28"/>
      <c r="AN212" s="28"/>
      <c r="AO212" s="28"/>
      <c r="AP212" s="28"/>
      <c r="AQ212" s="28"/>
      <c r="AR212" s="28"/>
      <c r="AS212" s="28"/>
      <c r="AT212" s="28"/>
      <c r="AU212" s="28"/>
      <c r="AV212" s="28"/>
      <c r="AW212" s="28"/>
      <c r="AX212" s="28"/>
      <c r="AY212" s="28"/>
      <c r="AZ212" s="28"/>
      <c r="BA212" s="28"/>
      <c r="BB212" s="28"/>
      <c r="BC212" s="28"/>
      <c r="BD212" s="28"/>
      <c r="BE212" s="28"/>
      <c r="BF212" s="28"/>
      <c r="BG212" s="28"/>
      <c r="BH212" s="28"/>
      <c r="BI212" s="28"/>
      <c r="BJ212" s="28"/>
      <c r="BK212" s="28"/>
      <c r="BL212" s="28"/>
      <c r="BM212" s="28"/>
      <c r="BN212" s="28"/>
      <c r="BO212" s="28"/>
      <c r="BP212" s="28"/>
      <c r="BQ212" s="28"/>
      <c r="BR212" s="28"/>
      <c r="BS212" s="28"/>
      <c r="BT212" s="28"/>
      <c r="BU212" s="28"/>
      <c r="BV212" s="28"/>
      <c r="BW212" s="28"/>
      <c r="BX212" s="28"/>
      <c r="BY212" s="28"/>
      <c r="BZ212" s="28"/>
      <c r="CA212" s="28"/>
      <c r="CB212" s="28"/>
      <c r="CC212" s="28"/>
      <c r="CD212" s="28"/>
      <c r="CE212" s="28"/>
      <c r="CF212" s="28"/>
      <c r="CG212" s="28"/>
      <c r="CH212" s="28"/>
      <c r="CI212" s="28"/>
      <c r="CJ212" s="28"/>
      <c r="CK212" s="28"/>
      <c r="CL212" s="28"/>
      <c r="CM212" s="28"/>
      <c r="CN212" s="28"/>
      <c r="CO212" s="28"/>
      <c r="CP212" s="28"/>
      <c r="CQ212" s="28"/>
      <c r="CR212" s="28"/>
      <c r="CS212" s="28"/>
      <c r="CT212" s="28"/>
      <c r="CU212" s="28"/>
      <c r="CV212" s="28"/>
      <c r="CW212" s="28"/>
      <c r="CX212" s="28"/>
      <c r="CY212" s="28"/>
      <c r="CZ212" s="28"/>
      <c r="DA212" s="28"/>
      <c r="DB212" s="28"/>
      <c r="DC212" s="28"/>
      <c r="DD212" s="28"/>
      <c r="DE212" s="28"/>
      <c r="DF212" s="28"/>
      <c r="DG212" s="28"/>
      <c r="DH212" s="28"/>
      <c r="DI212" s="28"/>
      <c r="DJ212" s="28"/>
      <c r="DK212" s="28"/>
      <c r="DL212" s="28"/>
      <c r="DM212" s="28"/>
      <c r="DN212" s="28"/>
      <c r="DO212" s="28"/>
      <c r="DP212" s="43"/>
      <c r="DQ212" s="43"/>
      <c r="DR212" s="43"/>
      <c r="DS212" s="43"/>
      <c r="DT212" s="43"/>
      <c r="DU212" s="43"/>
      <c r="DV212" s="43"/>
      <c r="DW212" s="43"/>
      <c r="DX212" s="43"/>
      <c r="DY212" s="43"/>
      <c r="DZ212" s="43"/>
      <c r="EA212" s="43"/>
      <c r="EB212" s="43"/>
      <c r="EC212" s="43"/>
      <c r="ED212" s="43"/>
      <c r="EE212" s="43"/>
      <c r="EF212" s="43"/>
      <c r="EG212" s="43"/>
      <c r="EH212" s="43"/>
      <c r="EI212" s="43"/>
      <c r="EJ212" s="43"/>
      <c r="EK212" s="43"/>
      <c r="EL212" s="43"/>
      <c r="EM212" s="43"/>
      <c r="EN212" s="43"/>
      <c r="EO212" s="43"/>
      <c r="EP212" s="43"/>
      <c r="EQ212" s="43"/>
      <c r="ER212" s="43"/>
      <c r="ES212" s="43"/>
      <c r="ET212" s="43"/>
      <c r="EU212" s="43"/>
      <c r="EV212" s="43"/>
      <c r="EW212" s="43"/>
    </row>
    <row r="213" spans="3:153" x14ac:dyDescent="0.25">
      <c r="C213" s="31"/>
      <c r="D213" s="31"/>
      <c r="E213" s="28"/>
      <c r="F213" s="28"/>
      <c r="G213" s="28"/>
      <c r="H213" s="28"/>
      <c r="I213" s="28"/>
      <c r="J213" s="28"/>
      <c r="K213" s="28"/>
      <c r="L213" s="28"/>
      <c r="M213" s="28"/>
      <c r="N213" s="28"/>
      <c r="O213" s="28"/>
      <c r="P213" s="28"/>
      <c r="Q213" s="28"/>
      <c r="R213" s="28"/>
      <c r="S213" s="28"/>
      <c r="T213" s="28"/>
      <c r="U213" s="28"/>
      <c r="V213" s="28"/>
      <c r="W213" s="28"/>
      <c r="X213" s="28"/>
      <c r="Y213" s="28"/>
      <c r="Z213" s="28"/>
      <c r="AA213" s="28"/>
      <c r="AB213" s="28"/>
      <c r="AC213" s="28"/>
      <c r="AD213" s="28"/>
      <c r="AE213" s="28"/>
      <c r="AF213" s="28"/>
      <c r="AG213" s="28"/>
      <c r="AH213" s="28"/>
      <c r="AI213" s="28"/>
      <c r="AJ213" s="28"/>
      <c r="AK213" s="28"/>
      <c r="AL213" s="28"/>
      <c r="AM213" s="28"/>
      <c r="AN213" s="28"/>
      <c r="AO213" s="28"/>
      <c r="AP213" s="28"/>
      <c r="AQ213" s="28"/>
      <c r="AR213" s="28"/>
      <c r="AS213" s="28"/>
      <c r="AT213" s="28"/>
      <c r="AU213" s="28"/>
      <c r="AV213" s="28"/>
      <c r="AW213" s="28"/>
      <c r="AX213" s="28"/>
      <c r="AY213" s="28"/>
      <c r="AZ213" s="28"/>
      <c r="BA213" s="28"/>
      <c r="BB213" s="28"/>
      <c r="BC213" s="28"/>
      <c r="BD213" s="28"/>
      <c r="BE213" s="28"/>
      <c r="BF213" s="28"/>
      <c r="BG213" s="28"/>
      <c r="BH213" s="28"/>
      <c r="BI213" s="28"/>
      <c r="BJ213" s="28"/>
      <c r="BK213" s="28"/>
      <c r="BL213" s="28"/>
      <c r="BM213" s="28"/>
      <c r="BN213" s="28"/>
      <c r="BO213" s="28"/>
      <c r="BP213" s="28"/>
      <c r="BQ213" s="28"/>
      <c r="BR213" s="28"/>
      <c r="BS213" s="28"/>
      <c r="BT213" s="28"/>
      <c r="BU213" s="28"/>
      <c r="BV213" s="28"/>
      <c r="BW213" s="28"/>
      <c r="BX213" s="28"/>
      <c r="BY213" s="28"/>
      <c r="BZ213" s="28"/>
      <c r="CA213" s="28"/>
      <c r="CB213" s="28"/>
      <c r="CC213" s="28"/>
      <c r="CD213" s="28"/>
      <c r="CE213" s="28"/>
      <c r="CF213" s="28"/>
      <c r="CG213" s="28"/>
      <c r="CH213" s="28"/>
      <c r="CI213" s="28"/>
      <c r="CJ213" s="28"/>
      <c r="CK213" s="28"/>
      <c r="CL213" s="28"/>
      <c r="CM213" s="28"/>
      <c r="CN213" s="28"/>
      <c r="CO213" s="28"/>
      <c r="CP213" s="28"/>
      <c r="CQ213" s="28"/>
      <c r="CR213" s="28"/>
      <c r="CS213" s="28"/>
      <c r="CT213" s="28"/>
      <c r="CU213" s="28"/>
      <c r="CV213" s="28"/>
      <c r="CW213" s="28"/>
      <c r="CX213" s="28"/>
      <c r="CY213" s="28"/>
      <c r="CZ213" s="28"/>
      <c r="DA213" s="28"/>
      <c r="DB213" s="28"/>
      <c r="DC213" s="28"/>
      <c r="DD213" s="28"/>
      <c r="DE213" s="28"/>
      <c r="DF213" s="28"/>
      <c r="DG213" s="28"/>
      <c r="DH213" s="28"/>
      <c r="DI213" s="28"/>
      <c r="DJ213" s="28"/>
      <c r="DK213" s="28"/>
      <c r="DL213" s="28"/>
      <c r="DM213" s="28"/>
      <c r="DN213" s="28"/>
      <c r="DO213" s="28"/>
      <c r="DP213" s="43"/>
      <c r="DQ213" s="43"/>
      <c r="DR213" s="43"/>
      <c r="DS213" s="43"/>
      <c r="DT213" s="43"/>
      <c r="DU213" s="43"/>
      <c r="DV213" s="43"/>
      <c r="DW213" s="43"/>
      <c r="DX213" s="43"/>
      <c r="DY213" s="43"/>
      <c r="DZ213" s="43"/>
      <c r="EA213" s="43"/>
      <c r="EB213" s="43"/>
      <c r="EC213" s="43"/>
      <c r="ED213" s="43"/>
      <c r="EE213" s="43"/>
      <c r="EF213" s="43"/>
      <c r="EG213" s="43"/>
      <c r="EH213" s="43"/>
      <c r="EI213" s="43"/>
      <c r="EJ213" s="43"/>
      <c r="EK213" s="43"/>
      <c r="EL213" s="43"/>
      <c r="EM213" s="43"/>
      <c r="EN213" s="43"/>
      <c r="EO213" s="43"/>
      <c r="EP213" s="43"/>
      <c r="EQ213" s="43"/>
      <c r="ER213" s="43"/>
      <c r="ES213" s="43"/>
      <c r="ET213" s="43"/>
      <c r="EU213" s="43"/>
      <c r="EV213" s="43"/>
      <c r="EW213" s="43"/>
    </row>
    <row r="214" spans="3:153" x14ac:dyDescent="0.25">
      <c r="C214" s="31"/>
      <c r="D214" s="31"/>
      <c r="E214" s="28"/>
      <c r="F214" s="28"/>
      <c r="G214" s="28"/>
      <c r="H214" s="28"/>
      <c r="I214" s="28"/>
      <c r="J214" s="28"/>
      <c r="K214" s="28"/>
      <c r="L214" s="28"/>
      <c r="M214" s="28"/>
      <c r="N214" s="28"/>
      <c r="O214" s="28"/>
      <c r="P214" s="28"/>
      <c r="Q214" s="28"/>
      <c r="R214" s="28"/>
      <c r="S214" s="28"/>
      <c r="T214" s="28"/>
      <c r="U214" s="28"/>
      <c r="V214" s="28"/>
      <c r="W214" s="28"/>
      <c r="X214" s="28"/>
      <c r="Y214" s="28"/>
      <c r="Z214" s="28"/>
      <c r="AA214" s="28"/>
      <c r="AB214" s="28"/>
      <c r="AC214" s="28"/>
      <c r="AD214" s="28"/>
      <c r="AE214" s="28"/>
      <c r="AF214" s="28"/>
      <c r="AG214" s="28"/>
      <c r="AH214" s="28"/>
      <c r="AI214" s="28"/>
      <c r="AJ214" s="28"/>
      <c r="AK214" s="28"/>
      <c r="AL214" s="28"/>
      <c r="AM214" s="28"/>
      <c r="AN214" s="28"/>
      <c r="AO214" s="28"/>
      <c r="AP214" s="28"/>
      <c r="AQ214" s="28"/>
      <c r="AR214" s="28"/>
      <c r="AS214" s="28"/>
      <c r="AT214" s="28"/>
      <c r="AU214" s="28"/>
      <c r="AV214" s="28"/>
      <c r="AW214" s="28"/>
      <c r="AX214" s="28"/>
      <c r="AY214" s="28"/>
      <c r="AZ214" s="28"/>
      <c r="BA214" s="28"/>
      <c r="BB214" s="28"/>
      <c r="BC214" s="28"/>
      <c r="BD214" s="28"/>
      <c r="BE214" s="28"/>
      <c r="BF214" s="28"/>
      <c r="BG214" s="28"/>
      <c r="BH214" s="28"/>
      <c r="BI214" s="28"/>
      <c r="BJ214" s="28"/>
      <c r="BK214" s="28"/>
      <c r="BL214" s="28"/>
      <c r="BM214" s="28"/>
      <c r="BN214" s="28"/>
      <c r="BO214" s="28"/>
      <c r="BP214" s="28"/>
      <c r="BQ214" s="28"/>
      <c r="BR214" s="28"/>
      <c r="BS214" s="28"/>
      <c r="BT214" s="28"/>
      <c r="BU214" s="28"/>
      <c r="BV214" s="28"/>
      <c r="BW214" s="28"/>
      <c r="BX214" s="28"/>
      <c r="BY214" s="28"/>
      <c r="BZ214" s="28"/>
      <c r="CA214" s="28"/>
      <c r="CB214" s="28"/>
      <c r="CC214" s="28"/>
      <c r="CD214" s="28"/>
      <c r="CE214" s="28"/>
      <c r="CF214" s="28"/>
      <c r="CG214" s="28"/>
      <c r="CH214" s="28"/>
      <c r="CI214" s="28"/>
      <c r="CJ214" s="28"/>
      <c r="CK214" s="28"/>
      <c r="CL214" s="28"/>
      <c r="CM214" s="28"/>
      <c r="CN214" s="28"/>
      <c r="CO214" s="28"/>
      <c r="CP214" s="28"/>
      <c r="CQ214" s="28"/>
      <c r="CR214" s="28"/>
      <c r="CS214" s="28"/>
      <c r="CT214" s="28"/>
      <c r="CU214" s="28"/>
      <c r="CV214" s="28"/>
      <c r="CW214" s="28"/>
      <c r="CX214" s="28"/>
      <c r="CY214" s="28"/>
      <c r="CZ214" s="28"/>
      <c r="DA214" s="28"/>
      <c r="DB214" s="28"/>
      <c r="DC214" s="28"/>
      <c r="DD214" s="28"/>
      <c r="DE214" s="28"/>
      <c r="DF214" s="28"/>
      <c r="DG214" s="28"/>
      <c r="DH214" s="28"/>
      <c r="DI214" s="28"/>
      <c r="DJ214" s="28"/>
      <c r="DK214" s="28"/>
      <c r="DL214" s="28"/>
      <c r="DM214" s="28"/>
      <c r="DN214" s="28"/>
      <c r="DO214" s="28"/>
      <c r="DP214" s="43"/>
      <c r="DQ214" s="43"/>
      <c r="DR214" s="43"/>
      <c r="DS214" s="43"/>
      <c r="DT214" s="43"/>
      <c r="DU214" s="43"/>
      <c r="DV214" s="43"/>
      <c r="DW214" s="43"/>
      <c r="DX214" s="43"/>
      <c r="DY214" s="43"/>
      <c r="DZ214" s="43"/>
      <c r="EA214" s="43"/>
      <c r="EB214" s="43"/>
      <c r="EC214" s="43"/>
      <c r="ED214" s="43"/>
      <c r="EE214" s="43"/>
      <c r="EF214" s="43"/>
      <c r="EG214" s="43"/>
      <c r="EH214" s="43"/>
      <c r="EI214" s="43"/>
      <c r="EJ214" s="43"/>
      <c r="EK214" s="43"/>
      <c r="EL214" s="43"/>
      <c r="EM214" s="43"/>
      <c r="EN214" s="43"/>
      <c r="EO214" s="43"/>
      <c r="EP214" s="43"/>
      <c r="EQ214" s="43"/>
      <c r="ER214" s="43"/>
      <c r="ES214" s="43"/>
      <c r="ET214" s="43"/>
      <c r="EU214" s="43"/>
      <c r="EV214" s="43"/>
      <c r="EW214" s="43"/>
    </row>
    <row r="215" spans="3:153" x14ac:dyDescent="0.25">
      <c r="C215" s="31"/>
      <c r="D215" s="31"/>
      <c r="E215" s="28"/>
      <c r="F215" s="28"/>
      <c r="G215" s="28"/>
      <c r="H215" s="28"/>
      <c r="I215" s="28"/>
      <c r="J215" s="28"/>
      <c r="K215" s="28"/>
      <c r="L215" s="28"/>
      <c r="M215" s="28"/>
      <c r="N215" s="28"/>
      <c r="O215" s="28"/>
      <c r="P215" s="28"/>
      <c r="Q215" s="28"/>
      <c r="R215" s="28"/>
      <c r="S215" s="28"/>
      <c r="T215" s="28"/>
      <c r="U215" s="28"/>
      <c r="V215" s="28"/>
      <c r="W215" s="28"/>
      <c r="X215" s="28"/>
      <c r="Y215" s="28"/>
      <c r="Z215" s="28"/>
      <c r="AA215" s="28"/>
      <c r="AB215" s="28"/>
      <c r="AC215" s="28"/>
      <c r="AD215" s="28"/>
      <c r="AE215" s="28"/>
      <c r="AF215" s="28"/>
      <c r="AG215" s="28"/>
      <c r="AH215" s="28"/>
      <c r="AI215" s="28"/>
      <c r="AJ215" s="28"/>
      <c r="AK215" s="28"/>
      <c r="AL215" s="28"/>
      <c r="AM215" s="28"/>
      <c r="AN215" s="28"/>
      <c r="AO215" s="28"/>
      <c r="AP215" s="28"/>
      <c r="AQ215" s="28"/>
      <c r="AR215" s="28"/>
      <c r="AS215" s="28"/>
      <c r="AT215" s="28"/>
      <c r="AU215" s="28"/>
      <c r="AV215" s="28"/>
      <c r="AW215" s="28"/>
      <c r="AX215" s="28"/>
      <c r="AY215" s="28"/>
      <c r="AZ215" s="28"/>
      <c r="BA215" s="28"/>
      <c r="BB215" s="28"/>
      <c r="BC215" s="28"/>
      <c r="BD215" s="28"/>
      <c r="BE215" s="28"/>
      <c r="BF215" s="28"/>
      <c r="BG215" s="28"/>
      <c r="BH215" s="28"/>
      <c r="BI215" s="28"/>
      <c r="BJ215" s="28"/>
      <c r="BK215" s="28"/>
      <c r="BL215" s="28"/>
      <c r="BM215" s="28"/>
      <c r="BN215" s="28"/>
      <c r="BO215" s="28"/>
      <c r="BP215" s="28"/>
      <c r="BQ215" s="28"/>
      <c r="BR215" s="28"/>
      <c r="BS215" s="28"/>
      <c r="BT215" s="28"/>
      <c r="BU215" s="28"/>
      <c r="BV215" s="28"/>
      <c r="BW215" s="28"/>
      <c r="BX215" s="28"/>
      <c r="BY215" s="28"/>
      <c r="BZ215" s="28"/>
      <c r="CA215" s="28"/>
      <c r="CB215" s="28"/>
      <c r="CC215" s="28"/>
      <c r="CD215" s="28"/>
      <c r="CE215" s="28"/>
      <c r="CF215" s="28"/>
      <c r="CG215" s="28"/>
      <c r="CH215" s="28"/>
      <c r="CI215" s="28"/>
      <c r="CJ215" s="28"/>
      <c r="CK215" s="28"/>
      <c r="CL215" s="28"/>
      <c r="CM215" s="28"/>
      <c r="CN215" s="28"/>
      <c r="CO215" s="28"/>
      <c r="CP215" s="28"/>
      <c r="CQ215" s="28"/>
      <c r="CR215" s="28"/>
      <c r="CS215" s="28"/>
      <c r="CT215" s="28"/>
      <c r="CU215" s="28"/>
      <c r="CV215" s="28"/>
      <c r="CW215" s="28"/>
      <c r="CX215" s="28"/>
      <c r="CY215" s="28"/>
      <c r="CZ215" s="28"/>
      <c r="DA215" s="28"/>
      <c r="DB215" s="28"/>
      <c r="DC215" s="28"/>
      <c r="DD215" s="28"/>
      <c r="DE215" s="28"/>
      <c r="DF215" s="28"/>
      <c r="DG215" s="28"/>
      <c r="DH215" s="28"/>
      <c r="DI215" s="28"/>
      <c r="DJ215" s="28"/>
      <c r="DK215" s="28"/>
      <c r="DL215" s="28"/>
      <c r="DM215" s="28"/>
      <c r="DN215" s="28"/>
      <c r="DO215" s="28"/>
      <c r="DP215" s="43"/>
      <c r="DQ215" s="43"/>
      <c r="DR215" s="43"/>
      <c r="DS215" s="43"/>
      <c r="DT215" s="43"/>
      <c r="DU215" s="43"/>
      <c r="DV215" s="43"/>
      <c r="DW215" s="43"/>
      <c r="DX215" s="43"/>
      <c r="DY215" s="43"/>
      <c r="DZ215" s="43"/>
      <c r="EA215" s="43"/>
      <c r="EB215" s="43"/>
      <c r="EC215" s="43"/>
      <c r="ED215" s="43"/>
      <c r="EE215" s="43"/>
      <c r="EF215" s="43"/>
      <c r="EG215" s="43"/>
      <c r="EH215" s="43"/>
      <c r="EI215" s="43"/>
      <c r="EJ215" s="43"/>
      <c r="EK215" s="43"/>
      <c r="EL215" s="43"/>
      <c r="EM215" s="43"/>
      <c r="EN215" s="43"/>
      <c r="EO215" s="43"/>
      <c r="EP215" s="43"/>
      <c r="EQ215" s="43"/>
      <c r="ER215" s="43"/>
      <c r="ES215" s="43"/>
      <c r="ET215" s="43"/>
      <c r="EU215" s="43"/>
      <c r="EV215" s="43"/>
      <c r="EW215" s="43"/>
    </row>
    <row r="216" spans="3:153" x14ac:dyDescent="0.25">
      <c r="C216" s="31"/>
      <c r="D216" s="31"/>
      <c r="E216" s="28"/>
      <c r="F216" s="28"/>
      <c r="G216" s="28"/>
      <c r="H216" s="28"/>
      <c r="I216" s="28"/>
      <c r="J216" s="28"/>
      <c r="K216" s="28"/>
      <c r="L216" s="28"/>
      <c r="M216" s="28"/>
      <c r="N216" s="28"/>
      <c r="O216" s="28"/>
      <c r="P216" s="28"/>
      <c r="Q216" s="28"/>
      <c r="R216" s="28"/>
      <c r="S216" s="28"/>
      <c r="T216" s="28"/>
      <c r="U216" s="28"/>
      <c r="V216" s="28"/>
      <c r="W216" s="28"/>
      <c r="X216" s="28"/>
      <c r="Y216" s="28"/>
      <c r="Z216" s="28"/>
      <c r="AA216" s="28"/>
      <c r="AB216" s="28"/>
      <c r="AC216" s="28"/>
      <c r="AD216" s="28"/>
      <c r="AE216" s="28"/>
      <c r="AF216" s="28"/>
      <c r="AG216" s="28"/>
      <c r="AH216" s="28"/>
      <c r="AI216" s="28"/>
      <c r="AJ216" s="28"/>
      <c r="AK216" s="28"/>
      <c r="AL216" s="28"/>
      <c r="AM216" s="28"/>
      <c r="AN216" s="28"/>
      <c r="AO216" s="28"/>
      <c r="AP216" s="28"/>
      <c r="AQ216" s="28"/>
      <c r="AR216" s="28"/>
      <c r="AS216" s="28"/>
      <c r="AT216" s="28"/>
      <c r="AU216" s="28"/>
      <c r="AV216" s="28"/>
      <c r="AW216" s="28"/>
      <c r="AX216" s="28"/>
      <c r="AY216" s="28"/>
      <c r="AZ216" s="28"/>
      <c r="BA216" s="28"/>
      <c r="BB216" s="28"/>
      <c r="BC216" s="28"/>
      <c r="BD216" s="28"/>
      <c r="BE216" s="28"/>
      <c r="BF216" s="28"/>
      <c r="BG216" s="28"/>
      <c r="BH216" s="28"/>
      <c r="BI216" s="28"/>
      <c r="BJ216" s="28"/>
      <c r="BK216" s="28"/>
      <c r="BL216" s="28"/>
      <c r="BM216" s="28"/>
      <c r="BN216" s="28"/>
      <c r="BO216" s="28"/>
      <c r="BP216" s="28"/>
      <c r="BQ216" s="28"/>
      <c r="BR216" s="28"/>
      <c r="BS216" s="28"/>
      <c r="BT216" s="28"/>
      <c r="BU216" s="28"/>
      <c r="BV216" s="28"/>
      <c r="BW216" s="28"/>
      <c r="BX216" s="28"/>
      <c r="BY216" s="28"/>
      <c r="BZ216" s="28"/>
      <c r="CA216" s="28"/>
      <c r="CB216" s="28"/>
      <c r="CC216" s="28"/>
      <c r="CD216" s="28"/>
      <c r="CE216" s="28"/>
      <c r="CF216" s="28"/>
      <c r="CG216" s="28"/>
      <c r="CH216" s="28"/>
      <c r="CI216" s="28"/>
      <c r="CJ216" s="28"/>
      <c r="CK216" s="28"/>
      <c r="CL216" s="28"/>
      <c r="CM216" s="28"/>
      <c r="CN216" s="28"/>
      <c r="CO216" s="28"/>
      <c r="CP216" s="28"/>
      <c r="CQ216" s="28"/>
      <c r="CR216" s="28"/>
      <c r="CS216" s="28"/>
      <c r="CT216" s="28"/>
      <c r="CU216" s="28"/>
      <c r="CV216" s="28"/>
      <c r="CW216" s="28"/>
      <c r="CX216" s="28"/>
      <c r="CY216" s="28"/>
      <c r="CZ216" s="28"/>
      <c r="DA216" s="28"/>
      <c r="DB216" s="28"/>
      <c r="DC216" s="28"/>
      <c r="DD216" s="28"/>
      <c r="DE216" s="28"/>
      <c r="DF216" s="28"/>
      <c r="DG216" s="28"/>
      <c r="DH216" s="28"/>
      <c r="DI216" s="28"/>
      <c r="DJ216" s="28"/>
      <c r="DK216" s="28"/>
      <c r="DL216" s="28"/>
      <c r="DM216" s="28"/>
      <c r="DN216" s="28"/>
      <c r="DO216" s="28"/>
      <c r="DP216" s="43"/>
      <c r="DQ216" s="43"/>
      <c r="DR216" s="43"/>
      <c r="DS216" s="43"/>
      <c r="DT216" s="43"/>
      <c r="DU216" s="43"/>
      <c r="DV216" s="43"/>
      <c r="DW216" s="43"/>
      <c r="DX216" s="43"/>
      <c r="DY216" s="43"/>
      <c r="DZ216" s="43"/>
      <c r="EA216" s="43"/>
      <c r="EB216" s="43"/>
      <c r="EC216" s="43"/>
      <c r="ED216" s="43"/>
      <c r="EE216" s="43"/>
      <c r="EF216" s="43"/>
      <c r="EG216" s="43"/>
      <c r="EH216" s="43"/>
      <c r="EI216" s="43"/>
      <c r="EJ216" s="43"/>
      <c r="EK216" s="43"/>
      <c r="EL216" s="43"/>
      <c r="EM216" s="43"/>
      <c r="EN216" s="43"/>
      <c r="EO216" s="43"/>
      <c r="EP216" s="43"/>
      <c r="EQ216" s="43"/>
      <c r="ER216" s="43"/>
      <c r="ES216" s="43"/>
      <c r="ET216" s="43"/>
      <c r="EU216" s="43"/>
      <c r="EV216" s="43"/>
      <c r="EW216" s="43"/>
    </row>
    <row r="217" spans="3:153" x14ac:dyDescent="0.25">
      <c r="C217" s="31"/>
      <c r="D217" s="31"/>
      <c r="E217" s="28"/>
      <c r="F217" s="28"/>
      <c r="G217" s="28"/>
      <c r="H217" s="28"/>
      <c r="I217" s="28"/>
      <c r="J217" s="28"/>
      <c r="K217" s="28"/>
      <c r="L217" s="28"/>
      <c r="M217" s="28"/>
      <c r="N217" s="28"/>
      <c r="O217" s="28"/>
      <c r="P217" s="28"/>
      <c r="Q217" s="28"/>
      <c r="R217" s="28"/>
      <c r="S217" s="28"/>
      <c r="T217" s="28"/>
      <c r="U217" s="28"/>
      <c r="V217" s="28"/>
      <c r="W217" s="28"/>
      <c r="X217" s="28"/>
      <c r="Y217" s="28"/>
      <c r="Z217" s="28"/>
      <c r="AA217" s="28"/>
      <c r="AB217" s="28"/>
      <c r="AC217" s="28"/>
      <c r="AD217" s="28"/>
      <c r="AE217" s="28"/>
      <c r="AF217" s="28"/>
      <c r="AG217" s="28"/>
      <c r="AH217" s="28"/>
      <c r="AI217" s="28"/>
      <c r="AJ217" s="28"/>
      <c r="AK217" s="28"/>
      <c r="AL217" s="28"/>
      <c r="AM217" s="28"/>
      <c r="AN217" s="28"/>
      <c r="AO217" s="28"/>
      <c r="AP217" s="28"/>
      <c r="AQ217" s="28"/>
      <c r="AR217" s="28"/>
      <c r="AS217" s="28"/>
      <c r="AT217" s="28"/>
      <c r="AU217" s="28"/>
      <c r="AV217" s="28"/>
      <c r="AW217" s="28"/>
      <c r="AX217" s="28"/>
      <c r="AY217" s="28"/>
      <c r="AZ217" s="28"/>
      <c r="BA217" s="28"/>
      <c r="BB217" s="28"/>
      <c r="BC217" s="28"/>
      <c r="BD217" s="28"/>
      <c r="BE217" s="28"/>
      <c r="BF217" s="28"/>
      <c r="BG217" s="28"/>
      <c r="BH217" s="28"/>
      <c r="BI217" s="28"/>
      <c r="BJ217" s="28"/>
      <c r="BK217" s="28"/>
      <c r="BL217" s="28"/>
      <c r="BM217" s="28"/>
      <c r="BN217" s="28"/>
      <c r="BO217" s="28"/>
      <c r="BP217" s="28"/>
      <c r="BQ217" s="28"/>
      <c r="BR217" s="28"/>
      <c r="BS217" s="28"/>
      <c r="BT217" s="28"/>
      <c r="BU217" s="28"/>
      <c r="BV217" s="28"/>
      <c r="BW217" s="28"/>
      <c r="BX217" s="28"/>
      <c r="BY217" s="28"/>
      <c r="BZ217" s="28"/>
      <c r="CA217" s="28"/>
      <c r="CB217" s="28"/>
      <c r="CC217" s="28"/>
      <c r="CD217" s="28"/>
      <c r="CE217" s="28"/>
      <c r="CF217" s="28"/>
      <c r="CG217" s="28"/>
      <c r="CH217" s="28"/>
      <c r="CI217" s="28"/>
      <c r="CJ217" s="28"/>
      <c r="CK217" s="28"/>
      <c r="CL217" s="28"/>
      <c r="CM217" s="28"/>
      <c r="CN217" s="28"/>
      <c r="CO217" s="28"/>
      <c r="CP217" s="28"/>
      <c r="CQ217" s="28"/>
      <c r="CR217" s="28"/>
      <c r="CS217" s="28"/>
      <c r="CT217" s="28"/>
      <c r="CU217" s="28"/>
      <c r="CV217" s="28"/>
      <c r="CW217" s="28"/>
      <c r="CX217" s="28"/>
      <c r="CY217" s="28"/>
      <c r="CZ217" s="28"/>
      <c r="DA217" s="28"/>
      <c r="DB217" s="28"/>
      <c r="DC217" s="28"/>
      <c r="DD217" s="28"/>
      <c r="DE217" s="28"/>
      <c r="DF217" s="28"/>
      <c r="DG217" s="28"/>
      <c r="DH217" s="28"/>
      <c r="DI217" s="28"/>
      <c r="DJ217" s="28"/>
      <c r="DK217" s="28"/>
      <c r="DL217" s="28"/>
      <c r="DM217" s="28"/>
      <c r="DN217" s="28"/>
      <c r="DO217" s="28"/>
      <c r="DP217" s="43"/>
      <c r="DQ217" s="43"/>
      <c r="DR217" s="43"/>
      <c r="DS217" s="43"/>
      <c r="DT217" s="43"/>
      <c r="DU217" s="43"/>
      <c r="DV217" s="43"/>
      <c r="DW217" s="43"/>
      <c r="DX217" s="43"/>
      <c r="DY217" s="43"/>
      <c r="DZ217" s="43"/>
      <c r="EA217" s="43"/>
      <c r="EB217" s="43"/>
      <c r="EC217" s="43"/>
      <c r="ED217" s="43"/>
      <c r="EE217" s="43"/>
      <c r="EF217" s="43"/>
      <c r="EG217" s="43"/>
      <c r="EH217" s="43"/>
      <c r="EI217" s="43"/>
      <c r="EJ217" s="43"/>
      <c r="EK217" s="43"/>
      <c r="EL217" s="43"/>
      <c r="EM217" s="43"/>
      <c r="EN217" s="43"/>
      <c r="EO217" s="43"/>
      <c r="EP217" s="43"/>
      <c r="EQ217" s="43"/>
      <c r="ER217" s="43"/>
      <c r="ES217" s="43"/>
      <c r="ET217" s="43"/>
      <c r="EU217" s="43"/>
      <c r="EV217" s="43"/>
      <c r="EW217" s="43"/>
    </row>
    <row r="218" spans="3:153" x14ac:dyDescent="0.25">
      <c r="C218" s="31"/>
      <c r="D218" s="31"/>
      <c r="E218" s="28"/>
      <c r="F218" s="28"/>
      <c r="G218" s="28"/>
      <c r="H218" s="28"/>
      <c r="I218" s="28"/>
      <c r="J218" s="28"/>
      <c r="K218" s="28"/>
      <c r="L218" s="28"/>
      <c r="M218" s="28"/>
      <c r="N218" s="28"/>
      <c r="O218" s="28"/>
      <c r="P218" s="28"/>
      <c r="Q218" s="28"/>
      <c r="R218" s="28"/>
      <c r="S218" s="28"/>
      <c r="T218" s="28"/>
      <c r="U218" s="28"/>
      <c r="V218" s="28"/>
      <c r="W218" s="28"/>
      <c r="X218" s="28"/>
      <c r="Y218" s="28"/>
      <c r="Z218" s="28"/>
      <c r="AA218" s="28"/>
      <c r="AB218" s="28"/>
      <c r="AC218" s="28"/>
      <c r="AD218" s="28"/>
      <c r="AE218" s="28"/>
      <c r="AF218" s="28"/>
      <c r="AG218" s="28"/>
      <c r="AH218" s="28"/>
      <c r="AI218" s="28"/>
      <c r="AJ218" s="28"/>
      <c r="AK218" s="28"/>
      <c r="AL218" s="28"/>
      <c r="AM218" s="28"/>
      <c r="AN218" s="28"/>
      <c r="AO218" s="28"/>
      <c r="AP218" s="28"/>
      <c r="AQ218" s="28"/>
      <c r="AR218" s="28"/>
      <c r="AS218" s="28"/>
      <c r="AT218" s="28"/>
      <c r="AU218" s="28"/>
      <c r="AV218" s="28"/>
      <c r="AW218" s="28"/>
      <c r="AX218" s="28"/>
      <c r="AY218" s="28"/>
      <c r="AZ218" s="28"/>
      <c r="BA218" s="28"/>
      <c r="BB218" s="28"/>
      <c r="BC218" s="28"/>
      <c r="BD218" s="28"/>
      <c r="BE218" s="28"/>
      <c r="BF218" s="28"/>
      <c r="BG218" s="28"/>
      <c r="BH218" s="28"/>
      <c r="BI218" s="28"/>
      <c r="BJ218" s="28"/>
      <c r="BK218" s="28"/>
      <c r="BL218" s="28"/>
      <c r="BM218" s="28"/>
      <c r="BN218" s="28"/>
      <c r="BO218" s="28"/>
      <c r="BP218" s="28"/>
      <c r="BQ218" s="28"/>
      <c r="BR218" s="28"/>
      <c r="BS218" s="28"/>
      <c r="BT218" s="28"/>
      <c r="BU218" s="28"/>
      <c r="BV218" s="28"/>
      <c r="BW218" s="28"/>
      <c r="BX218" s="28"/>
      <c r="BY218" s="28"/>
      <c r="BZ218" s="28"/>
      <c r="CA218" s="28"/>
      <c r="CB218" s="28"/>
      <c r="CC218" s="28"/>
      <c r="CD218" s="28"/>
      <c r="CE218" s="28"/>
      <c r="CF218" s="28"/>
      <c r="CG218" s="28"/>
      <c r="CH218" s="28"/>
      <c r="CI218" s="28"/>
      <c r="CJ218" s="28"/>
      <c r="CK218" s="28"/>
      <c r="CL218" s="28"/>
      <c r="CM218" s="28"/>
      <c r="CN218" s="28"/>
      <c r="CO218" s="28"/>
      <c r="CP218" s="28"/>
      <c r="CQ218" s="28"/>
      <c r="CR218" s="28"/>
      <c r="CS218" s="28"/>
      <c r="CT218" s="28"/>
      <c r="CU218" s="28"/>
      <c r="CV218" s="28"/>
      <c r="CW218" s="28"/>
      <c r="CX218" s="28"/>
      <c r="CY218" s="28"/>
      <c r="CZ218" s="28"/>
      <c r="DA218" s="28"/>
      <c r="DB218" s="28"/>
      <c r="DC218" s="28"/>
      <c r="DD218" s="28"/>
      <c r="DE218" s="28"/>
      <c r="DF218" s="28"/>
      <c r="DG218" s="28"/>
      <c r="DH218" s="28"/>
      <c r="DI218" s="28"/>
      <c r="DJ218" s="28"/>
      <c r="DK218" s="28"/>
      <c r="DL218" s="28"/>
      <c r="DM218" s="28"/>
      <c r="DN218" s="28"/>
      <c r="DO218" s="28"/>
      <c r="DP218" s="43"/>
      <c r="DQ218" s="43"/>
      <c r="DR218" s="43"/>
      <c r="DS218" s="43"/>
      <c r="DT218" s="43"/>
      <c r="DU218" s="43"/>
      <c r="DV218" s="43"/>
      <c r="DW218" s="43"/>
      <c r="DX218" s="43"/>
      <c r="DY218" s="43"/>
      <c r="DZ218" s="43"/>
      <c r="EA218" s="43"/>
      <c r="EB218" s="43"/>
      <c r="EC218" s="43"/>
      <c r="ED218" s="43"/>
      <c r="EE218" s="43"/>
      <c r="EF218" s="43"/>
      <c r="EG218" s="43"/>
      <c r="EH218" s="43"/>
      <c r="EI218" s="43"/>
      <c r="EJ218" s="43"/>
      <c r="EK218" s="43"/>
      <c r="EL218" s="43"/>
      <c r="EM218" s="43"/>
      <c r="EN218" s="43"/>
      <c r="EO218" s="43"/>
      <c r="EP218" s="43"/>
      <c r="EQ218" s="43"/>
      <c r="ER218" s="43"/>
      <c r="ES218" s="43"/>
      <c r="ET218" s="43"/>
      <c r="EU218" s="43"/>
      <c r="EV218" s="43"/>
      <c r="EW218" s="43"/>
    </row>
    <row r="219" spans="3:153" x14ac:dyDescent="0.25">
      <c r="C219" s="31"/>
      <c r="D219" s="31"/>
      <c r="E219" s="28"/>
      <c r="F219" s="28"/>
      <c r="G219" s="28"/>
      <c r="H219" s="28"/>
      <c r="I219" s="28"/>
      <c r="J219" s="28"/>
      <c r="K219" s="28"/>
      <c r="L219" s="28"/>
      <c r="M219" s="28"/>
      <c r="N219" s="28"/>
      <c r="O219" s="28"/>
      <c r="P219" s="28"/>
      <c r="Q219" s="28"/>
      <c r="R219" s="28"/>
      <c r="S219" s="28"/>
      <c r="T219" s="28"/>
      <c r="U219" s="28"/>
      <c r="V219" s="28"/>
      <c r="W219" s="28"/>
      <c r="X219" s="28"/>
      <c r="Y219" s="28"/>
      <c r="Z219" s="28"/>
      <c r="AA219" s="28"/>
      <c r="AB219" s="28"/>
      <c r="AC219" s="28"/>
      <c r="AD219" s="28"/>
      <c r="AE219" s="28"/>
      <c r="AF219" s="28"/>
      <c r="AG219" s="28"/>
      <c r="AH219" s="28"/>
      <c r="AI219" s="28"/>
      <c r="AJ219" s="28"/>
      <c r="AK219" s="28"/>
      <c r="AL219" s="28"/>
      <c r="AM219" s="28"/>
      <c r="AN219" s="28"/>
      <c r="AO219" s="28"/>
      <c r="AP219" s="28"/>
      <c r="AQ219" s="28"/>
      <c r="AR219" s="28"/>
      <c r="AS219" s="28"/>
      <c r="AT219" s="28"/>
      <c r="AU219" s="28"/>
      <c r="AV219" s="28"/>
      <c r="AW219" s="28"/>
      <c r="AX219" s="28"/>
      <c r="AY219" s="28"/>
      <c r="AZ219" s="28"/>
      <c r="BA219" s="28"/>
      <c r="BB219" s="28"/>
      <c r="BC219" s="28"/>
      <c r="BD219" s="28"/>
      <c r="BE219" s="28"/>
      <c r="BF219" s="28"/>
      <c r="BG219" s="28"/>
      <c r="BH219" s="28"/>
      <c r="BI219" s="28"/>
      <c r="BJ219" s="28"/>
      <c r="BK219" s="28"/>
      <c r="BL219" s="28"/>
      <c r="BM219" s="28"/>
      <c r="BN219" s="28"/>
      <c r="BO219" s="28"/>
      <c r="BP219" s="28"/>
      <c r="BQ219" s="28"/>
      <c r="BR219" s="28"/>
      <c r="BS219" s="28"/>
      <c r="BT219" s="28"/>
      <c r="BU219" s="28"/>
      <c r="BV219" s="28"/>
      <c r="BW219" s="28"/>
      <c r="BX219" s="28"/>
      <c r="BY219" s="28"/>
      <c r="BZ219" s="28"/>
      <c r="CA219" s="28"/>
      <c r="CB219" s="28"/>
      <c r="CC219" s="28"/>
      <c r="CD219" s="28"/>
      <c r="CE219" s="28"/>
      <c r="CF219" s="28"/>
      <c r="CG219" s="28"/>
      <c r="CH219" s="28"/>
      <c r="CI219" s="28"/>
      <c r="CJ219" s="28"/>
      <c r="CK219" s="28"/>
      <c r="CL219" s="28"/>
      <c r="CM219" s="28"/>
      <c r="CN219" s="28"/>
      <c r="CO219" s="28"/>
      <c r="CP219" s="28"/>
      <c r="CQ219" s="28"/>
      <c r="CR219" s="28"/>
      <c r="CS219" s="28"/>
      <c r="CT219" s="28"/>
      <c r="CU219" s="28"/>
      <c r="CV219" s="28"/>
      <c r="CW219" s="28"/>
      <c r="CX219" s="28"/>
      <c r="CY219" s="28"/>
      <c r="CZ219" s="28"/>
      <c r="DA219" s="28"/>
      <c r="DB219" s="28"/>
      <c r="DC219" s="28"/>
      <c r="DD219" s="28"/>
      <c r="DE219" s="28"/>
      <c r="DF219" s="28"/>
      <c r="DG219" s="28"/>
      <c r="DH219" s="28"/>
      <c r="DI219" s="28"/>
      <c r="DJ219" s="28"/>
      <c r="DK219" s="28"/>
      <c r="DL219" s="28"/>
      <c r="DM219" s="28"/>
      <c r="DN219" s="28"/>
      <c r="DO219" s="28"/>
      <c r="DP219" s="43"/>
      <c r="DQ219" s="43"/>
      <c r="DR219" s="43"/>
      <c r="DS219" s="43"/>
      <c r="DT219" s="43"/>
      <c r="DU219" s="43"/>
      <c r="DV219" s="43"/>
      <c r="DW219" s="43"/>
      <c r="DX219" s="43"/>
      <c r="DY219" s="43"/>
      <c r="DZ219" s="43"/>
      <c r="EA219" s="43"/>
      <c r="EB219" s="43"/>
      <c r="EC219" s="43"/>
      <c r="ED219" s="43"/>
      <c r="EE219" s="43"/>
      <c r="EF219" s="43"/>
      <c r="EG219" s="43"/>
      <c r="EH219" s="43"/>
      <c r="EI219" s="43"/>
      <c r="EJ219" s="43"/>
      <c r="EK219" s="43"/>
      <c r="EL219" s="43"/>
      <c r="EM219" s="43"/>
      <c r="EN219" s="43"/>
      <c r="EO219" s="43"/>
      <c r="EP219" s="43"/>
      <c r="EQ219" s="43"/>
      <c r="ER219" s="43"/>
      <c r="ES219" s="43"/>
      <c r="ET219" s="43"/>
      <c r="EU219" s="43"/>
      <c r="EV219" s="43"/>
      <c r="EW219" s="43"/>
    </row>
    <row r="220" spans="3:153" x14ac:dyDescent="0.25">
      <c r="C220" s="31"/>
      <c r="D220" s="31"/>
      <c r="E220" s="28"/>
      <c r="F220" s="28"/>
      <c r="G220" s="28"/>
      <c r="H220" s="28"/>
      <c r="I220" s="28"/>
      <c r="J220" s="28"/>
      <c r="K220" s="28"/>
      <c r="L220" s="28"/>
      <c r="M220" s="28"/>
      <c r="N220" s="28"/>
      <c r="O220" s="28"/>
      <c r="P220" s="28"/>
      <c r="Q220" s="28"/>
      <c r="R220" s="28"/>
      <c r="S220" s="28"/>
      <c r="T220" s="28"/>
      <c r="U220" s="28"/>
      <c r="V220" s="28"/>
      <c r="W220" s="28"/>
      <c r="X220" s="28"/>
      <c r="Y220" s="28"/>
      <c r="Z220" s="28"/>
      <c r="AA220" s="28"/>
      <c r="AB220" s="28"/>
      <c r="AC220" s="28"/>
      <c r="AD220" s="28"/>
      <c r="AE220" s="28"/>
      <c r="AF220" s="28"/>
      <c r="AG220" s="28"/>
      <c r="AH220" s="28"/>
      <c r="AI220" s="28"/>
      <c r="AJ220" s="28"/>
      <c r="AK220" s="28"/>
      <c r="AL220" s="28"/>
      <c r="AM220" s="28"/>
      <c r="AN220" s="28"/>
      <c r="AO220" s="28"/>
      <c r="AP220" s="28"/>
      <c r="AQ220" s="28"/>
      <c r="AR220" s="28"/>
      <c r="AS220" s="28"/>
      <c r="AT220" s="28"/>
      <c r="AU220" s="28"/>
      <c r="AV220" s="28"/>
      <c r="AW220" s="28"/>
      <c r="AX220" s="28"/>
      <c r="AY220" s="28"/>
      <c r="AZ220" s="28"/>
      <c r="BA220" s="28"/>
      <c r="BB220" s="28"/>
      <c r="BC220" s="28"/>
      <c r="BD220" s="28"/>
      <c r="BE220" s="28"/>
      <c r="BF220" s="28"/>
      <c r="BG220" s="28"/>
      <c r="BH220" s="28"/>
      <c r="BI220" s="28"/>
      <c r="BJ220" s="28"/>
      <c r="BK220" s="28"/>
      <c r="BL220" s="28"/>
      <c r="BM220" s="28"/>
      <c r="BN220" s="28"/>
      <c r="BO220" s="28"/>
      <c r="BP220" s="28"/>
      <c r="BQ220" s="28"/>
      <c r="BR220" s="28"/>
      <c r="BS220" s="28"/>
      <c r="BT220" s="28"/>
      <c r="BU220" s="28"/>
      <c r="BV220" s="28"/>
      <c r="BW220" s="28"/>
      <c r="BX220" s="28"/>
      <c r="BY220" s="28"/>
      <c r="BZ220" s="28"/>
      <c r="CA220" s="28"/>
      <c r="CB220" s="28"/>
      <c r="CC220" s="28"/>
      <c r="CD220" s="28"/>
      <c r="CE220" s="28"/>
      <c r="CF220" s="28"/>
      <c r="CG220" s="28"/>
      <c r="CH220" s="28"/>
      <c r="CI220" s="28"/>
      <c r="CJ220" s="28"/>
      <c r="CK220" s="28"/>
      <c r="CL220" s="28"/>
      <c r="CM220" s="28"/>
      <c r="CN220" s="28"/>
      <c r="CO220" s="28"/>
      <c r="CP220" s="28"/>
      <c r="CQ220" s="28"/>
      <c r="CR220" s="28"/>
      <c r="CS220" s="28"/>
      <c r="CT220" s="28"/>
      <c r="CU220" s="28"/>
      <c r="CV220" s="28"/>
      <c r="CW220" s="28"/>
      <c r="CX220" s="28"/>
      <c r="CY220" s="28"/>
      <c r="CZ220" s="28"/>
      <c r="DA220" s="28"/>
      <c r="DB220" s="28"/>
      <c r="DC220" s="28"/>
      <c r="DD220" s="28"/>
      <c r="DE220" s="28"/>
      <c r="DF220" s="28"/>
      <c r="DG220" s="28"/>
      <c r="DH220" s="28"/>
      <c r="DI220" s="28"/>
      <c r="DJ220" s="28"/>
      <c r="DK220" s="28"/>
      <c r="DL220" s="28"/>
      <c r="DM220" s="28"/>
      <c r="DN220" s="28"/>
      <c r="DO220" s="28"/>
      <c r="DP220" s="43"/>
      <c r="DQ220" s="43"/>
      <c r="DR220" s="43"/>
      <c r="DS220" s="43"/>
      <c r="DT220" s="43"/>
      <c r="DU220" s="43"/>
      <c r="DV220" s="43"/>
      <c r="DW220" s="43"/>
      <c r="DX220" s="43"/>
      <c r="DY220" s="43"/>
      <c r="DZ220" s="43"/>
      <c r="EA220" s="43"/>
      <c r="EB220" s="43"/>
      <c r="EC220" s="43"/>
      <c r="ED220" s="43"/>
      <c r="EE220" s="43"/>
      <c r="EF220" s="43"/>
      <c r="EG220" s="43"/>
      <c r="EH220" s="43"/>
      <c r="EI220" s="43"/>
      <c r="EJ220" s="43"/>
      <c r="EK220" s="43"/>
      <c r="EL220" s="43"/>
      <c r="EM220" s="43"/>
      <c r="EN220" s="43"/>
      <c r="EO220" s="43"/>
      <c r="EP220" s="43"/>
      <c r="EQ220" s="43"/>
      <c r="ER220" s="43"/>
      <c r="ES220" s="43"/>
      <c r="ET220" s="43"/>
      <c r="EU220" s="43"/>
      <c r="EV220" s="43"/>
      <c r="EW220" s="43"/>
    </row>
    <row r="221" spans="3:153" x14ac:dyDescent="0.25">
      <c r="C221" s="31"/>
      <c r="D221" s="31"/>
      <c r="E221" s="28"/>
      <c r="F221" s="28"/>
      <c r="G221" s="28"/>
      <c r="H221" s="28"/>
      <c r="I221" s="28"/>
      <c r="J221" s="28"/>
      <c r="K221" s="28"/>
      <c r="L221" s="28"/>
      <c r="M221" s="28"/>
      <c r="N221" s="28"/>
      <c r="O221" s="28"/>
      <c r="P221" s="28"/>
      <c r="Q221" s="28"/>
      <c r="R221" s="28"/>
      <c r="S221" s="28"/>
      <c r="T221" s="28"/>
      <c r="U221" s="28"/>
      <c r="V221" s="28"/>
      <c r="W221" s="28"/>
      <c r="X221" s="28"/>
      <c r="Y221" s="28"/>
      <c r="Z221" s="28"/>
      <c r="AA221" s="28"/>
      <c r="AB221" s="28"/>
      <c r="AC221" s="28"/>
      <c r="AD221" s="28"/>
      <c r="AE221" s="28"/>
      <c r="AF221" s="28"/>
      <c r="AG221" s="28"/>
      <c r="AH221" s="28"/>
      <c r="AI221" s="28"/>
      <c r="AJ221" s="28"/>
      <c r="AK221" s="28"/>
      <c r="AL221" s="28"/>
      <c r="AM221" s="28"/>
      <c r="AN221" s="28"/>
      <c r="AO221" s="28"/>
      <c r="AP221" s="28"/>
      <c r="AQ221" s="28"/>
      <c r="AR221" s="28"/>
      <c r="AS221" s="28"/>
      <c r="AT221" s="28"/>
      <c r="AU221" s="28"/>
      <c r="AV221" s="28"/>
      <c r="AW221" s="28"/>
      <c r="AX221" s="28"/>
      <c r="AY221" s="28"/>
      <c r="AZ221" s="28"/>
      <c r="BA221" s="28"/>
      <c r="BB221" s="28"/>
      <c r="BC221" s="28"/>
      <c r="BD221" s="28"/>
      <c r="BE221" s="28"/>
      <c r="BF221" s="28"/>
      <c r="BG221" s="28"/>
      <c r="BH221" s="28"/>
      <c r="BI221" s="28"/>
      <c r="BJ221" s="28"/>
      <c r="BK221" s="28"/>
      <c r="BL221" s="28"/>
      <c r="BM221" s="28"/>
      <c r="BN221" s="28"/>
      <c r="BO221" s="28"/>
      <c r="BP221" s="28"/>
      <c r="BQ221" s="28"/>
      <c r="BR221" s="28"/>
      <c r="BS221" s="28"/>
      <c r="BT221" s="28"/>
      <c r="BU221" s="28"/>
      <c r="BV221" s="28"/>
      <c r="BW221" s="28"/>
      <c r="BX221" s="28"/>
      <c r="BY221" s="28"/>
      <c r="BZ221" s="28"/>
      <c r="CA221" s="28"/>
      <c r="CB221" s="28"/>
      <c r="CC221" s="28"/>
      <c r="CD221" s="28"/>
      <c r="CE221" s="28"/>
      <c r="CF221" s="28"/>
      <c r="CG221" s="28"/>
      <c r="CH221" s="28"/>
      <c r="CI221" s="28"/>
      <c r="CJ221" s="28"/>
      <c r="CK221" s="28"/>
      <c r="CL221" s="28"/>
      <c r="CM221" s="28"/>
      <c r="CN221" s="28"/>
      <c r="CO221" s="28"/>
      <c r="CP221" s="28"/>
      <c r="CQ221" s="28"/>
      <c r="CR221" s="28"/>
      <c r="CS221" s="28"/>
      <c r="CT221" s="28"/>
      <c r="CU221" s="28"/>
      <c r="CV221" s="28"/>
      <c r="CW221" s="28"/>
      <c r="CX221" s="28"/>
      <c r="CY221" s="28"/>
      <c r="CZ221" s="28"/>
      <c r="DA221" s="28"/>
      <c r="DB221" s="28"/>
      <c r="DC221" s="28"/>
      <c r="DD221" s="28"/>
      <c r="DE221" s="28"/>
      <c r="DF221" s="28"/>
      <c r="DG221" s="28"/>
      <c r="DH221" s="28"/>
      <c r="DI221" s="28"/>
      <c r="DJ221" s="28"/>
      <c r="DK221" s="28"/>
      <c r="DL221" s="28"/>
      <c r="DM221" s="28"/>
      <c r="DN221" s="28"/>
      <c r="DO221" s="28"/>
      <c r="DP221" s="43"/>
      <c r="DQ221" s="43"/>
      <c r="DR221" s="43"/>
      <c r="DS221" s="43"/>
      <c r="DT221" s="43"/>
      <c r="DU221" s="43"/>
      <c r="DV221" s="43"/>
      <c r="DW221" s="43"/>
      <c r="DX221" s="43"/>
      <c r="DY221" s="43"/>
      <c r="DZ221" s="43"/>
      <c r="EA221" s="43"/>
      <c r="EB221" s="43"/>
      <c r="EC221" s="43"/>
      <c r="ED221" s="43"/>
      <c r="EE221" s="43"/>
      <c r="EF221" s="43"/>
      <c r="EG221" s="43"/>
      <c r="EH221" s="43"/>
      <c r="EI221" s="43"/>
      <c r="EJ221" s="43"/>
      <c r="EK221" s="43"/>
      <c r="EL221" s="43"/>
      <c r="EM221" s="43"/>
      <c r="EN221" s="43"/>
      <c r="EO221" s="43"/>
      <c r="EP221" s="43"/>
      <c r="EQ221" s="43"/>
      <c r="ER221" s="43"/>
      <c r="ES221" s="43"/>
      <c r="ET221" s="43"/>
      <c r="EU221" s="43"/>
      <c r="EV221" s="43"/>
      <c r="EW221" s="43"/>
    </row>
    <row r="222" spans="3:153" x14ac:dyDescent="0.25">
      <c r="C222" s="31"/>
      <c r="D222" s="31"/>
      <c r="E222" s="28"/>
      <c r="F222" s="28"/>
      <c r="G222" s="28"/>
      <c r="H222" s="28"/>
      <c r="I222" s="28"/>
      <c r="J222" s="28"/>
      <c r="K222" s="28"/>
      <c r="L222" s="28"/>
      <c r="M222" s="28"/>
      <c r="N222" s="28"/>
      <c r="O222" s="28"/>
      <c r="P222" s="28"/>
      <c r="Q222" s="28"/>
      <c r="R222" s="28"/>
      <c r="S222" s="28"/>
      <c r="T222" s="28"/>
      <c r="U222" s="28"/>
      <c r="V222" s="28"/>
      <c r="W222" s="28"/>
      <c r="X222" s="28"/>
      <c r="Y222" s="28"/>
      <c r="Z222" s="28"/>
      <c r="AA222" s="28"/>
      <c r="AB222" s="28"/>
      <c r="AC222" s="28"/>
      <c r="AD222" s="28"/>
      <c r="AE222" s="28"/>
      <c r="AF222" s="28"/>
      <c r="AG222" s="28"/>
      <c r="AH222" s="28"/>
      <c r="AI222" s="28"/>
      <c r="AJ222" s="28"/>
      <c r="AK222" s="28"/>
      <c r="AL222" s="28"/>
      <c r="AM222" s="28"/>
      <c r="AN222" s="28"/>
      <c r="AO222" s="28"/>
      <c r="AP222" s="28"/>
      <c r="AQ222" s="28"/>
      <c r="AR222" s="28"/>
      <c r="AS222" s="28"/>
      <c r="AT222" s="28"/>
      <c r="AU222" s="28"/>
      <c r="AV222" s="28"/>
      <c r="AW222" s="28"/>
      <c r="AX222" s="28"/>
      <c r="AY222" s="28"/>
      <c r="AZ222" s="28"/>
      <c r="BA222" s="28"/>
      <c r="BB222" s="28"/>
      <c r="BC222" s="28"/>
      <c r="BD222" s="28"/>
      <c r="BE222" s="28"/>
      <c r="BF222" s="28"/>
      <c r="BG222" s="28"/>
      <c r="BH222" s="28"/>
      <c r="BI222" s="28"/>
      <c r="BJ222" s="28"/>
      <c r="BK222" s="28"/>
      <c r="BL222" s="28"/>
      <c r="BM222" s="28"/>
      <c r="BN222" s="28"/>
      <c r="BO222" s="28"/>
      <c r="BP222" s="28"/>
      <c r="BQ222" s="28"/>
      <c r="BR222" s="28"/>
      <c r="BS222" s="28"/>
      <c r="BT222" s="28"/>
      <c r="BU222" s="28"/>
      <c r="BV222" s="28"/>
      <c r="BW222" s="28"/>
      <c r="BX222" s="28"/>
      <c r="BY222" s="28"/>
      <c r="BZ222" s="28"/>
      <c r="CA222" s="28"/>
      <c r="CB222" s="28"/>
      <c r="CC222" s="28"/>
      <c r="CD222" s="28"/>
      <c r="CE222" s="28"/>
      <c r="CF222" s="28"/>
      <c r="CG222" s="28"/>
      <c r="CH222" s="28"/>
      <c r="CI222" s="28"/>
      <c r="CJ222" s="28"/>
      <c r="CK222" s="28"/>
      <c r="CL222" s="28"/>
      <c r="CM222" s="28"/>
      <c r="CN222" s="28"/>
      <c r="CO222" s="28"/>
      <c r="CP222" s="28"/>
      <c r="CQ222" s="28"/>
      <c r="CR222" s="28"/>
      <c r="CS222" s="28"/>
      <c r="CT222" s="28"/>
      <c r="CU222" s="28"/>
      <c r="CV222" s="28"/>
      <c r="CW222" s="28"/>
      <c r="CX222" s="28"/>
      <c r="CY222" s="28"/>
      <c r="CZ222" s="28"/>
      <c r="DA222" s="28"/>
      <c r="DB222" s="28"/>
      <c r="DC222" s="28"/>
      <c r="DD222" s="28"/>
      <c r="DE222" s="28"/>
      <c r="DF222" s="28"/>
      <c r="DG222" s="28"/>
      <c r="DH222" s="28"/>
      <c r="DI222" s="28"/>
      <c r="DJ222" s="28"/>
      <c r="DK222" s="28"/>
      <c r="DL222" s="28"/>
      <c r="DM222" s="28"/>
      <c r="DN222" s="28"/>
      <c r="DO222" s="28"/>
      <c r="DP222" s="43"/>
      <c r="DQ222" s="43"/>
      <c r="DR222" s="43"/>
      <c r="DS222" s="43"/>
      <c r="DT222" s="43"/>
      <c r="DU222" s="43"/>
      <c r="DV222" s="43"/>
      <c r="DW222" s="43"/>
      <c r="DX222" s="43"/>
      <c r="DY222" s="43"/>
      <c r="DZ222" s="43"/>
      <c r="EA222" s="43"/>
      <c r="EB222" s="43"/>
      <c r="EC222" s="43"/>
      <c r="ED222" s="43"/>
      <c r="EE222" s="43"/>
      <c r="EF222" s="43"/>
      <c r="EG222" s="43"/>
      <c r="EH222" s="43"/>
      <c r="EI222" s="43"/>
      <c r="EJ222" s="43"/>
      <c r="EK222" s="43"/>
      <c r="EL222" s="43"/>
      <c r="EM222" s="43"/>
      <c r="EN222" s="43"/>
      <c r="EO222" s="43"/>
      <c r="EP222" s="43"/>
      <c r="EQ222" s="43"/>
      <c r="ER222" s="43"/>
      <c r="ES222" s="43"/>
      <c r="ET222" s="43"/>
      <c r="EU222" s="43"/>
      <c r="EV222" s="43"/>
      <c r="EW222" s="43"/>
    </row>
    <row r="223" spans="3:153" x14ac:dyDescent="0.25">
      <c r="C223" s="31"/>
      <c r="D223" s="31"/>
      <c r="E223" s="28"/>
      <c r="F223" s="28"/>
      <c r="G223" s="28"/>
      <c r="H223" s="28"/>
      <c r="I223" s="28"/>
      <c r="J223" s="28"/>
      <c r="K223" s="28"/>
      <c r="L223" s="28"/>
      <c r="M223" s="28"/>
      <c r="N223" s="28"/>
      <c r="O223" s="28"/>
      <c r="P223" s="28"/>
      <c r="Q223" s="28"/>
      <c r="R223" s="28"/>
      <c r="S223" s="28"/>
      <c r="T223" s="28"/>
      <c r="U223" s="28"/>
      <c r="V223" s="28"/>
      <c r="W223" s="28"/>
      <c r="X223" s="28"/>
      <c r="Y223" s="28"/>
      <c r="Z223" s="28"/>
      <c r="AA223" s="28"/>
      <c r="AB223" s="28"/>
      <c r="AC223" s="28"/>
      <c r="AD223" s="28"/>
      <c r="AE223" s="28"/>
      <c r="AF223" s="28"/>
      <c r="AG223" s="28"/>
      <c r="AH223" s="28"/>
      <c r="AI223" s="28"/>
      <c r="AJ223" s="28"/>
      <c r="AK223" s="28"/>
      <c r="AL223" s="28"/>
      <c r="AM223" s="28"/>
      <c r="AN223" s="28"/>
      <c r="AO223" s="28"/>
      <c r="AP223" s="28"/>
      <c r="AQ223" s="28"/>
      <c r="AR223" s="28"/>
      <c r="AS223" s="28"/>
      <c r="AT223" s="28"/>
      <c r="AU223" s="28"/>
      <c r="AV223" s="28"/>
      <c r="AW223" s="28"/>
      <c r="AX223" s="28"/>
      <c r="AY223" s="28"/>
      <c r="AZ223" s="28"/>
      <c r="BA223" s="28"/>
      <c r="BB223" s="28"/>
      <c r="BC223" s="28"/>
      <c r="BD223" s="28"/>
      <c r="BE223" s="28"/>
      <c r="BF223" s="28"/>
      <c r="BG223" s="28"/>
      <c r="BH223" s="28"/>
      <c r="BI223" s="28"/>
      <c r="BJ223" s="28"/>
      <c r="BK223" s="28"/>
      <c r="BL223" s="28"/>
      <c r="BM223" s="28"/>
      <c r="BN223" s="28"/>
      <c r="BO223" s="28"/>
      <c r="BP223" s="28"/>
      <c r="BQ223" s="28"/>
      <c r="BR223" s="28"/>
      <c r="BS223" s="28"/>
      <c r="BT223" s="28"/>
      <c r="BU223" s="28"/>
      <c r="BV223" s="28"/>
      <c r="BW223" s="28"/>
      <c r="BX223" s="28"/>
      <c r="BY223" s="28"/>
      <c r="BZ223" s="28"/>
      <c r="CA223" s="28"/>
      <c r="CB223" s="28"/>
      <c r="CC223" s="28"/>
      <c r="CD223" s="28"/>
      <c r="CE223" s="28"/>
      <c r="CF223" s="28"/>
      <c r="CG223" s="28"/>
      <c r="CH223" s="28"/>
      <c r="CI223" s="28"/>
      <c r="CJ223" s="28"/>
      <c r="CK223" s="28"/>
      <c r="CL223" s="28"/>
      <c r="CM223" s="28"/>
      <c r="CN223" s="28"/>
      <c r="CO223" s="28"/>
      <c r="CP223" s="28"/>
      <c r="CQ223" s="28"/>
      <c r="CR223" s="28"/>
      <c r="CS223" s="28"/>
      <c r="CT223" s="28"/>
      <c r="CU223" s="28"/>
      <c r="CV223" s="28"/>
      <c r="CW223" s="28"/>
      <c r="CX223" s="28"/>
      <c r="CY223" s="28"/>
      <c r="CZ223" s="28"/>
      <c r="DA223" s="28"/>
      <c r="DB223" s="28"/>
      <c r="DC223" s="28"/>
      <c r="DD223" s="28"/>
      <c r="DE223" s="28"/>
      <c r="DF223" s="28"/>
      <c r="DG223" s="28"/>
      <c r="DH223" s="28"/>
      <c r="DI223" s="28"/>
      <c r="DJ223" s="28"/>
      <c r="DK223" s="28"/>
      <c r="DL223" s="28"/>
      <c r="DM223" s="28"/>
      <c r="DN223" s="28"/>
      <c r="DO223" s="28"/>
      <c r="DP223" s="43"/>
      <c r="DQ223" s="43"/>
      <c r="DR223" s="43"/>
      <c r="DS223" s="43"/>
      <c r="DT223" s="43"/>
      <c r="DU223" s="43"/>
      <c r="DV223" s="43"/>
      <c r="DW223" s="43"/>
      <c r="DX223" s="43"/>
      <c r="DY223" s="43"/>
      <c r="DZ223" s="43"/>
      <c r="EA223" s="43"/>
      <c r="EB223" s="43"/>
      <c r="EC223" s="43"/>
      <c r="ED223" s="43"/>
      <c r="EE223" s="43"/>
      <c r="EF223" s="43"/>
      <c r="EG223" s="43"/>
      <c r="EH223" s="43"/>
      <c r="EI223" s="43"/>
      <c r="EJ223" s="43"/>
      <c r="EK223" s="43"/>
      <c r="EL223" s="43"/>
      <c r="EM223" s="43"/>
      <c r="EN223" s="43"/>
      <c r="EO223" s="43"/>
      <c r="EP223" s="43"/>
      <c r="EQ223" s="43"/>
      <c r="ER223" s="43"/>
      <c r="ES223" s="43"/>
      <c r="ET223" s="43"/>
      <c r="EU223" s="43"/>
      <c r="EV223" s="43"/>
      <c r="EW223" s="43"/>
    </row>
    <row r="224" spans="3:153" x14ac:dyDescent="0.25">
      <c r="C224" s="31"/>
      <c r="D224" s="31"/>
      <c r="E224" s="28"/>
      <c r="F224" s="28"/>
      <c r="G224" s="28"/>
      <c r="H224" s="28"/>
      <c r="I224" s="28"/>
      <c r="J224" s="28"/>
      <c r="K224" s="28"/>
      <c r="L224" s="28"/>
      <c r="M224" s="28"/>
      <c r="N224" s="28"/>
      <c r="O224" s="28"/>
      <c r="P224" s="28"/>
      <c r="Q224" s="28"/>
      <c r="R224" s="28"/>
      <c r="S224" s="28"/>
      <c r="T224" s="28"/>
      <c r="U224" s="28"/>
      <c r="V224" s="28"/>
      <c r="W224" s="28"/>
      <c r="X224" s="28"/>
      <c r="Y224" s="28"/>
      <c r="Z224" s="28"/>
      <c r="AA224" s="28"/>
      <c r="AB224" s="28"/>
      <c r="AC224" s="28"/>
      <c r="AD224" s="28"/>
      <c r="AE224" s="28"/>
      <c r="AF224" s="28"/>
      <c r="AG224" s="28"/>
      <c r="AH224" s="28"/>
      <c r="AI224" s="28"/>
      <c r="AJ224" s="28"/>
      <c r="AK224" s="28"/>
      <c r="AL224" s="28"/>
      <c r="AM224" s="28"/>
      <c r="AN224" s="28"/>
      <c r="AO224" s="28"/>
      <c r="AP224" s="28"/>
      <c r="AQ224" s="28"/>
      <c r="AR224" s="28"/>
      <c r="AS224" s="28"/>
      <c r="AT224" s="28"/>
      <c r="AU224" s="28"/>
      <c r="AV224" s="28"/>
      <c r="AW224" s="28"/>
      <c r="AX224" s="28"/>
      <c r="AY224" s="28"/>
      <c r="AZ224" s="28"/>
      <c r="BA224" s="28"/>
      <c r="BB224" s="28"/>
      <c r="BC224" s="28"/>
      <c r="BD224" s="28"/>
      <c r="BE224" s="28"/>
      <c r="BF224" s="28"/>
      <c r="BG224" s="28"/>
      <c r="BH224" s="28"/>
      <c r="BI224" s="28"/>
      <c r="BJ224" s="28"/>
      <c r="BK224" s="28"/>
      <c r="BL224" s="28"/>
      <c r="BM224" s="28"/>
      <c r="BN224" s="28"/>
      <c r="BO224" s="28"/>
      <c r="BP224" s="28"/>
      <c r="BQ224" s="28"/>
      <c r="BR224" s="28"/>
      <c r="BS224" s="28"/>
      <c r="BT224" s="28"/>
      <c r="BU224" s="28"/>
      <c r="BV224" s="28"/>
      <c r="BW224" s="28"/>
      <c r="BX224" s="28"/>
      <c r="BY224" s="28"/>
      <c r="BZ224" s="28"/>
      <c r="CA224" s="28"/>
      <c r="CB224" s="28"/>
      <c r="CC224" s="28"/>
      <c r="CD224" s="28"/>
      <c r="CE224" s="28"/>
      <c r="CF224" s="28"/>
      <c r="CG224" s="28"/>
      <c r="CH224" s="28"/>
      <c r="CI224" s="28"/>
      <c r="CJ224" s="28"/>
      <c r="CK224" s="28"/>
      <c r="CL224" s="28"/>
      <c r="CM224" s="28"/>
      <c r="CN224" s="28"/>
      <c r="CO224" s="28"/>
      <c r="CP224" s="28"/>
      <c r="CQ224" s="28"/>
      <c r="CR224" s="28"/>
      <c r="CS224" s="28"/>
      <c r="CT224" s="28"/>
      <c r="CU224" s="28"/>
      <c r="CV224" s="28"/>
      <c r="CW224" s="28"/>
      <c r="CX224" s="28"/>
      <c r="CY224" s="28"/>
      <c r="CZ224" s="28"/>
      <c r="DA224" s="28"/>
      <c r="DB224" s="28"/>
      <c r="DC224" s="28"/>
      <c r="DD224" s="28"/>
      <c r="DE224" s="28"/>
      <c r="DF224" s="28"/>
      <c r="DG224" s="28"/>
      <c r="DH224" s="28"/>
      <c r="DI224" s="28"/>
      <c r="DJ224" s="28"/>
      <c r="DK224" s="28"/>
      <c r="DL224" s="28"/>
      <c r="DM224" s="28"/>
      <c r="DN224" s="28"/>
      <c r="DO224" s="28"/>
      <c r="DP224" s="43"/>
      <c r="DQ224" s="43"/>
      <c r="DR224" s="43"/>
      <c r="DS224" s="43"/>
      <c r="DT224" s="43"/>
      <c r="DU224" s="43"/>
      <c r="DV224" s="43"/>
      <c r="DW224" s="43"/>
      <c r="DX224" s="43"/>
      <c r="DY224" s="43"/>
      <c r="DZ224" s="43"/>
      <c r="EA224" s="43"/>
      <c r="EB224" s="43"/>
      <c r="EC224" s="43"/>
      <c r="ED224" s="43"/>
      <c r="EE224" s="43"/>
      <c r="EF224" s="43"/>
      <c r="EG224" s="43"/>
      <c r="EH224" s="43"/>
      <c r="EI224" s="43"/>
      <c r="EJ224" s="43"/>
      <c r="EK224" s="43"/>
      <c r="EL224" s="43"/>
      <c r="EM224" s="43"/>
      <c r="EN224" s="43"/>
      <c r="EO224" s="43"/>
      <c r="EP224" s="43"/>
      <c r="EQ224" s="43"/>
      <c r="ER224" s="43"/>
      <c r="ES224" s="43"/>
      <c r="ET224" s="43"/>
      <c r="EU224" s="43"/>
      <c r="EV224" s="43"/>
      <c r="EW224" s="43"/>
    </row>
    <row r="225" spans="3:153" x14ac:dyDescent="0.25">
      <c r="C225" s="31"/>
      <c r="D225" s="31"/>
      <c r="E225" s="28"/>
      <c r="F225" s="28"/>
      <c r="G225" s="28"/>
      <c r="H225" s="28"/>
      <c r="I225" s="28"/>
      <c r="J225" s="28"/>
      <c r="K225" s="28"/>
      <c r="L225" s="28"/>
      <c r="M225" s="28"/>
      <c r="N225" s="28"/>
      <c r="O225" s="28"/>
      <c r="P225" s="28"/>
      <c r="Q225" s="28"/>
      <c r="R225" s="28"/>
      <c r="S225" s="28"/>
      <c r="T225" s="28"/>
      <c r="U225" s="28"/>
      <c r="V225" s="28"/>
      <c r="W225" s="28"/>
      <c r="X225" s="28"/>
      <c r="Y225" s="28"/>
      <c r="Z225" s="28"/>
      <c r="AA225" s="28"/>
      <c r="AB225" s="28"/>
      <c r="AC225" s="28"/>
      <c r="AD225" s="28"/>
      <c r="AE225" s="28"/>
      <c r="AF225" s="28"/>
      <c r="AG225" s="28"/>
      <c r="AH225" s="28"/>
      <c r="AI225" s="28"/>
      <c r="AJ225" s="28"/>
      <c r="AK225" s="28"/>
      <c r="AL225" s="28"/>
      <c r="AM225" s="28"/>
      <c r="AN225" s="28"/>
      <c r="AO225" s="28"/>
      <c r="AP225" s="28"/>
      <c r="AQ225" s="28"/>
      <c r="AR225" s="28"/>
      <c r="AS225" s="28"/>
      <c r="AT225" s="28"/>
      <c r="AU225" s="28"/>
      <c r="AV225" s="28"/>
      <c r="AW225" s="28"/>
      <c r="AX225" s="28"/>
      <c r="AY225" s="28"/>
      <c r="AZ225" s="28"/>
      <c r="BA225" s="28"/>
      <c r="BB225" s="28"/>
      <c r="BC225" s="28"/>
      <c r="BD225" s="28"/>
      <c r="BE225" s="28"/>
      <c r="BF225" s="28"/>
      <c r="BG225" s="28"/>
      <c r="BH225" s="28"/>
      <c r="BI225" s="28"/>
      <c r="BJ225" s="28"/>
      <c r="BK225" s="28"/>
      <c r="BL225" s="28"/>
      <c r="BM225" s="28"/>
      <c r="BN225" s="28"/>
      <c r="BO225" s="28"/>
      <c r="BP225" s="28"/>
      <c r="BQ225" s="28"/>
      <c r="BR225" s="28"/>
      <c r="BS225" s="28"/>
      <c r="BT225" s="28"/>
      <c r="BU225" s="28"/>
      <c r="BV225" s="28"/>
      <c r="BW225" s="28"/>
      <c r="BX225" s="28"/>
      <c r="BY225" s="28"/>
      <c r="BZ225" s="28"/>
      <c r="CA225" s="28"/>
      <c r="CB225" s="28"/>
      <c r="CC225" s="28"/>
      <c r="CD225" s="28"/>
      <c r="CE225" s="28"/>
      <c r="CF225" s="28"/>
      <c r="CG225" s="28"/>
      <c r="CH225" s="28"/>
      <c r="CI225" s="28"/>
      <c r="CJ225" s="28"/>
      <c r="CK225" s="28"/>
      <c r="CL225" s="28"/>
      <c r="CM225" s="28"/>
      <c r="CN225" s="28"/>
      <c r="CO225" s="28"/>
      <c r="CP225" s="28"/>
      <c r="CQ225" s="28"/>
      <c r="CR225" s="28"/>
      <c r="CS225" s="28"/>
      <c r="CT225" s="28"/>
      <c r="CU225" s="28"/>
      <c r="CV225" s="28"/>
      <c r="CW225" s="28"/>
      <c r="CX225" s="28"/>
      <c r="CY225" s="28"/>
      <c r="CZ225" s="28"/>
      <c r="DA225" s="28"/>
      <c r="DB225" s="28"/>
      <c r="DC225" s="28"/>
      <c r="DD225" s="28"/>
      <c r="DE225" s="28"/>
      <c r="DF225" s="28"/>
      <c r="DG225" s="28"/>
      <c r="DH225" s="28"/>
      <c r="DI225" s="28"/>
      <c r="DJ225" s="28"/>
      <c r="DK225" s="28"/>
      <c r="DL225" s="28"/>
      <c r="DM225" s="28"/>
      <c r="DN225" s="28"/>
      <c r="DO225" s="28"/>
      <c r="DP225" s="43"/>
      <c r="DQ225" s="43"/>
      <c r="DR225" s="43"/>
      <c r="DS225" s="43"/>
      <c r="DT225" s="43"/>
      <c r="DU225" s="43"/>
      <c r="DV225" s="43"/>
      <c r="DW225" s="43"/>
      <c r="DX225" s="43"/>
      <c r="DY225" s="43"/>
      <c r="DZ225" s="43"/>
      <c r="EA225" s="43"/>
      <c r="EB225" s="43"/>
      <c r="EC225" s="43"/>
      <c r="ED225" s="43"/>
      <c r="EE225" s="43"/>
      <c r="EF225" s="43"/>
      <c r="EG225" s="43"/>
      <c r="EH225" s="43"/>
      <c r="EI225" s="43"/>
      <c r="EJ225" s="43"/>
      <c r="EK225" s="43"/>
      <c r="EL225" s="43"/>
      <c r="EM225" s="43"/>
      <c r="EN225" s="43"/>
      <c r="EO225" s="43"/>
      <c r="EP225" s="43"/>
      <c r="EQ225" s="43"/>
      <c r="ER225" s="43"/>
      <c r="ES225" s="43"/>
      <c r="ET225" s="43"/>
      <c r="EU225" s="43"/>
      <c r="EV225" s="43"/>
      <c r="EW225" s="43"/>
    </row>
    <row r="226" spans="3:153" x14ac:dyDescent="0.25">
      <c r="C226" s="31"/>
      <c r="D226" s="31"/>
      <c r="E226" s="28"/>
      <c r="F226" s="28"/>
      <c r="G226" s="28"/>
      <c r="H226" s="28"/>
      <c r="I226" s="28"/>
      <c r="J226" s="28"/>
      <c r="K226" s="28"/>
      <c r="L226" s="28"/>
      <c r="M226" s="28"/>
      <c r="N226" s="28"/>
      <c r="O226" s="28"/>
      <c r="P226" s="28"/>
      <c r="Q226" s="28"/>
      <c r="R226" s="28"/>
      <c r="S226" s="28"/>
      <c r="T226" s="28"/>
      <c r="U226" s="28"/>
      <c r="V226" s="28"/>
      <c r="W226" s="28"/>
      <c r="X226" s="28"/>
      <c r="Y226" s="28"/>
      <c r="Z226" s="28"/>
      <c r="AA226" s="28"/>
      <c r="AB226" s="28"/>
      <c r="AC226" s="28"/>
      <c r="AD226" s="28"/>
      <c r="AE226" s="28"/>
      <c r="AF226" s="28"/>
      <c r="AG226" s="28"/>
      <c r="AH226" s="28"/>
      <c r="AI226" s="28"/>
      <c r="AJ226" s="28"/>
      <c r="AK226" s="28"/>
      <c r="AL226" s="28"/>
      <c r="AM226" s="28"/>
      <c r="AN226" s="28"/>
      <c r="AO226" s="28"/>
      <c r="AP226" s="28"/>
      <c r="AQ226" s="28"/>
      <c r="AR226" s="28"/>
      <c r="AS226" s="28"/>
      <c r="AT226" s="28"/>
      <c r="AU226" s="28"/>
      <c r="AV226" s="28"/>
      <c r="AW226" s="28"/>
      <c r="AX226" s="28"/>
      <c r="AY226" s="28"/>
      <c r="AZ226" s="28"/>
      <c r="BA226" s="28"/>
      <c r="BB226" s="28"/>
      <c r="BC226" s="28"/>
      <c r="BD226" s="28"/>
      <c r="BE226" s="28"/>
      <c r="BF226" s="28"/>
      <c r="BG226" s="28"/>
      <c r="BH226" s="28"/>
      <c r="BI226" s="28"/>
      <c r="BJ226" s="28"/>
      <c r="BK226" s="28"/>
      <c r="BL226" s="28"/>
      <c r="BM226" s="28"/>
      <c r="BN226" s="28"/>
      <c r="BO226" s="28"/>
      <c r="BP226" s="28"/>
      <c r="BQ226" s="28"/>
      <c r="BR226" s="28"/>
      <c r="BS226" s="28"/>
      <c r="BT226" s="28"/>
      <c r="BU226" s="28"/>
      <c r="BV226" s="28"/>
      <c r="BW226" s="28"/>
      <c r="BX226" s="28"/>
      <c r="BY226" s="28"/>
      <c r="BZ226" s="28"/>
      <c r="CA226" s="28"/>
      <c r="CB226" s="28"/>
      <c r="CC226" s="28"/>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c r="DA226" s="28"/>
      <c r="DB226" s="28"/>
      <c r="DC226" s="28"/>
      <c r="DD226" s="28"/>
      <c r="DE226" s="28"/>
      <c r="DF226" s="28"/>
      <c r="DG226" s="28"/>
      <c r="DH226" s="28"/>
      <c r="DI226" s="28"/>
      <c r="DJ226" s="28"/>
      <c r="DK226" s="28"/>
      <c r="DL226" s="28"/>
      <c r="DM226" s="28"/>
      <c r="DN226" s="28"/>
      <c r="DO226" s="28"/>
      <c r="DP226" s="43"/>
      <c r="DQ226" s="43"/>
      <c r="DR226" s="43"/>
      <c r="DS226" s="43"/>
      <c r="DT226" s="43"/>
      <c r="DU226" s="43"/>
      <c r="DV226" s="43"/>
      <c r="DW226" s="43"/>
      <c r="DX226" s="43"/>
      <c r="DY226" s="43"/>
      <c r="DZ226" s="43"/>
      <c r="EA226" s="43"/>
      <c r="EB226" s="43"/>
      <c r="EC226" s="43"/>
      <c r="ED226" s="43"/>
      <c r="EE226" s="43"/>
      <c r="EF226" s="43"/>
      <c r="EG226" s="43"/>
      <c r="EH226" s="43"/>
      <c r="EI226" s="43"/>
      <c r="EJ226" s="43"/>
      <c r="EK226" s="43"/>
      <c r="EL226" s="43"/>
      <c r="EM226" s="43"/>
      <c r="EN226" s="43"/>
      <c r="EO226" s="43"/>
      <c r="EP226" s="43"/>
      <c r="EQ226" s="43"/>
      <c r="ER226" s="43"/>
      <c r="ES226" s="43"/>
      <c r="ET226" s="43"/>
      <c r="EU226" s="43"/>
      <c r="EV226" s="43"/>
      <c r="EW226" s="43"/>
    </row>
    <row r="227" spans="3:153" x14ac:dyDescent="0.25">
      <c r="C227" s="31"/>
      <c r="D227" s="31"/>
      <c r="E227" s="28"/>
      <c r="F227" s="28"/>
      <c r="G227" s="28"/>
      <c r="H227" s="28"/>
      <c r="I227" s="28"/>
      <c r="J227" s="28"/>
      <c r="K227" s="28"/>
      <c r="L227" s="28"/>
      <c r="M227" s="28"/>
      <c r="N227" s="28"/>
      <c r="O227" s="28"/>
      <c r="P227" s="28"/>
      <c r="Q227" s="28"/>
      <c r="R227" s="28"/>
      <c r="S227" s="28"/>
      <c r="T227" s="28"/>
      <c r="U227" s="28"/>
      <c r="V227" s="28"/>
      <c r="W227" s="28"/>
      <c r="X227" s="28"/>
      <c r="Y227" s="28"/>
      <c r="Z227" s="28"/>
      <c r="AA227" s="28"/>
      <c r="AB227" s="28"/>
      <c r="AC227" s="28"/>
      <c r="AD227" s="28"/>
      <c r="AE227" s="28"/>
      <c r="AF227" s="28"/>
      <c r="AG227" s="28"/>
      <c r="AH227" s="28"/>
      <c r="AI227" s="28"/>
      <c r="AJ227" s="28"/>
      <c r="AK227" s="28"/>
      <c r="AL227" s="28"/>
      <c r="AM227" s="28"/>
      <c r="AN227" s="28"/>
      <c r="AO227" s="28"/>
      <c r="AP227" s="28"/>
      <c r="AQ227" s="28"/>
      <c r="AR227" s="28"/>
      <c r="AS227" s="28"/>
      <c r="AT227" s="28"/>
      <c r="AU227" s="28"/>
      <c r="AV227" s="28"/>
      <c r="AW227" s="28"/>
      <c r="AX227" s="28"/>
      <c r="AY227" s="28"/>
      <c r="AZ227" s="28"/>
      <c r="BA227" s="28"/>
      <c r="BB227" s="28"/>
      <c r="BC227" s="28"/>
      <c r="BD227" s="28"/>
      <c r="BE227" s="28"/>
      <c r="BF227" s="28"/>
      <c r="BG227" s="28"/>
      <c r="BH227" s="28"/>
      <c r="BI227" s="28"/>
      <c r="BJ227" s="28"/>
      <c r="BK227" s="28"/>
      <c r="BL227" s="28"/>
      <c r="BM227" s="28"/>
      <c r="BN227" s="28"/>
      <c r="BO227" s="28"/>
      <c r="BP227" s="28"/>
      <c r="BQ227" s="28"/>
      <c r="BR227" s="28"/>
      <c r="BS227" s="28"/>
      <c r="BT227" s="28"/>
      <c r="BU227" s="28"/>
      <c r="BV227" s="28"/>
      <c r="BW227" s="28"/>
      <c r="BX227" s="28"/>
      <c r="BY227" s="28"/>
      <c r="BZ227" s="28"/>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c r="DA227" s="28"/>
      <c r="DB227" s="28"/>
      <c r="DC227" s="28"/>
      <c r="DD227" s="28"/>
      <c r="DE227" s="28"/>
      <c r="DF227" s="28"/>
      <c r="DG227" s="28"/>
      <c r="DH227" s="28"/>
      <c r="DI227" s="28"/>
      <c r="DJ227" s="28"/>
      <c r="DK227" s="28"/>
      <c r="DL227" s="28"/>
      <c r="DM227" s="28"/>
      <c r="DN227" s="28"/>
      <c r="DO227" s="28"/>
      <c r="DP227" s="43"/>
      <c r="DQ227" s="43"/>
      <c r="DR227" s="43"/>
      <c r="DS227" s="43"/>
      <c r="DT227" s="43"/>
      <c r="DU227" s="43"/>
      <c r="DV227" s="43"/>
      <c r="DW227" s="43"/>
      <c r="DX227" s="43"/>
      <c r="DY227" s="43"/>
      <c r="DZ227" s="43"/>
      <c r="EA227" s="43"/>
      <c r="EB227" s="43"/>
      <c r="EC227" s="43"/>
      <c r="ED227" s="43"/>
      <c r="EE227" s="43"/>
      <c r="EF227" s="43"/>
      <c r="EG227" s="43"/>
      <c r="EH227" s="43"/>
      <c r="EI227" s="43"/>
      <c r="EJ227" s="43"/>
      <c r="EK227" s="43"/>
      <c r="EL227" s="43"/>
      <c r="EM227" s="43"/>
      <c r="EN227" s="43"/>
      <c r="EO227" s="43"/>
      <c r="EP227" s="43"/>
      <c r="EQ227" s="43"/>
      <c r="ER227" s="43"/>
      <c r="ES227" s="43"/>
      <c r="ET227" s="43"/>
      <c r="EU227" s="43"/>
      <c r="EV227" s="43"/>
      <c r="EW227" s="43"/>
    </row>
    <row r="228" spans="3:153" x14ac:dyDescent="0.25">
      <c r="C228" s="31"/>
      <c r="D228" s="31"/>
      <c r="E228" s="28"/>
      <c r="F228" s="28"/>
      <c r="G228" s="28"/>
      <c r="H228" s="28"/>
      <c r="I228" s="28"/>
      <c r="J228" s="28"/>
      <c r="K228" s="28"/>
      <c r="L228" s="28"/>
      <c r="M228" s="28"/>
      <c r="N228" s="28"/>
      <c r="O228" s="28"/>
      <c r="P228" s="28"/>
      <c r="Q228" s="28"/>
      <c r="R228" s="28"/>
      <c r="S228" s="28"/>
      <c r="T228" s="28"/>
      <c r="U228" s="28"/>
      <c r="V228" s="28"/>
      <c r="W228" s="28"/>
      <c r="X228" s="28"/>
      <c r="Y228" s="28"/>
      <c r="Z228" s="28"/>
      <c r="AA228" s="28"/>
      <c r="AB228" s="28"/>
      <c r="AC228" s="28"/>
      <c r="AD228" s="28"/>
      <c r="AE228" s="28"/>
      <c r="AF228" s="28"/>
      <c r="AG228" s="28"/>
      <c r="AH228" s="28"/>
      <c r="AI228" s="28"/>
      <c r="AJ228" s="28"/>
      <c r="AK228" s="28"/>
      <c r="AL228" s="28"/>
      <c r="AM228" s="28"/>
      <c r="AN228" s="28"/>
      <c r="AO228" s="28"/>
      <c r="AP228" s="28"/>
      <c r="AQ228" s="28"/>
      <c r="AR228" s="28"/>
      <c r="AS228" s="28"/>
      <c r="AT228" s="28"/>
      <c r="AU228" s="28"/>
      <c r="AV228" s="28"/>
      <c r="AW228" s="28"/>
      <c r="AX228" s="28"/>
      <c r="AY228" s="28"/>
      <c r="AZ228" s="28"/>
      <c r="BA228" s="28"/>
      <c r="BB228" s="28"/>
      <c r="BC228" s="28"/>
      <c r="BD228" s="28"/>
      <c r="BE228" s="28"/>
      <c r="BF228" s="28"/>
      <c r="BG228" s="28"/>
      <c r="BH228" s="28"/>
      <c r="BI228" s="28"/>
      <c r="BJ228" s="28"/>
      <c r="BK228" s="28"/>
      <c r="BL228" s="28"/>
      <c r="BM228" s="28"/>
      <c r="BN228" s="28"/>
      <c r="BO228" s="28"/>
      <c r="BP228" s="28"/>
      <c r="BQ228" s="28"/>
      <c r="BR228" s="28"/>
      <c r="BS228" s="28"/>
      <c r="BT228" s="28"/>
      <c r="BU228" s="28"/>
      <c r="BV228" s="28"/>
      <c r="BW228" s="28"/>
      <c r="BX228" s="28"/>
      <c r="BY228" s="28"/>
      <c r="BZ228" s="28"/>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c r="DA228" s="28"/>
      <c r="DB228" s="28"/>
      <c r="DC228" s="28"/>
      <c r="DD228" s="28"/>
      <c r="DE228" s="28"/>
      <c r="DF228" s="28"/>
      <c r="DG228" s="28"/>
      <c r="DH228" s="28"/>
      <c r="DI228" s="28"/>
      <c r="DJ228" s="28"/>
      <c r="DK228" s="28"/>
      <c r="DL228" s="28"/>
      <c r="DM228" s="28"/>
      <c r="DN228" s="28"/>
      <c r="DO228" s="28"/>
      <c r="DP228" s="43"/>
      <c r="DQ228" s="43"/>
      <c r="DR228" s="43"/>
      <c r="DS228" s="43"/>
      <c r="DT228" s="43"/>
      <c r="DU228" s="43"/>
      <c r="DV228" s="43"/>
      <c r="DW228" s="43"/>
      <c r="DX228" s="43"/>
      <c r="DY228" s="43"/>
      <c r="DZ228" s="43"/>
      <c r="EA228" s="43"/>
      <c r="EB228" s="43"/>
      <c r="EC228" s="43"/>
      <c r="ED228" s="43"/>
      <c r="EE228" s="43"/>
      <c r="EF228" s="43"/>
      <c r="EG228" s="43"/>
      <c r="EH228" s="43"/>
      <c r="EI228" s="43"/>
      <c r="EJ228" s="43"/>
      <c r="EK228" s="43"/>
      <c r="EL228" s="43"/>
      <c r="EM228" s="43"/>
      <c r="EN228" s="43"/>
      <c r="EO228" s="43"/>
      <c r="EP228" s="43"/>
      <c r="EQ228" s="43"/>
      <c r="ER228" s="43"/>
      <c r="ES228" s="43"/>
      <c r="ET228" s="43"/>
      <c r="EU228" s="43"/>
      <c r="EV228" s="43"/>
      <c r="EW228" s="43"/>
    </row>
    <row r="229" spans="3:153" x14ac:dyDescent="0.25">
      <c r="C229" s="31"/>
      <c r="D229" s="31"/>
      <c r="E229" s="28"/>
      <c r="F229" s="28"/>
      <c r="G229" s="28"/>
      <c r="H229" s="28"/>
      <c r="I229" s="28"/>
      <c r="J229" s="28"/>
      <c r="K229" s="28"/>
      <c r="L229" s="28"/>
      <c r="M229" s="28"/>
      <c r="N229" s="28"/>
      <c r="O229" s="28"/>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c r="DA229" s="28"/>
      <c r="DB229" s="28"/>
      <c r="DC229" s="28"/>
      <c r="DD229" s="28"/>
      <c r="DE229" s="28"/>
      <c r="DF229" s="28"/>
      <c r="DG229" s="28"/>
      <c r="DH229" s="28"/>
      <c r="DI229" s="28"/>
      <c r="DJ229" s="28"/>
      <c r="DK229" s="28"/>
      <c r="DL229" s="28"/>
      <c r="DM229" s="28"/>
      <c r="DN229" s="28"/>
      <c r="DO229" s="28"/>
      <c r="DP229" s="43"/>
      <c r="DQ229" s="43"/>
      <c r="DR229" s="43"/>
      <c r="DS229" s="43"/>
      <c r="DT229" s="43"/>
      <c r="DU229" s="43"/>
      <c r="DV229" s="43"/>
      <c r="DW229" s="43"/>
      <c r="DX229" s="43"/>
      <c r="DY229" s="43"/>
      <c r="DZ229" s="43"/>
      <c r="EA229" s="43"/>
      <c r="EB229" s="43"/>
      <c r="EC229" s="43"/>
      <c r="ED229" s="43"/>
      <c r="EE229" s="43"/>
      <c r="EF229" s="43"/>
      <c r="EG229" s="43"/>
      <c r="EH229" s="43"/>
      <c r="EI229" s="43"/>
      <c r="EJ229" s="43"/>
      <c r="EK229" s="43"/>
      <c r="EL229" s="43"/>
      <c r="EM229" s="43"/>
      <c r="EN229" s="43"/>
      <c r="EO229" s="43"/>
      <c r="EP229" s="43"/>
      <c r="EQ229" s="43"/>
      <c r="ER229" s="43"/>
      <c r="ES229" s="43"/>
      <c r="ET229" s="43"/>
      <c r="EU229" s="43"/>
      <c r="EV229" s="43"/>
      <c r="EW229" s="43"/>
    </row>
    <row r="230" spans="3:153" x14ac:dyDescent="0.25">
      <c r="C230" s="31"/>
      <c r="D230" s="31"/>
      <c r="E230" s="28"/>
      <c r="F230" s="28"/>
      <c r="G230" s="28"/>
      <c r="H230" s="28"/>
      <c r="I230" s="28"/>
      <c r="J230" s="28"/>
      <c r="K230" s="28"/>
      <c r="L230" s="28"/>
      <c r="M230" s="28"/>
      <c r="N230" s="28"/>
      <c r="O230" s="28"/>
      <c r="P230" s="28"/>
      <c r="Q230" s="28"/>
      <c r="R230" s="28"/>
      <c r="S230" s="28"/>
      <c r="T230" s="28"/>
      <c r="U230" s="28"/>
      <c r="V230" s="28"/>
      <c r="W230" s="28"/>
      <c r="X230" s="28"/>
      <c r="Y230" s="28"/>
      <c r="Z230" s="28"/>
      <c r="AA230" s="28"/>
      <c r="AB230" s="28"/>
      <c r="AC230" s="28"/>
      <c r="AD230" s="28"/>
      <c r="AE230" s="28"/>
      <c r="AF230" s="28"/>
      <c r="AG230" s="28"/>
      <c r="AH230" s="28"/>
      <c r="AI230" s="28"/>
      <c r="AJ230" s="28"/>
      <c r="AK230" s="28"/>
      <c r="AL230" s="28"/>
      <c r="AM230" s="28"/>
      <c r="AN230" s="28"/>
      <c r="AO230" s="28"/>
      <c r="AP230" s="28"/>
      <c r="AQ230" s="28"/>
      <c r="AR230" s="28"/>
      <c r="AS230" s="28"/>
      <c r="AT230" s="28"/>
      <c r="AU230" s="28"/>
      <c r="AV230" s="28"/>
      <c r="AW230" s="28"/>
      <c r="AX230" s="28"/>
      <c r="AY230" s="28"/>
      <c r="AZ230" s="28"/>
      <c r="BA230" s="28"/>
      <c r="BB230" s="28"/>
      <c r="BC230" s="28"/>
      <c r="BD230" s="28"/>
      <c r="BE230" s="28"/>
      <c r="BF230" s="28"/>
      <c r="BG230" s="28"/>
      <c r="BH230" s="28"/>
      <c r="BI230" s="28"/>
      <c r="BJ230" s="28"/>
      <c r="BK230" s="28"/>
      <c r="BL230" s="28"/>
      <c r="BM230" s="28"/>
      <c r="BN230" s="28"/>
      <c r="BO230" s="28"/>
      <c r="BP230" s="28"/>
      <c r="BQ230" s="28"/>
      <c r="BR230" s="28"/>
      <c r="BS230" s="28"/>
      <c r="BT230" s="28"/>
      <c r="BU230" s="28"/>
      <c r="BV230" s="28"/>
      <c r="BW230" s="28"/>
      <c r="BX230" s="28"/>
      <c r="BY230" s="28"/>
      <c r="BZ230" s="28"/>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28"/>
      <c r="DA230" s="28"/>
      <c r="DB230" s="28"/>
      <c r="DC230" s="28"/>
      <c r="DD230" s="28"/>
      <c r="DE230" s="28"/>
      <c r="DF230" s="28"/>
      <c r="DG230" s="28"/>
      <c r="DH230" s="28"/>
      <c r="DI230" s="28"/>
      <c r="DJ230" s="28"/>
      <c r="DK230" s="28"/>
      <c r="DL230" s="28"/>
      <c r="DM230" s="28"/>
      <c r="DN230" s="28"/>
      <c r="DO230" s="28"/>
      <c r="DP230" s="43"/>
      <c r="DQ230" s="43"/>
      <c r="DR230" s="43"/>
      <c r="DS230" s="43"/>
      <c r="DT230" s="43"/>
      <c r="DU230" s="43"/>
      <c r="DV230" s="43"/>
      <c r="DW230" s="43"/>
      <c r="DX230" s="43"/>
      <c r="DY230" s="43"/>
      <c r="DZ230" s="43"/>
      <c r="EA230" s="43"/>
      <c r="EB230" s="43"/>
      <c r="EC230" s="43"/>
      <c r="ED230" s="43"/>
      <c r="EE230" s="43"/>
      <c r="EF230" s="43"/>
      <c r="EG230" s="43"/>
      <c r="EH230" s="43"/>
      <c r="EI230" s="43"/>
      <c r="EJ230" s="43"/>
      <c r="EK230" s="43"/>
      <c r="EL230" s="43"/>
      <c r="EM230" s="43"/>
      <c r="EN230" s="43"/>
      <c r="EO230" s="43"/>
      <c r="EP230" s="43"/>
      <c r="EQ230" s="43"/>
      <c r="ER230" s="43"/>
      <c r="ES230" s="43"/>
      <c r="ET230" s="43"/>
      <c r="EU230" s="43"/>
      <c r="EV230" s="43"/>
      <c r="EW230" s="43"/>
    </row>
    <row r="231" spans="3:153" x14ac:dyDescent="0.25">
      <c r="C231" s="31"/>
      <c r="D231" s="31"/>
      <c r="E231" s="28"/>
      <c r="F231" s="28"/>
      <c r="G231" s="28"/>
      <c r="H231" s="28"/>
      <c r="I231" s="28"/>
      <c r="J231" s="28"/>
      <c r="K231" s="28"/>
      <c r="L231" s="28"/>
      <c r="M231" s="28"/>
      <c r="N231" s="28"/>
      <c r="O231" s="28"/>
      <c r="P231" s="28"/>
      <c r="Q231" s="28"/>
      <c r="R231" s="28"/>
      <c r="S231" s="28"/>
      <c r="T231" s="28"/>
      <c r="U231" s="28"/>
      <c r="V231" s="28"/>
      <c r="W231" s="28"/>
      <c r="X231" s="28"/>
      <c r="Y231" s="28"/>
      <c r="Z231" s="28"/>
      <c r="AA231" s="28"/>
      <c r="AB231" s="28"/>
      <c r="AC231" s="28"/>
      <c r="AD231" s="28"/>
      <c r="AE231" s="28"/>
      <c r="AF231" s="28"/>
      <c r="AG231" s="28"/>
      <c r="AH231" s="28"/>
      <c r="AI231" s="28"/>
      <c r="AJ231" s="28"/>
      <c r="AK231" s="28"/>
      <c r="AL231" s="28"/>
      <c r="AM231" s="28"/>
      <c r="AN231" s="28"/>
      <c r="AO231" s="28"/>
      <c r="AP231" s="28"/>
      <c r="AQ231" s="28"/>
      <c r="AR231" s="28"/>
      <c r="AS231" s="28"/>
      <c r="AT231" s="28"/>
      <c r="AU231" s="28"/>
      <c r="AV231" s="28"/>
      <c r="AW231" s="28"/>
      <c r="AX231" s="28"/>
      <c r="AY231" s="28"/>
      <c r="AZ231" s="28"/>
      <c r="BA231" s="28"/>
      <c r="BB231" s="28"/>
      <c r="BC231" s="28"/>
      <c r="BD231" s="28"/>
      <c r="BE231" s="28"/>
      <c r="BF231" s="28"/>
      <c r="BG231" s="28"/>
      <c r="BH231" s="28"/>
      <c r="BI231" s="28"/>
      <c r="BJ231" s="28"/>
      <c r="BK231" s="28"/>
      <c r="BL231" s="28"/>
      <c r="BM231" s="28"/>
      <c r="BN231" s="28"/>
      <c r="BO231" s="28"/>
      <c r="BP231" s="28"/>
      <c r="BQ231" s="28"/>
      <c r="BR231" s="28"/>
      <c r="BS231" s="28"/>
      <c r="BT231" s="28"/>
      <c r="BU231" s="28"/>
      <c r="BV231" s="28"/>
      <c r="BW231" s="28"/>
      <c r="BX231" s="28"/>
      <c r="BY231" s="28"/>
      <c r="BZ231" s="28"/>
      <c r="CA231" s="28"/>
      <c r="CB231" s="28"/>
      <c r="CC231" s="28"/>
      <c r="CD231" s="28"/>
      <c r="CE231" s="28"/>
      <c r="CF231" s="28"/>
      <c r="CG231" s="28"/>
      <c r="CH231" s="28"/>
      <c r="CI231" s="28"/>
      <c r="CJ231" s="28"/>
      <c r="CK231" s="28"/>
      <c r="CL231" s="28"/>
      <c r="CM231" s="28"/>
      <c r="CN231" s="28"/>
      <c r="CO231" s="28"/>
      <c r="CP231" s="28"/>
      <c r="CQ231" s="28"/>
      <c r="CR231" s="28"/>
      <c r="CS231" s="28"/>
      <c r="CT231" s="28"/>
      <c r="CU231" s="28"/>
      <c r="CV231" s="28"/>
      <c r="CW231" s="28"/>
      <c r="CX231" s="28"/>
      <c r="CY231" s="28"/>
      <c r="CZ231" s="28"/>
      <c r="DA231" s="28"/>
      <c r="DB231" s="28"/>
      <c r="DC231" s="28"/>
      <c r="DD231" s="28"/>
      <c r="DE231" s="28"/>
      <c r="DF231" s="28"/>
      <c r="DG231" s="28"/>
      <c r="DH231" s="28"/>
      <c r="DI231" s="28"/>
      <c r="DJ231" s="28"/>
      <c r="DK231" s="28"/>
      <c r="DL231" s="28"/>
      <c r="DM231" s="28"/>
      <c r="DN231" s="28"/>
      <c r="DO231" s="28"/>
      <c r="DP231" s="43"/>
      <c r="DQ231" s="43"/>
      <c r="DR231" s="43"/>
      <c r="DS231" s="43"/>
      <c r="DT231" s="43"/>
      <c r="DU231" s="43"/>
      <c r="DV231" s="43"/>
      <c r="DW231" s="43"/>
      <c r="DX231" s="43"/>
      <c r="DY231" s="43"/>
      <c r="DZ231" s="43"/>
      <c r="EA231" s="43"/>
      <c r="EB231" s="43"/>
      <c r="EC231" s="43"/>
      <c r="ED231" s="43"/>
      <c r="EE231" s="43"/>
      <c r="EF231" s="43"/>
      <c r="EG231" s="43"/>
      <c r="EH231" s="43"/>
      <c r="EI231" s="43"/>
      <c r="EJ231" s="43"/>
      <c r="EK231" s="43"/>
      <c r="EL231" s="43"/>
      <c r="EM231" s="43"/>
      <c r="EN231" s="43"/>
      <c r="EO231" s="43"/>
      <c r="EP231" s="43"/>
      <c r="EQ231" s="43"/>
      <c r="ER231" s="43"/>
      <c r="ES231" s="43"/>
      <c r="ET231" s="43"/>
      <c r="EU231" s="43"/>
      <c r="EV231" s="43"/>
      <c r="EW231" s="43"/>
    </row>
    <row r="232" spans="3:153" x14ac:dyDescent="0.25">
      <c r="C232" s="31"/>
      <c r="D232" s="31"/>
      <c r="E232" s="28"/>
      <c r="F232" s="28"/>
      <c r="G232" s="28"/>
      <c r="H232" s="28"/>
      <c r="I232" s="28"/>
      <c r="J232" s="28"/>
      <c r="K232" s="28"/>
      <c r="L232" s="28"/>
      <c r="M232" s="28"/>
      <c r="N232" s="28"/>
      <c r="O232" s="28"/>
      <c r="P232" s="28"/>
      <c r="Q232" s="28"/>
      <c r="R232" s="28"/>
      <c r="S232" s="28"/>
      <c r="T232" s="28"/>
      <c r="U232" s="28"/>
      <c r="V232" s="28"/>
      <c r="W232" s="28"/>
      <c r="X232" s="28"/>
      <c r="Y232" s="28"/>
      <c r="Z232" s="28"/>
      <c r="AA232" s="28"/>
      <c r="AB232" s="28"/>
      <c r="AC232" s="28"/>
      <c r="AD232" s="28"/>
      <c r="AE232" s="28"/>
      <c r="AF232" s="28"/>
      <c r="AG232" s="28"/>
      <c r="AH232" s="28"/>
      <c r="AI232" s="28"/>
      <c r="AJ232" s="28"/>
      <c r="AK232" s="28"/>
      <c r="AL232" s="28"/>
      <c r="AM232" s="28"/>
      <c r="AN232" s="28"/>
      <c r="AO232" s="28"/>
      <c r="AP232" s="28"/>
      <c r="AQ232" s="28"/>
      <c r="AR232" s="28"/>
      <c r="AS232" s="28"/>
      <c r="AT232" s="28"/>
      <c r="AU232" s="28"/>
      <c r="AV232" s="28"/>
      <c r="AW232" s="28"/>
      <c r="AX232" s="28"/>
      <c r="AY232" s="28"/>
      <c r="AZ232" s="28"/>
      <c r="BA232" s="28"/>
      <c r="BB232" s="28"/>
      <c r="BC232" s="28"/>
      <c r="BD232" s="28"/>
      <c r="BE232" s="28"/>
      <c r="BF232" s="28"/>
      <c r="BG232" s="28"/>
      <c r="BH232" s="28"/>
      <c r="BI232" s="28"/>
      <c r="BJ232" s="28"/>
      <c r="BK232" s="28"/>
      <c r="BL232" s="28"/>
      <c r="BM232" s="28"/>
      <c r="BN232" s="28"/>
      <c r="BO232" s="28"/>
      <c r="BP232" s="28"/>
      <c r="BQ232" s="28"/>
      <c r="BR232" s="28"/>
      <c r="BS232" s="28"/>
      <c r="BT232" s="28"/>
      <c r="BU232" s="28"/>
      <c r="BV232" s="28"/>
      <c r="BW232" s="28"/>
      <c r="BX232" s="28"/>
      <c r="BY232" s="28"/>
      <c r="BZ232" s="28"/>
      <c r="CA232" s="28"/>
      <c r="CB232" s="28"/>
      <c r="CC232" s="28"/>
      <c r="CD232" s="28"/>
      <c r="CE232" s="28"/>
      <c r="CF232" s="28"/>
      <c r="CG232" s="28"/>
      <c r="CH232" s="28"/>
      <c r="CI232" s="28"/>
      <c r="CJ232" s="28"/>
      <c r="CK232" s="28"/>
      <c r="CL232" s="28"/>
      <c r="CM232" s="28"/>
      <c r="CN232" s="28"/>
      <c r="CO232" s="28"/>
      <c r="CP232" s="28"/>
      <c r="CQ232" s="28"/>
      <c r="CR232" s="28"/>
      <c r="CS232" s="28"/>
      <c r="CT232" s="28"/>
      <c r="CU232" s="28"/>
      <c r="CV232" s="28"/>
      <c r="CW232" s="28"/>
      <c r="CX232" s="28"/>
      <c r="CY232" s="28"/>
      <c r="CZ232" s="28"/>
      <c r="DA232" s="28"/>
      <c r="DB232" s="28"/>
      <c r="DC232" s="28"/>
      <c r="DD232" s="28"/>
      <c r="DE232" s="28"/>
      <c r="DF232" s="28"/>
      <c r="DG232" s="28"/>
      <c r="DH232" s="28"/>
      <c r="DI232" s="28"/>
      <c r="DJ232" s="28"/>
      <c r="DK232" s="28"/>
      <c r="DL232" s="28"/>
      <c r="DM232" s="28"/>
      <c r="DN232" s="28"/>
      <c r="DO232" s="28"/>
      <c r="DP232" s="43"/>
      <c r="DQ232" s="43"/>
      <c r="DR232" s="43"/>
      <c r="DS232" s="43"/>
      <c r="DT232" s="43"/>
      <c r="DU232" s="43"/>
      <c r="DV232" s="43"/>
      <c r="DW232" s="43"/>
      <c r="DX232" s="43"/>
      <c r="DY232" s="43"/>
      <c r="DZ232" s="43"/>
      <c r="EA232" s="43"/>
      <c r="EB232" s="43"/>
      <c r="EC232" s="43"/>
      <c r="ED232" s="43"/>
      <c r="EE232" s="43"/>
      <c r="EF232" s="43"/>
      <c r="EG232" s="43"/>
      <c r="EH232" s="43"/>
      <c r="EI232" s="43"/>
      <c r="EJ232" s="43"/>
      <c r="EK232" s="43"/>
      <c r="EL232" s="43"/>
      <c r="EM232" s="43"/>
      <c r="EN232" s="43"/>
      <c r="EO232" s="43"/>
      <c r="EP232" s="43"/>
      <c r="EQ232" s="43"/>
      <c r="ER232" s="43"/>
      <c r="ES232" s="43"/>
      <c r="ET232" s="43"/>
      <c r="EU232" s="43"/>
      <c r="EV232" s="43"/>
      <c r="EW232" s="43"/>
    </row>
    <row r="233" spans="3:153" x14ac:dyDescent="0.25">
      <c r="C233" s="31"/>
      <c r="D233" s="31"/>
      <c r="E233" s="28"/>
      <c r="F233" s="28"/>
      <c r="G233" s="28"/>
      <c r="H233" s="28"/>
      <c r="I233" s="28"/>
      <c r="J233" s="28"/>
      <c r="K233" s="28"/>
      <c r="L233" s="28"/>
      <c r="M233" s="28"/>
      <c r="N233" s="28"/>
      <c r="O233" s="28"/>
      <c r="P233" s="28"/>
      <c r="Q233" s="28"/>
      <c r="R233" s="28"/>
      <c r="S233" s="28"/>
      <c r="T233" s="28"/>
      <c r="U233" s="28"/>
      <c r="V233" s="28"/>
      <c r="W233" s="28"/>
      <c r="X233" s="28"/>
      <c r="Y233" s="28"/>
      <c r="Z233" s="28"/>
      <c r="AA233" s="28"/>
      <c r="AB233" s="28"/>
      <c r="AC233" s="28"/>
      <c r="AD233" s="28"/>
      <c r="AE233" s="28"/>
      <c r="AF233" s="28"/>
      <c r="AG233" s="28"/>
      <c r="AH233" s="28"/>
      <c r="AI233" s="28"/>
      <c r="AJ233" s="28"/>
      <c r="AK233" s="28"/>
      <c r="AL233" s="28"/>
      <c r="AM233" s="28"/>
      <c r="AN233" s="28"/>
      <c r="AO233" s="28"/>
      <c r="AP233" s="28"/>
      <c r="AQ233" s="28"/>
      <c r="AR233" s="28"/>
      <c r="AS233" s="28"/>
      <c r="AT233" s="28"/>
      <c r="AU233" s="28"/>
      <c r="AV233" s="28"/>
      <c r="AW233" s="28"/>
      <c r="AX233" s="28"/>
      <c r="AY233" s="28"/>
      <c r="AZ233" s="28"/>
      <c r="BA233" s="28"/>
      <c r="BB233" s="28"/>
      <c r="BC233" s="28"/>
      <c r="BD233" s="28"/>
      <c r="BE233" s="28"/>
      <c r="BF233" s="28"/>
      <c r="BG233" s="28"/>
      <c r="BH233" s="28"/>
      <c r="BI233" s="28"/>
      <c r="BJ233" s="28"/>
      <c r="BK233" s="28"/>
      <c r="BL233" s="28"/>
      <c r="BM233" s="28"/>
      <c r="BN233" s="28"/>
      <c r="BO233" s="28"/>
      <c r="BP233" s="28"/>
      <c r="BQ233" s="28"/>
      <c r="BR233" s="28"/>
      <c r="BS233" s="28"/>
      <c r="BT233" s="28"/>
      <c r="BU233" s="28"/>
      <c r="BV233" s="28"/>
      <c r="BW233" s="28"/>
      <c r="BX233" s="28"/>
      <c r="BY233" s="28"/>
      <c r="BZ233" s="28"/>
      <c r="CA233" s="28"/>
      <c r="CB233" s="28"/>
      <c r="CC233" s="28"/>
      <c r="CD233" s="28"/>
      <c r="CE233" s="28"/>
      <c r="CF233" s="28"/>
      <c r="CG233" s="28"/>
      <c r="CH233" s="28"/>
      <c r="CI233" s="28"/>
      <c r="CJ233" s="28"/>
      <c r="CK233" s="28"/>
      <c r="CL233" s="28"/>
      <c r="CM233" s="28"/>
      <c r="CN233" s="28"/>
      <c r="CO233" s="28"/>
      <c r="CP233" s="28"/>
      <c r="CQ233" s="28"/>
      <c r="CR233" s="28"/>
      <c r="CS233" s="28"/>
      <c r="CT233" s="28"/>
      <c r="CU233" s="28"/>
      <c r="CV233" s="28"/>
      <c r="CW233" s="28"/>
      <c r="CX233" s="28"/>
      <c r="CY233" s="28"/>
      <c r="CZ233" s="28"/>
      <c r="DA233" s="28"/>
      <c r="DB233" s="28"/>
      <c r="DC233" s="28"/>
      <c r="DD233" s="28"/>
      <c r="DE233" s="28"/>
      <c r="DF233" s="28"/>
      <c r="DG233" s="28"/>
      <c r="DH233" s="28"/>
      <c r="DI233" s="28"/>
      <c r="DJ233" s="28"/>
      <c r="DK233" s="28"/>
      <c r="DL233" s="28"/>
      <c r="DM233" s="28"/>
      <c r="DN233" s="28"/>
      <c r="DO233" s="28"/>
      <c r="DP233" s="43"/>
      <c r="DQ233" s="43"/>
      <c r="DR233" s="43"/>
      <c r="DS233" s="43"/>
      <c r="DT233" s="43"/>
      <c r="DU233" s="43"/>
      <c r="DV233" s="43"/>
      <c r="DW233" s="43"/>
      <c r="DX233" s="43"/>
      <c r="DY233" s="43"/>
      <c r="DZ233" s="43"/>
      <c r="EA233" s="43"/>
      <c r="EB233" s="43"/>
      <c r="EC233" s="43"/>
      <c r="ED233" s="43"/>
      <c r="EE233" s="43"/>
      <c r="EF233" s="43"/>
      <c r="EG233" s="43"/>
      <c r="EH233" s="43"/>
      <c r="EI233" s="43"/>
      <c r="EJ233" s="43"/>
      <c r="EK233" s="43"/>
      <c r="EL233" s="43"/>
      <c r="EM233" s="43"/>
      <c r="EN233" s="43"/>
      <c r="EO233" s="43"/>
      <c r="EP233" s="43"/>
      <c r="EQ233" s="43"/>
      <c r="ER233" s="43"/>
      <c r="ES233" s="43"/>
      <c r="ET233" s="43"/>
      <c r="EU233" s="43"/>
      <c r="EV233" s="43"/>
      <c r="EW233" s="43"/>
    </row>
    <row r="234" spans="3:153" x14ac:dyDescent="0.25">
      <c r="C234" s="31"/>
      <c r="D234" s="31"/>
      <c r="E234" s="28"/>
      <c r="F234" s="28"/>
      <c r="G234" s="28"/>
      <c r="H234" s="28"/>
      <c r="I234" s="28"/>
      <c r="J234" s="28"/>
      <c r="K234" s="28"/>
      <c r="L234" s="28"/>
      <c r="M234" s="28"/>
      <c r="N234" s="28"/>
      <c r="O234" s="28"/>
      <c r="P234" s="28"/>
      <c r="Q234" s="28"/>
      <c r="R234" s="28"/>
      <c r="S234" s="28"/>
      <c r="T234" s="28"/>
      <c r="U234" s="28"/>
      <c r="V234" s="28"/>
      <c r="W234" s="28"/>
      <c r="X234" s="28"/>
      <c r="Y234" s="28"/>
      <c r="Z234" s="28"/>
      <c r="AA234" s="28"/>
      <c r="AB234" s="28"/>
      <c r="AC234" s="28"/>
      <c r="AD234" s="28"/>
      <c r="AE234" s="28"/>
      <c r="AF234" s="28"/>
      <c r="AG234" s="28"/>
      <c r="AH234" s="28"/>
      <c r="AI234" s="28"/>
      <c r="AJ234" s="28"/>
      <c r="AK234" s="28"/>
      <c r="AL234" s="28"/>
      <c r="AM234" s="28"/>
      <c r="AN234" s="28"/>
      <c r="AO234" s="28"/>
      <c r="AP234" s="28"/>
      <c r="AQ234" s="28"/>
      <c r="AR234" s="28"/>
      <c r="AS234" s="28"/>
      <c r="AT234" s="28"/>
      <c r="AU234" s="28"/>
      <c r="AV234" s="28"/>
      <c r="AW234" s="28"/>
      <c r="AX234" s="28"/>
      <c r="AY234" s="28"/>
      <c r="AZ234" s="28"/>
      <c r="BA234" s="28"/>
      <c r="BB234" s="28"/>
      <c r="BC234" s="28"/>
      <c r="BD234" s="28"/>
      <c r="BE234" s="28"/>
      <c r="BF234" s="28"/>
      <c r="BG234" s="28"/>
      <c r="BH234" s="28"/>
      <c r="BI234" s="28"/>
      <c r="BJ234" s="28"/>
      <c r="BK234" s="28"/>
      <c r="BL234" s="28"/>
      <c r="BM234" s="28"/>
      <c r="BN234" s="28"/>
      <c r="BO234" s="28"/>
      <c r="BP234" s="28"/>
      <c r="BQ234" s="28"/>
      <c r="BR234" s="28"/>
      <c r="BS234" s="28"/>
      <c r="BT234" s="28"/>
      <c r="BU234" s="28"/>
      <c r="BV234" s="28"/>
      <c r="BW234" s="28"/>
      <c r="BX234" s="28"/>
      <c r="BY234" s="28"/>
      <c r="BZ234" s="28"/>
      <c r="CA234" s="28"/>
      <c r="CB234" s="28"/>
      <c r="CC234" s="28"/>
      <c r="CD234" s="28"/>
      <c r="CE234" s="28"/>
      <c r="CF234" s="28"/>
      <c r="CG234" s="28"/>
      <c r="CH234" s="28"/>
      <c r="CI234" s="28"/>
      <c r="CJ234" s="28"/>
      <c r="CK234" s="28"/>
      <c r="CL234" s="28"/>
      <c r="CM234" s="28"/>
      <c r="CN234" s="28"/>
      <c r="CO234" s="28"/>
      <c r="CP234" s="28"/>
      <c r="CQ234" s="28"/>
      <c r="CR234" s="28"/>
      <c r="CS234" s="28"/>
      <c r="CT234" s="28"/>
      <c r="CU234" s="28"/>
      <c r="CV234" s="28"/>
      <c r="CW234" s="28"/>
      <c r="CX234" s="28"/>
      <c r="CY234" s="28"/>
      <c r="CZ234" s="28"/>
      <c r="DA234" s="28"/>
      <c r="DB234" s="28"/>
      <c r="DC234" s="28"/>
      <c r="DD234" s="28"/>
      <c r="DE234" s="28"/>
      <c r="DF234" s="28"/>
      <c r="DG234" s="28"/>
      <c r="DH234" s="28"/>
      <c r="DI234" s="28"/>
      <c r="DJ234" s="28"/>
      <c r="DK234" s="28"/>
      <c r="DL234" s="28"/>
      <c r="DM234" s="28"/>
      <c r="DN234" s="28"/>
      <c r="DO234" s="28"/>
      <c r="DP234" s="43"/>
      <c r="DQ234" s="43"/>
      <c r="DR234" s="43"/>
      <c r="DS234" s="43"/>
      <c r="DT234" s="43"/>
      <c r="DU234" s="43"/>
      <c r="DV234" s="43"/>
      <c r="DW234" s="43"/>
      <c r="DX234" s="43"/>
      <c r="DY234" s="43"/>
      <c r="DZ234" s="43"/>
      <c r="EA234" s="43"/>
      <c r="EB234" s="43"/>
      <c r="EC234" s="43"/>
      <c r="ED234" s="43"/>
      <c r="EE234" s="43"/>
      <c r="EF234" s="43"/>
      <c r="EG234" s="43"/>
      <c r="EH234" s="43"/>
      <c r="EI234" s="43"/>
      <c r="EJ234" s="43"/>
      <c r="EK234" s="43"/>
      <c r="EL234" s="43"/>
      <c r="EM234" s="43"/>
      <c r="EN234" s="43"/>
      <c r="EO234" s="43"/>
      <c r="EP234" s="43"/>
      <c r="EQ234" s="43"/>
      <c r="ER234" s="43"/>
      <c r="ES234" s="43"/>
      <c r="ET234" s="43"/>
      <c r="EU234" s="43"/>
      <c r="EV234" s="43"/>
      <c r="EW234" s="43"/>
    </row>
    <row r="235" spans="3:153" x14ac:dyDescent="0.25">
      <c r="C235" s="31"/>
      <c r="D235" s="31"/>
      <c r="E235" s="28"/>
      <c r="F235" s="28"/>
      <c r="G235" s="28"/>
      <c r="H235" s="28"/>
      <c r="I235" s="28"/>
      <c r="J235" s="28"/>
      <c r="K235" s="28"/>
      <c r="L235" s="28"/>
      <c r="M235" s="28"/>
      <c r="N235" s="28"/>
      <c r="O235" s="28"/>
      <c r="P235" s="28"/>
      <c r="Q235" s="28"/>
      <c r="R235" s="28"/>
      <c r="S235" s="28"/>
      <c r="T235" s="28"/>
      <c r="U235" s="28"/>
      <c r="V235" s="28"/>
      <c r="W235" s="28"/>
      <c r="X235" s="28"/>
      <c r="Y235" s="28"/>
      <c r="Z235" s="28"/>
      <c r="AA235" s="28"/>
      <c r="AB235" s="28"/>
      <c r="AC235" s="28"/>
      <c r="AD235" s="28"/>
      <c r="AE235" s="28"/>
      <c r="AF235" s="28"/>
      <c r="AG235" s="28"/>
      <c r="AH235" s="28"/>
      <c r="AI235" s="28"/>
      <c r="AJ235" s="28"/>
      <c r="AK235" s="28"/>
      <c r="AL235" s="28"/>
      <c r="AM235" s="28"/>
      <c r="AN235" s="28"/>
      <c r="AO235" s="28"/>
      <c r="AP235" s="28"/>
      <c r="AQ235" s="28"/>
      <c r="AR235" s="28"/>
      <c r="AS235" s="28"/>
      <c r="AT235" s="28"/>
      <c r="AU235" s="28"/>
      <c r="AV235" s="28"/>
      <c r="AW235" s="28"/>
      <c r="AX235" s="28"/>
      <c r="AY235" s="28"/>
      <c r="AZ235" s="28"/>
      <c r="BA235" s="28"/>
      <c r="BB235" s="28"/>
      <c r="BC235" s="28"/>
      <c r="BD235" s="28"/>
      <c r="BE235" s="28"/>
      <c r="BF235" s="28"/>
      <c r="BG235" s="28"/>
      <c r="BH235" s="28"/>
      <c r="BI235" s="28"/>
      <c r="BJ235" s="28"/>
      <c r="BK235" s="28"/>
      <c r="BL235" s="28"/>
      <c r="BM235" s="28"/>
      <c r="BN235" s="28"/>
      <c r="BO235" s="28"/>
      <c r="BP235" s="28"/>
      <c r="BQ235" s="28"/>
      <c r="BR235" s="28"/>
      <c r="BS235" s="28"/>
      <c r="BT235" s="28"/>
      <c r="BU235" s="28"/>
      <c r="BV235" s="28"/>
      <c r="BW235" s="28"/>
      <c r="BX235" s="28"/>
      <c r="BY235" s="28"/>
      <c r="BZ235" s="28"/>
      <c r="CA235" s="28"/>
      <c r="CB235" s="28"/>
      <c r="CC235" s="28"/>
      <c r="CD235" s="28"/>
      <c r="CE235" s="28"/>
      <c r="CF235" s="28"/>
      <c r="CG235" s="28"/>
      <c r="CH235" s="28"/>
      <c r="CI235" s="28"/>
      <c r="CJ235" s="28"/>
      <c r="CK235" s="28"/>
      <c r="CL235" s="28"/>
      <c r="CM235" s="28"/>
      <c r="CN235" s="28"/>
      <c r="CO235" s="28"/>
      <c r="CP235" s="28"/>
      <c r="CQ235" s="28"/>
      <c r="CR235" s="28"/>
      <c r="CS235" s="28"/>
      <c r="CT235" s="28"/>
      <c r="CU235" s="28"/>
      <c r="CV235" s="28"/>
      <c r="CW235" s="28"/>
      <c r="CX235" s="28"/>
      <c r="CY235" s="28"/>
      <c r="CZ235" s="28"/>
      <c r="DA235" s="28"/>
      <c r="DB235" s="28"/>
      <c r="DC235" s="28"/>
      <c r="DD235" s="28"/>
      <c r="DE235" s="28"/>
      <c r="DF235" s="28"/>
      <c r="DG235" s="28"/>
      <c r="DH235" s="28"/>
      <c r="DI235" s="28"/>
      <c r="DJ235" s="28"/>
      <c r="DK235" s="28"/>
      <c r="DL235" s="28"/>
      <c r="DM235" s="28"/>
      <c r="DN235" s="28"/>
      <c r="DO235" s="28"/>
      <c r="DP235" s="43"/>
      <c r="DQ235" s="43"/>
      <c r="DR235" s="43"/>
      <c r="DS235" s="43"/>
      <c r="DT235" s="43"/>
      <c r="DU235" s="43"/>
      <c r="DV235" s="43"/>
      <c r="DW235" s="43"/>
      <c r="DX235" s="43"/>
      <c r="DY235" s="43"/>
      <c r="DZ235" s="43"/>
      <c r="EA235" s="43"/>
      <c r="EB235" s="43"/>
      <c r="EC235" s="43"/>
      <c r="ED235" s="43"/>
      <c r="EE235" s="43"/>
      <c r="EF235" s="43"/>
      <c r="EG235" s="43"/>
      <c r="EH235" s="43"/>
      <c r="EI235" s="43"/>
      <c r="EJ235" s="43"/>
      <c r="EK235" s="43"/>
      <c r="EL235" s="43"/>
      <c r="EM235" s="43"/>
      <c r="EN235" s="43"/>
      <c r="EO235" s="43"/>
      <c r="EP235" s="43"/>
      <c r="EQ235" s="43"/>
      <c r="ER235" s="43"/>
      <c r="ES235" s="43"/>
      <c r="ET235" s="43"/>
      <c r="EU235" s="43"/>
      <c r="EV235" s="43"/>
      <c r="EW235" s="43"/>
    </row>
    <row r="236" spans="3:153" x14ac:dyDescent="0.25">
      <c r="C236" s="31"/>
      <c r="D236" s="31"/>
      <c r="E236" s="28"/>
      <c r="F236" s="28"/>
      <c r="G236" s="28"/>
      <c r="H236" s="28"/>
      <c r="I236" s="28"/>
      <c r="J236" s="28"/>
      <c r="K236" s="28"/>
      <c r="L236" s="28"/>
      <c r="M236" s="28"/>
      <c r="N236" s="28"/>
      <c r="O236" s="28"/>
      <c r="P236" s="28"/>
      <c r="Q236" s="28"/>
      <c r="R236" s="28"/>
      <c r="S236" s="28"/>
      <c r="T236" s="28"/>
      <c r="U236" s="28"/>
      <c r="V236" s="28"/>
      <c r="W236" s="28"/>
      <c r="X236" s="28"/>
      <c r="Y236" s="28"/>
      <c r="Z236" s="28"/>
      <c r="AA236" s="28"/>
      <c r="AB236" s="28"/>
      <c r="AC236" s="28"/>
      <c r="AD236" s="28"/>
      <c r="AE236" s="28"/>
      <c r="AF236" s="28"/>
      <c r="AG236" s="28"/>
      <c r="AH236" s="28"/>
      <c r="AI236" s="28"/>
      <c r="AJ236" s="28"/>
      <c r="AK236" s="28"/>
      <c r="AL236" s="28"/>
      <c r="AM236" s="28"/>
      <c r="AN236" s="28"/>
      <c r="AO236" s="28"/>
      <c r="AP236" s="28"/>
      <c r="AQ236" s="28"/>
      <c r="AR236" s="28"/>
      <c r="AS236" s="28"/>
      <c r="AT236" s="28"/>
      <c r="AU236" s="28"/>
      <c r="AV236" s="28"/>
      <c r="AW236" s="28"/>
      <c r="AX236" s="28"/>
      <c r="AY236" s="28"/>
      <c r="AZ236" s="28"/>
      <c r="BA236" s="28"/>
      <c r="BB236" s="28"/>
      <c r="BC236" s="28"/>
      <c r="BD236" s="28"/>
      <c r="BE236" s="28"/>
      <c r="BF236" s="28"/>
      <c r="BG236" s="28"/>
      <c r="BH236" s="28"/>
      <c r="BI236" s="28"/>
      <c r="BJ236" s="28"/>
      <c r="BK236" s="28"/>
      <c r="BL236" s="28"/>
      <c r="BM236" s="28"/>
      <c r="BN236" s="28"/>
      <c r="BO236" s="28"/>
      <c r="BP236" s="28"/>
      <c r="BQ236" s="28"/>
      <c r="BR236" s="28"/>
      <c r="BS236" s="28"/>
      <c r="BT236" s="28"/>
      <c r="BU236" s="28"/>
      <c r="BV236" s="28"/>
      <c r="BW236" s="28"/>
      <c r="BX236" s="28"/>
      <c r="BY236" s="28"/>
      <c r="BZ236" s="28"/>
      <c r="CA236" s="28"/>
      <c r="CB236" s="28"/>
      <c r="CC236" s="28"/>
      <c r="CD236" s="28"/>
      <c r="CE236" s="28"/>
      <c r="CF236" s="28"/>
      <c r="CG236" s="28"/>
      <c r="CH236" s="28"/>
      <c r="CI236" s="28"/>
      <c r="CJ236" s="28"/>
      <c r="CK236" s="28"/>
      <c r="CL236" s="28"/>
      <c r="CM236" s="28"/>
      <c r="CN236" s="28"/>
      <c r="CO236" s="28"/>
      <c r="CP236" s="28"/>
      <c r="CQ236" s="28"/>
      <c r="CR236" s="28"/>
      <c r="CS236" s="28"/>
      <c r="CT236" s="28"/>
      <c r="CU236" s="28"/>
      <c r="CV236" s="28"/>
      <c r="CW236" s="28"/>
      <c r="CX236" s="28"/>
      <c r="CY236" s="28"/>
      <c r="CZ236" s="28"/>
      <c r="DA236" s="28"/>
      <c r="DB236" s="28"/>
      <c r="DC236" s="28"/>
      <c r="DD236" s="28"/>
      <c r="DE236" s="28"/>
      <c r="DF236" s="28"/>
      <c r="DG236" s="28"/>
      <c r="DH236" s="28"/>
      <c r="DI236" s="28"/>
      <c r="DJ236" s="28"/>
      <c r="DK236" s="28"/>
      <c r="DL236" s="28"/>
      <c r="DM236" s="28"/>
      <c r="DN236" s="28"/>
      <c r="DO236" s="28"/>
      <c r="DP236" s="43"/>
      <c r="DQ236" s="43"/>
      <c r="DR236" s="43"/>
      <c r="DS236" s="43"/>
      <c r="DT236" s="43"/>
      <c r="DU236" s="43"/>
      <c r="DV236" s="43"/>
      <c r="DW236" s="43"/>
      <c r="DX236" s="43"/>
      <c r="DY236" s="43"/>
      <c r="DZ236" s="43"/>
      <c r="EA236" s="43"/>
      <c r="EB236" s="43"/>
      <c r="EC236" s="43"/>
      <c r="ED236" s="43"/>
      <c r="EE236" s="43"/>
      <c r="EF236" s="43"/>
      <c r="EG236" s="43"/>
      <c r="EH236" s="43"/>
      <c r="EI236" s="43"/>
      <c r="EJ236" s="43"/>
      <c r="EK236" s="43"/>
      <c r="EL236" s="43"/>
      <c r="EM236" s="43"/>
      <c r="EN236" s="43"/>
      <c r="EO236" s="43"/>
      <c r="EP236" s="43"/>
      <c r="EQ236" s="43"/>
      <c r="ER236" s="43"/>
      <c r="ES236" s="43"/>
      <c r="ET236" s="43"/>
      <c r="EU236" s="43"/>
      <c r="EV236" s="43"/>
      <c r="EW236" s="43"/>
    </row>
    <row r="237" spans="3:153" x14ac:dyDescent="0.25">
      <c r="C237" s="31"/>
      <c r="D237" s="31"/>
      <c r="E237" s="28"/>
      <c r="F237" s="28"/>
      <c r="G237" s="28"/>
      <c r="H237" s="28"/>
      <c r="I237" s="28"/>
      <c r="J237" s="28"/>
      <c r="K237" s="28"/>
      <c r="L237" s="28"/>
      <c r="M237" s="28"/>
      <c r="N237" s="28"/>
      <c r="O237" s="28"/>
      <c r="P237" s="28"/>
      <c r="Q237" s="28"/>
      <c r="R237" s="28"/>
      <c r="S237" s="28"/>
      <c r="T237" s="28"/>
      <c r="U237" s="28"/>
      <c r="V237" s="28"/>
      <c r="W237" s="28"/>
      <c r="X237" s="28"/>
      <c r="Y237" s="28"/>
      <c r="Z237" s="28"/>
      <c r="AA237" s="28"/>
      <c r="AB237" s="28"/>
      <c r="AC237" s="28"/>
      <c r="AD237" s="28"/>
      <c r="AE237" s="28"/>
      <c r="AF237" s="28"/>
      <c r="AG237" s="28"/>
      <c r="AH237" s="28"/>
      <c r="AI237" s="28"/>
      <c r="AJ237" s="28"/>
      <c r="AK237" s="28"/>
      <c r="AL237" s="28"/>
      <c r="AM237" s="28"/>
      <c r="AN237" s="28"/>
      <c r="AO237" s="28"/>
      <c r="AP237" s="28"/>
      <c r="AQ237" s="28"/>
      <c r="AR237" s="28"/>
      <c r="AS237" s="28"/>
      <c r="AT237" s="28"/>
      <c r="AU237" s="28"/>
      <c r="AV237" s="28"/>
      <c r="AW237" s="28"/>
      <c r="AX237" s="28"/>
      <c r="AY237" s="28"/>
      <c r="AZ237" s="28"/>
      <c r="BA237" s="28"/>
      <c r="BB237" s="28"/>
      <c r="BC237" s="28"/>
      <c r="BD237" s="28"/>
      <c r="BE237" s="28"/>
      <c r="BF237" s="28"/>
      <c r="BG237" s="28"/>
      <c r="BH237" s="28"/>
      <c r="BI237" s="28"/>
      <c r="BJ237" s="28"/>
      <c r="BK237" s="28"/>
      <c r="BL237" s="28"/>
      <c r="BM237" s="28"/>
      <c r="BN237" s="28"/>
      <c r="BO237" s="28"/>
      <c r="BP237" s="28"/>
      <c r="BQ237" s="28"/>
      <c r="BR237" s="28"/>
      <c r="BS237" s="28"/>
      <c r="BT237" s="28"/>
      <c r="BU237" s="28"/>
      <c r="BV237" s="28"/>
      <c r="BW237" s="28"/>
      <c r="BX237" s="28"/>
      <c r="BY237" s="28"/>
      <c r="BZ237" s="28"/>
      <c r="CA237" s="28"/>
      <c r="CB237" s="28"/>
      <c r="CC237" s="28"/>
      <c r="CD237" s="28"/>
      <c r="CE237" s="28"/>
      <c r="CF237" s="28"/>
      <c r="CG237" s="28"/>
      <c r="CH237" s="28"/>
      <c r="CI237" s="28"/>
      <c r="CJ237" s="28"/>
      <c r="CK237" s="28"/>
      <c r="CL237" s="28"/>
      <c r="CM237" s="28"/>
      <c r="CN237" s="28"/>
      <c r="CO237" s="28"/>
      <c r="CP237" s="28"/>
      <c r="CQ237" s="28"/>
      <c r="CR237" s="28"/>
      <c r="CS237" s="28"/>
      <c r="CT237" s="28"/>
      <c r="CU237" s="28"/>
      <c r="CV237" s="28"/>
      <c r="CW237" s="28"/>
      <c r="CX237" s="28"/>
      <c r="CY237" s="28"/>
      <c r="CZ237" s="28"/>
      <c r="DA237" s="28"/>
      <c r="DB237" s="28"/>
      <c r="DC237" s="28"/>
      <c r="DD237" s="28"/>
      <c r="DE237" s="28"/>
      <c r="DF237" s="28"/>
      <c r="DG237" s="28"/>
      <c r="DH237" s="28"/>
      <c r="DI237" s="28"/>
      <c r="DJ237" s="28"/>
      <c r="DK237" s="28"/>
      <c r="DL237" s="28"/>
      <c r="DM237" s="28"/>
      <c r="DN237" s="28"/>
      <c r="DO237" s="28"/>
      <c r="DP237" s="43"/>
      <c r="DQ237" s="43"/>
      <c r="DR237" s="43"/>
      <c r="DS237" s="43"/>
      <c r="DT237" s="43"/>
      <c r="DU237" s="43"/>
      <c r="DV237" s="43"/>
      <c r="DW237" s="43"/>
      <c r="DX237" s="43"/>
      <c r="DY237" s="43"/>
      <c r="DZ237" s="43"/>
      <c r="EA237" s="43"/>
      <c r="EB237" s="43"/>
      <c r="EC237" s="43"/>
      <c r="ED237" s="43"/>
      <c r="EE237" s="43"/>
      <c r="EF237" s="43"/>
      <c r="EG237" s="43"/>
      <c r="EH237" s="43"/>
      <c r="EI237" s="43"/>
      <c r="EJ237" s="43"/>
      <c r="EK237" s="43"/>
      <c r="EL237" s="43"/>
      <c r="EM237" s="43"/>
      <c r="EN237" s="43"/>
      <c r="EO237" s="43"/>
      <c r="EP237" s="43"/>
      <c r="EQ237" s="43"/>
      <c r="ER237" s="43"/>
      <c r="ES237" s="43"/>
      <c r="ET237" s="43"/>
      <c r="EU237" s="43"/>
      <c r="EV237" s="43"/>
      <c r="EW237" s="43"/>
    </row>
    <row r="238" spans="3:153" x14ac:dyDescent="0.25">
      <c r="C238" s="31"/>
      <c r="D238" s="31"/>
      <c r="E238" s="28"/>
      <c r="F238" s="28"/>
      <c r="G238" s="28"/>
      <c r="H238" s="28"/>
      <c r="I238" s="28"/>
      <c r="J238" s="28"/>
      <c r="K238" s="28"/>
      <c r="L238" s="28"/>
      <c r="M238" s="28"/>
      <c r="N238" s="28"/>
      <c r="O238" s="28"/>
      <c r="P238" s="28"/>
      <c r="Q238" s="28"/>
      <c r="R238" s="28"/>
      <c r="S238" s="28"/>
      <c r="T238" s="28"/>
      <c r="U238" s="28"/>
      <c r="V238" s="28"/>
      <c r="W238" s="28"/>
      <c r="X238" s="28"/>
      <c r="Y238" s="28"/>
      <c r="Z238" s="28"/>
      <c r="AA238" s="28"/>
      <c r="AB238" s="28"/>
      <c r="AC238" s="28"/>
      <c r="AD238" s="28"/>
      <c r="AE238" s="28"/>
      <c r="AF238" s="28"/>
      <c r="AG238" s="28"/>
      <c r="AH238" s="28"/>
      <c r="AI238" s="28"/>
      <c r="AJ238" s="28"/>
      <c r="AK238" s="28"/>
      <c r="AL238" s="28"/>
      <c r="AM238" s="28"/>
      <c r="AN238" s="28"/>
      <c r="AO238" s="28"/>
      <c r="AP238" s="28"/>
      <c r="AQ238" s="28"/>
      <c r="AR238" s="28"/>
      <c r="AS238" s="28"/>
      <c r="AT238" s="28"/>
      <c r="AU238" s="28"/>
      <c r="AV238" s="28"/>
      <c r="AW238" s="28"/>
      <c r="AX238" s="28"/>
      <c r="AY238" s="28"/>
      <c r="AZ238" s="28"/>
      <c r="BA238" s="28"/>
      <c r="BB238" s="28"/>
      <c r="BC238" s="28"/>
      <c r="BD238" s="28"/>
      <c r="BE238" s="28"/>
      <c r="BF238" s="28"/>
      <c r="BG238" s="28"/>
      <c r="BH238" s="28"/>
      <c r="BI238" s="28"/>
      <c r="BJ238" s="28"/>
      <c r="BK238" s="28"/>
      <c r="BL238" s="28"/>
      <c r="BM238" s="28"/>
      <c r="BN238" s="28"/>
      <c r="BO238" s="28"/>
      <c r="BP238" s="28"/>
      <c r="BQ238" s="28"/>
      <c r="BR238" s="28"/>
      <c r="BS238" s="28"/>
      <c r="BT238" s="28"/>
      <c r="BU238" s="28"/>
      <c r="BV238" s="28"/>
      <c r="BW238" s="28"/>
      <c r="BX238" s="28"/>
      <c r="BY238" s="28"/>
      <c r="BZ238" s="28"/>
      <c r="CA238" s="28"/>
      <c r="CB238" s="28"/>
      <c r="CC238" s="28"/>
      <c r="CD238" s="28"/>
      <c r="CE238" s="28"/>
      <c r="CF238" s="28"/>
      <c r="CG238" s="28"/>
      <c r="CH238" s="28"/>
      <c r="CI238" s="28"/>
      <c r="CJ238" s="28"/>
      <c r="CK238" s="28"/>
      <c r="CL238" s="28"/>
      <c r="CM238" s="28"/>
      <c r="CN238" s="28"/>
      <c r="CO238" s="28"/>
      <c r="CP238" s="28"/>
      <c r="CQ238" s="28"/>
      <c r="CR238" s="28"/>
      <c r="CS238" s="28"/>
      <c r="CT238" s="28"/>
      <c r="CU238" s="28"/>
      <c r="CV238" s="28"/>
      <c r="CW238" s="28"/>
      <c r="CX238" s="28"/>
      <c r="CY238" s="28"/>
      <c r="CZ238" s="28"/>
      <c r="DA238" s="28"/>
      <c r="DB238" s="28"/>
      <c r="DC238" s="28"/>
      <c r="DD238" s="28"/>
      <c r="DE238" s="28"/>
      <c r="DF238" s="28"/>
      <c r="DG238" s="28"/>
      <c r="DH238" s="28"/>
      <c r="DI238" s="28"/>
      <c r="DJ238" s="28"/>
      <c r="DK238" s="28"/>
      <c r="DL238" s="28"/>
      <c r="DM238" s="28"/>
      <c r="DN238" s="28"/>
      <c r="DO238" s="28"/>
      <c r="DP238" s="43"/>
      <c r="DQ238" s="43"/>
      <c r="DR238" s="43"/>
      <c r="DS238" s="43"/>
      <c r="DT238" s="43"/>
      <c r="DU238" s="43"/>
      <c r="DV238" s="43"/>
      <c r="DW238" s="43"/>
      <c r="DX238" s="43"/>
      <c r="DY238" s="43"/>
      <c r="DZ238" s="43"/>
      <c r="EA238" s="43"/>
      <c r="EB238" s="43"/>
      <c r="EC238" s="43"/>
      <c r="ED238" s="43"/>
      <c r="EE238" s="43"/>
      <c r="EF238" s="43"/>
      <c r="EG238" s="43"/>
      <c r="EH238" s="43"/>
      <c r="EI238" s="43"/>
      <c r="EJ238" s="43"/>
      <c r="EK238" s="43"/>
      <c r="EL238" s="43"/>
      <c r="EM238" s="43"/>
      <c r="EN238" s="43"/>
      <c r="EO238" s="43"/>
      <c r="EP238" s="43"/>
      <c r="EQ238" s="43"/>
      <c r="ER238" s="43"/>
      <c r="ES238" s="43"/>
      <c r="ET238" s="43"/>
      <c r="EU238" s="43"/>
      <c r="EV238" s="43"/>
      <c r="EW238" s="43"/>
    </row>
    <row r="239" spans="3:153" x14ac:dyDescent="0.25">
      <c r="C239" s="31"/>
      <c r="D239" s="31"/>
      <c r="E239" s="28"/>
      <c r="F239" s="28"/>
      <c r="G239" s="28"/>
      <c r="H239" s="28"/>
      <c r="I239" s="28"/>
      <c r="J239" s="28"/>
      <c r="K239" s="28"/>
      <c r="L239" s="28"/>
      <c r="M239" s="28"/>
      <c r="N239" s="28"/>
      <c r="O239" s="28"/>
      <c r="P239" s="28"/>
      <c r="Q239" s="28"/>
      <c r="R239" s="28"/>
      <c r="S239" s="28"/>
      <c r="T239" s="28"/>
      <c r="U239" s="28"/>
      <c r="V239" s="28"/>
      <c r="W239" s="28"/>
      <c r="X239" s="28"/>
      <c r="Y239" s="28"/>
      <c r="Z239" s="28"/>
      <c r="AA239" s="28"/>
      <c r="AB239" s="28"/>
      <c r="AC239" s="28"/>
      <c r="AD239" s="28"/>
      <c r="AE239" s="28"/>
      <c r="AF239" s="28"/>
      <c r="AG239" s="28"/>
      <c r="AH239" s="28"/>
      <c r="AI239" s="28"/>
      <c r="AJ239" s="28"/>
      <c r="AK239" s="28"/>
      <c r="AL239" s="28"/>
      <c r="AM239" s="28"/>
      <c r="AN239" s="28"/>
      <c r="AO239" s="28"/>
      <c r="AP239" s="28"/>
      <c r="AQ239" s="28"/>
      <c r="AR239" s="28"/>
      <c r="AS239" s="28"/>
      <c r="AT239" s="28"/>
      <c r="AU239" s="28"/>
      <c r="AV239" s="28"/>
      <c r="AW239" s="28"/>
      <c r="AX239" s="28"/>
      <c r="AY239" s="28"/>
      <c r="AZ239" s="28"/>
      <c r="BA239" s="28"/>
      <c r="BB239" s="28"/>
      <c r="BC239" s="28"/>
      <c r="BD239" s="28"/>
      <c r="BE239" s="28"/>
      <c r="BF239" s="28"/>
      <c r="BG239" s="28"/>
      <c r="BH239" s="28"/>
      <c r="BI239" s="28"/>
      <c r="BJ239" s="28"/>
      <c r="BK239" s="28"/>
      <c r="BL239" s="28"/>
      <c r="BM239" s="28"/>
      <c r="BN239" s="28"/>
      <c r="BO239" s="28"/>
      <c r="BP239" s="28"/>
      <c r="BQ239" s="28"/>
      <c r="BR239" s="28"/>
      <c r="BS239" s="28"/>
      <c r="BT239" s="28"/>
      <c r="BU239" s="28"/>
      <c r="BV239" s="28"/>
      <c r="BW239" s="28"/>
      <c r="BX239" s="28"/>
      <c r="BY239" s="28"/>
      <c r="BZ239" s="28"/>
      <c r="CA239" s="28"/>
      <c r="CB239" s="28"/>
      <c r="CC239" s="28"/>
      <c r="CD239" s="28"/>
      <c r="CE239" s="28"/>
      <c r="CF239" s="28"/>
      <c r="CG239" s="28"/>
      <c r="CH239" s="28"/>
      <c r="CI239" s="28"/>
      <c r="CJ239" s="28"/>
      <c r="CK239" s="28"/>
      <c r="CL239" s="28"/>
      <c r="CM239" s="28"/>
      <c r="CN239" s="28"/>
      <c r="CO239" s="28"/>
      <c r="CP239" s="28"/>
      <c r="CQ239" s="28"/>
      <c r="CR239" s="28"/>
      <c r="CS239" s="28"/>
      <c r="CT239" s="28"/>
      <c r="CU239" s="28"/>
      <c r="CV239" s="28"/>
      <c r="CW239" s="28"/>
      <c r="CX239" s="28"/>
      <c r="CY239" s="28"/>
      <c r="CZ239" s="28"/>
      <c r="DA239" s="28"/>
      <c r="DB239" s="28"/>
      <c r="DC239" s="28"/>
      <c r="DD239" s="28"/>
      <c r="DE239" s="28"/>
      <c r="DF239" s="28"/>
      <c r="DG239" s="28"/>
      <c r="DH239" s="28"/>
      <c r="DI239" s="28"/>
      <c r="DJ239" s="28"/>
      <c r="DK239" s="28"/>
      <c r="DL239" s="28"/>
      <c r="DM239" s="28"/>
      <c r="DN239" s="28"/>
      <c r="DO239" s="28"/>
      <c r="DP239" s="43"/>
      <c r="DQ239" s="43"/>
      <c r="DR239" s="43"/>
      <c r="DS239" s="43"/>
      <c r="DT239" s="43"/>
      <c r="DU239" s="43"/>
      <c r="DV239" s="43"/>
      <c r="DW239" s="43"/>
      <c r="DX239" s="43"/>
      <c r="DY239" s="43"/>
      <c r="DZ239" s="43"/>
      <c r="EA239" s="43"/>
      <c r="EB239" s="43"/>
      <c r="EC239" s="43"/>
      <c r="ED239" s="43"/>
      <c r="EE239" s="43"/>
      <c r="EF239" s="43"/>
      <c r="EG239" s="43"/>
      <c r="EH239" s="43"/>
      <c r="EI239" s="43"/>
      <c r="EJ239" s="43"/>
      <c r="EK239" s="43"/>
      <c r="EL239" s="43"/>
      <c r="EM239" s="43"/>
      <c r="EN239" s="43"/>
      <c r="EO239" s="43"/>
      <c r="EP239" s="43"/>
      <c r="EQ239" s="43"/>
      <c r="ER239" s="43"/>
      <c r="ES239" s="43"/>
      <c r="ET239" s="43"/>
      <c r="EU239" s="43"/>
      <c r="EV239" s="43"/>
      <c r="EW239" s="43"/>
    </row>
    <row r="240" spans="3:153" x14ac:dyDescent="0.25">
      <c r="C240" s="31"/>
      <c r="D240" s="31"/>
      <c r="E240" s="28"/>
      <c r="F240" s="28"/>
      <c r="G240" s="28"/>
      <c r="H240" s="28"/>
      <c r="I240" s="28"/>
      <c r="J240" s="28"/>
      <c r="K240" s="28"/>
      <c r="L240" s="28"/>
      <c r="M240" s="28"/>
      <c r="N240" s="28"/>
      <c r="O240" s="28"/>
      <c r="P240" s="28"/>
      <c r="Q240" s="28"/>
      <c r="R240" s="28"/>
      <c r="S240" s="28"/>
      <c r="T240" s="28"/>
      <c r="U240" s="28"/>
      <c r="V240" s="28"/>
      <c r="W240" s="28"/>
      <c r="X240" s="28"/>
      <c r="Y240" s="28"/>
      <c r="Z240" s="28"/>
      <c r="AA240" s="28"/>
      <c r="AB240" s="28"/>
      <c r="AC240" s="28"/>
      <c r="AD240" s="28"/>
      <c r="AE240" s="28"/>
      <c r="AF240" s="28"/>
      <c r="AG240" s="28"/>
      <c r="AH240" s="28"/>
      <c r="AI240" s="28"/>
      <c r="AJ240" s="28"/>
      <c r="AK240" s="28"/>
      <c r="AL240" s="28"/>
      <c r="AM240" s="28"/>
      <c r="AN240" s="28"/>
      <c r="AO240" s="28"/>
      <c r="AP240" s="28"/>
      <c r="AQ240" s="28"/>
      <c r="AR240" s="28"/>
      <c r="AS240" s="28"/>
      <c r="AT240" s="28"/>
      <c r="AU240" s="28"/>
      <c r="AV240" s="28"/>
      <c r="AW240" s="28"/>
      <c r="AX240" s="28"/>
      <c r="AY240" s="28"/>
      <c r="AZ240" s="28"/>
      <c r="BA240" s="28"/>
      <c r="BB240" s="28"/>
      <c r="BC240" s="28"/>
      <c r="BD240" s="28"/>
      <c r="BE240" s="28"/>
      <c r="BF240" s="28"/>
      <c r="BG240" s="28"/>
      <c r="BH240" s="28"/>
      <c r="BI240" s="28"/>
      <c r="BJ240" s="28"/>
      <c r="BK240" s="28"/>
      <c r="BL240" s="28"/>
      <c r="BM240" s="28"/>
      <c r="BN240" s="28"/>
      <c r="BO240" s="28"/>
      <c r="BP240" s="28"/>
      <c r="BQ240" s="28"/>
      <c r="BR240" s="28"/>
      <c r="BS240" s="28"/>
      <c r="BT240" s="28"/>
      <c r="BU240" s="28"/>
      <c r="BV240" s="28"/>
      <c r="BW240" s="28"/>
      <c r="BX240" s="28"/>
      <c r="BY240" s="28"/>
      <c r="BZ240" s="28"/>
      <c r="CA240" s="28"/>
      <c r="CB240" s="28"/>
      <c r="CC240" s="28"/>
      <c r="CD240" s="28"/>
      <c r="CE240" s="28"/>
      <c r="CF240" s="28"/>
      <c r="CG240" s="28"/>
      <c r="CH240" s="28"/>
      <c r="CI240" s="28"/>
      <c r="CJ240" s="28"/>
      <c r="CK240" s="28"/>
      <c r="CL240" s="28"/>
      <c r="CM240" s="28"/>
      <c r="CN240" s="28"/>
      <c r="CO240" s="28"/>
      <c r="CP240" s="28"/>
      <c r="CQ240" s="28"/>
      <c r="CR240" s="28"/>
      <c r="CS240" s="28"/>
      <c r="CT240" s="28"/>
      <c r="CU240" s="28"/>
      <c r="CV240" s="28"/>
      <c r="CW240" s="28"/>
      <c r="CX240" s="28"/>
      <c r="CY240" s="28"/>
      <c r="CZ240" s="28"/>
      <c r="DA240" s="28"/>
      <c r="DB240" s="28"/>
      <c r="DC240" s="28"/>
      <c r="DD240" s="28"/>
      <c r="DE240" s="28"/>
      <c r="DF240" s="28"/>
      <c r="DG240" s="28"/>
      <c r="DH240" s="28"/>
      <c r="DI240" s="28"/>
      <c r="DJ240" s="28"/>
      <c r="DK240" s="28"/>
      <c r="DL240" s="28"/>
      <c r="DM240" s="28"/>
      <c r="DN240" s="28"/>
      <c r="DO240" s="28"/>
      <c r="DP240" s="43"/>
      <c r="DQ240" s="43"/>
      <c r="DR240" s="43"/>
      <c r="DS240" s="43"/>
      <c r="DT240" s="43"/>
      <c r="DU240" s="43"/>
      <c r="DV240" s="43"/>
      <c r="DW240" s="43"/>
      <c r="DX240" s="43"/>
      <c r="DY240" s="43"/>
      <c r="DZ240" s="43"/>
      <c r="EA240" s="43"/>
      <c r="EB240" s="43"/>
      <c r="EC240" s="43"/>
      <c r="ED240" s="43"/>
      <c r="EE240" s="43"/>
      <c r="EF240" s="43"/>
      <c r="EG240" s="43"/>
      <c r="EH240" s="43"/>
      <c r="EI240" s="43"/>
      <c r="EJ240" s="43"/>
      <c r="EK240" s="43"/>
      <c r="EL240" s="43"/>
      <c r="EM240" s="43"/>
      <c r="EN240" s="43"/>
      <c r="EO240" s="43"/>
      <c r="EP240" s="43"/>
      <c r="EQ240" s="43"/>
      <c r="ER240" s="43"/>
      <c r="ES240" s="43"/>
      <c r="ET240" s="43"/>
      <c r="EU240" s="43"/>
      <c r="EV240" s="43"/>
      <c r="EW240" s="43"/>
    </row>
    <row r="241" spans="3:153" x14ac:dyDescent="0.25">
      <c r="C241" s="31"/>
      <c r="D241" s="31"/>
      <c r="E241" s="28"/>
      <c r="F241" s="28"/>
      <c r="G241" s="28"/>
      <c r="H241" s="28"/>
      <c r="I241" s="28"/>
      <c r="J241" s="28"/>
      <c r="K241" s="28"/>
      <c r="L241" s="28"/>
      <c r="M241" s="28"/>
      <c r="N241" s="28"/>
      <c r="O241" s="28"/>
      <c r="P241" s="28"/>
      <c r="Q241" s="28"/>
      <c r="R241" s="28"/>
      <c r="S241" s="28"/>
      <c r="T241" s="28"/>
      <c r="U241" s="28"/>
      <c r="V241" s="28"/>
      <c r="W241" s="28"/>
      <c r="X241" s="28"/>
      <c r="Y241" s="28"/>
      <c r="Z241" s="28"/>
      <c r="AA241" s="28"/>
      <c r="AB241" s="28"/>
      <c r="AC241" s="28"/>
      <c r="AD241" s="28"/>
      <c r="AE241" s="28"/>
      <c r="AF241" s="28"/>
      <c r="AG241" s="28"/>
      <c r="AH241" s="28"/>
      <c r="AI241" s="28"/>
      <c r="AJ241" s="28"/>
      <c r="AK241" s="28"/>
      <c r="AL241" s="28"/>
      <c r="AM241" s="28"/>
      <c r="AN241" s="28"/>
      <c r="AO241" s="28"/>
      <c r="AP241" s="28"/>
      <c r="AQ241" s="28"/>
      <c r="AR241" s="28"/>
      <c r="AS241" s="28"/>
      <c r="AT241" s="28"/>
      <c r="AU241" s="28"/>
      <c r="AV241" s="28"/>
      <c r="AW241" s="28"/>
      <c r="AX241" s="28"/>
      <c r="AY241" s="28"/>
      <c r="AZ241" s="28"/>
      <c r="BA241" s="28"/>
      <c r="BB241" s="28"/>
      <c r="BC241" s="28"/>
      <c r="BD241" s="28"/>
      <c r="BE241" s="28"/>
      <c r="BF241" s="28"/>
      <c r="BG241" s="28"/>
      <c r="BH241" s="28"/>
      <c r="BI241" s="28"/>
      <c r="BJ241" s="28"/>
      <c r="BK241" s="28"/>
      <c r="BL241" s="28"/>
      <c r="BM241" s="28"/>
      <c r="BN241" s="28"/>
      <c r="BO241" s="28"/>
      <c r="BP241" s="28"/>
      <c r="BQ241" s="28"/>
      <c r="BR241" s="28"/>
      <c r="BS241" s="28"/>
      <c r="BT241" s="28"/>
      <c r="BU241" s="28"/>
      <c r="BV241" s="28"/>
      <c r="BW241" s="28"/>
      <c r="BX241" s="28"/>
      <c r="BY241" s="28"/>
      <c r="BZ241" s="28"/>
      <c r="CA241" s="28"/>
      <c r="CB241" s="28"/>
      <c r="CC241" s="28"/>
      <c r="CD241" s="28"/>
      <c r="CE241" s="28"/>
      <c r="CF241" s="28"/>
      <c r="CG241" s="28"/>
      <c r="CH241" s="28"/>
      <c r="CI241" s="28"/>
      <c r="CJ241" s="28"/>
      <c r="CK241" s="28"/>
      <c r="CL241" s="28"/>
      <c r="CM241" s="28"/>
      <c r="CN241" s="28"/>
      <c r="CO241" s="28"/>
      <c r="CP241" s="28"/>
      <c r="CQ241" s="28"/>
      <c r="CR241" s="28"/>
      <c r="CS241" s="28"/>
      <c r="CT241" s="28"/>
      <c r="CU241" s="28"/>
      <c r="CV241" s="28"/>
      <c r="CW241" s="28"/>
      <c r="CX241" s="28"/>
      <c r="CY241" s="28"/>
      <c r="CZ241" s="28"/>
      <c r="DA241" s="28"/>
      <c r="DB241" s="28"/>
      <c r="DC241" s="28"/>
      <c r="DD241" s="28"/>
      <c r="DE241" s="28"/>
      <c r="DF241" s="28"/>
      <c r="DG241" s="28"/>
      <c r="DH241" s="28"/>
      <c r="DI241" s="28"/>
      <c r="DJ241" s="28"/>
      <c r="DK241" s="28"/>
      <c r="DL241" s="28"/>
      <c r="DM241" s="28"/>
      <c r="DN241" s="28"/>
      <c r="DO241" s="28"/>
      <c r="DP241" s="43"/>
      <c r="DQ241" s="43"/>
      <c r="DR241" s="43"/>
      <c r="DS241" s="43"/>
      <c r="DT241" s="43"/>
      <c r="DU241" s="43"/>
      <c r="DV241" s="43"/>
      <c r="DW241" s="43"/>
      <c r="DX241" s="43"/>
      <c r="DY241" s="43"/>
      <c r="DZ241" s="43"/>
      <c r="EA241" s="43"/>
      <c r="EB241" s="43"/>
      <c r="EC241" s="43"/>
      <c r="ED241" s="43"/>
      <c r="EE241" s="43"/>
      <c r="EF241" s="43"/>
      <c r="EG241" s="43"/>
      <c r="EH241" s="43"/>
      <c r="EI241" s="43"/>
      <c r="EJ241" s="43"/>
      <c r="EK241" s="43"/>
      <c r="EL241" s="43"/>
      <c r="EM241" s="43"/>
      <c r="EN241" s="43"/>
      <c r="EO241" s="43"/>
      <c r="EP241" s="43"/>
      <c r="EQ241" s="43"/>
      <c r="ER241" s="43"/>
      <c r="ES241" s="43"/>
      <c r="ET241" s="43"/>
      <c r="EU241" s="43"/>
      <c r="EV241" s="43"/>
      <c r="EW241" s="43"/>
    </row>
    <row r="242" spans="3:153" x14ac:dyDescent="0.25">
      <c r="C242" s="31"/>
      <c r="D242" s="31"/>
      <c r="E242" s="28"/>
      <c r="F242" s="28"/>
      <c r="G242" s="28"/>
      <c r="H242" s="28"/>
      <c r="I242" s="28"/>
      <c r="J242" s="28"/>
      <c r="K242" s="28"/>
      <c r="L242" s="28"/>
      <c r="M242" s="28"/>
      <c r="N242" s="28"/>
      <c r="O242" s="28"/>
      <c r="P242" s="28"/>
      <c r="Q242" s="28"/>
      <c r="R242" s="28"/>
      <c r="S242" s="28"/>
      <c r="T242" s="28"/>
      <c r="U242" s="28"/>
      <c r="V242" s="28"/>
      <c r="W242" s="28"/>
      <c r="X242" s="28"/>
      <c r="Y242" s="28"/>
      <c r="Z242" s="28"/>
      <c r="AA242" s="28"/>
      <c r="AB242" s="28"/>
      <c r="AC242" s="28"/>
      <c r="AD242" s="28"/>
      <c r="AE242" s="28"/>
      <c r="AF242" s="28"/>
      <c r="AG242" s="28"/>
      <c r="AH242" s="28"/>
      <c r="AI242" s="28"/>
      <c r="AJ242" s="28"/>
      <c r="AK242" s="28"/>
      <c r="AL242" s="28"/>
      <c r="AM242" s="28"/>
      <c r="AN242" s="28"/>
      <c r="AO242" s="28"/>
      <c r="AP242" s="28"/>
      <c r="AQ242" s="28"/>
      <c r="AR242" s="28"/>
      <c r="AS242" s="28"/>
      <c r="AT242" s="28"/>
      <c r="AU242" s="28"/>
      <c r="AV242" s="28"/>
      <c r="AW242" s="28"/>
      <c r="AX242" s="28"/>
      <c r="AY242" s="28"/>
      <c r="AZ242" s="28"/>
      <c r="BA242" s="28"/>
      <c r="BB242" s="28"/>
      <c r="BC242" s="28"/>
      <c r="BD242" s="28"/>
      <c r="BE242" s="28"/>
      <c r="BF242" s="28"/>
      <c r="BG242" s="28"/>
      <c r="BH242" s="28"/>
      <c r="BI242" s="28"/>
      <c r="BJ242" s="28"/>
      <c r="BK242" s="28"/>
      <c r="BL242" s="28"/>
      <c r="BM242" s="28"/>
      <c r="BN242" s="28"/>
      <c r="BO242" s="28"/>
      <c r="BP242" s="28"/>
      <c r="BQ242" s="28"/>
      <c r="BR242" s="28"/>
      <c r="BS242" s="28"/>
      <c r="BT242" s="28"/>
      <c r="BU242" s="28"/>
      <c r="BV242" s="28"/>
      <c r="BW242" s="28"/>
      <c r="BX242" s="28"/>
      <c r="BY242" s="28"/>
      <c r="BZ242" s="28"/>
      <c r="CA242" s="28"/>
      <c r="CB242" s="28"/>
      <c r="CC242" s="28"/>
      <c r="CD242" s="28"/>
      <c r="CE242" s="28"/>
      <c r="CF242" s="28"/>
      <c r="CG242" s="28"/>
      <c r="CH242" s="28"/>
      <c r="CI242" s="28"/>
      <c r="CJ242" s="28"/>
      <c r="CK242" s="28"/>
      <c r="CL242" s="28"/>
      <c r="CM242" s="28"/>
      <c r="CN242" s="28"/>
      <c r="CO242" s="28"/>
      <c r="CP242" s="28"/>
      <c r="CQ242" s="28"/>
      <c r="CR242" s="28"/>
      <c r="CS242" s="28"/>
      <c r="CT242" s="28"/>
      <c r="CU242" s="28"/>
      <c r="CV242" s="28"/>
      <c r="CW242" s="28"/>
      <c r="CX242" s="28"/>
      <c r="CY242" s="28"/>
      <c r="CZ242" s="28"/>
      <c r="DA242" s="28"/>
      <c r="DB242" s="28"/>
      <c r="DC242" s="28"/>
      <c r="DD242" s="28"/>
      <c r="DE242" s="28"/>
      <c r="DF242" s="28"/>
      <c r="DG242" s="28"/>
      <c r="DH242" s="28"/>
      <c r="DI242" s="28"/>
      <c r="DJ242" s="28"/>
      <c r="DK242" s="28"/>
      <c r="DL242" s="28"/>
      <c r="DM242" s="28"/>
      <c r="DN242" s="28"/>
      <c r="DO242" s="28"/>
      <c r="DP242" s="43"/>
      <c r="DQ242" s="43"/>
      <c r="DR242" s="43"/>
      <c r="DS242" s="43"/>
      <c r="DT242" s="43"/>
      <c r="DU242" s="43"/>
      <c r="DV242" s="43"/>
      <c r="DW242" s="43"/>
      <c r="DX242" s="43"/>
      <c r="DY242" s="43"/>
      <c r="DZ242" s="43"/>
      <c r="EA242" s="43"/>
      <c r="EB242" s="43"/>
      <c r="EC242" s="43"/>
      <c r="ED242" s="43"/>
      <c r="EE242" s="43"/>
      <c r="EF242" s="43"/>
      <c r="EG242" s="43"/>
      <c r="EH242" s="43"/>
      <c r="EI242" s="43"/>
      <c r="EJ242" s="43"/>
      <c r="EK242" s="43"/>
      <c r="EL242" s="43"/>
      <c r="EM242" s="43"/>
      <c r="EN242" s="43"/>
      <c r="EO242" s="43"/>
      <c r="EP242" s="43"/>
      <c r="EQ242" s="43"/>
      <c r="ER242" s="43"/>
      <c r="ES242" s="43"/>
      <c r="ET242" s="43"/>
      <c r="EU242" s="43"/>
      <c r="EV242" s="43"/>
      <c r="EW242" s="43"/>
    </row>
    <row r="243" spans="3:153" x14ac:dyDescent="0.25">
      <c r="C243" s="31"/>
      <c r="D243" s="31"/>
      <c r="E243" s="28"/>
      <c r="F243" s="28"/>
      <c r="G243" s="28"/>
      <c r="H243" s="28"/>
      <c r="I243" s="28"/>
      <c r="J243" s="28"/>
      <c r="K243" s="28"/>
      <c r="L243" s="28"/>
      <c r="M243" s="28"/>
      <c r="N243" s="28"/>
      <c r="O243" s="28"/>
      <c r="P243" s="28"/>
      <c r="Q243" s="28"/>
      <c r="R243" s="28"/>
      <c r="S243" s="28"/>
      <c r="T243" s="28"/>
      <c r="U243" s="28"/>
      <c r="V243" s="28"/>
      <c r="W243" s="28"/>
      <c r="X243" s="28"/>
      <c r="Y243" s="28"/>
      <c r="Z243" s="28"/>
      <c r="AA243" s="28"/>
      <c r="AB243" s="28"/>
      <c r="AC243" s="28"/>
      <c r="AD243" s="28"/>
      <c r="AE243" s="28"/>
      <c r="AF243" s="28"/>
      <c r="AG243" s="28"/>
      <c r="AH243" s="28"/>
      <c r="AI243" s="28"/>
      <c r="AJ243" s="28"/>
      <c r="AK243" s="28"/>
      <c r="AL243" s="28"/>
      <c r="AM243" s="28"/>
      <c r="AN243" s="28"/>
      <c r="AO243" s="28"/>
      <c r="AP243" s="28"/>
      <c r="AQ243" s="28"/>
      <c r="AR243" s="28"/>
      <c r="AS243" s="28"/>
      <c r="AT243" s="28"/>
      <c r="AU243" s="28"/>
      <c r="AV243" s="28"/>
      <c r="AW243" s="28"/>
      <c r="AX243" s="28"/>
      <c r="AY243" s="28"/>
      <c r="AZ243" s="28"/>
      <c r="BA243" s="28"/>
      <c r="BB243" s="28"/>
      <c r="BC243" s="28"/>
      <c r="BD243" s="28"/>
      <c r="BE243" s="28"/>
      <c r="BF243" s="28"/>
      <c r="BG243" s="28"/>
      <c r="BH243" s="28"/>
      <c r="BI243" s="28"/>
      <c r="BJ243" s="28"/>
      <c r="BK243" s="28"/>
      <c r="BL243" s="28"/>
      <c r="BM243" s="28"/>
      <c r="BN243" s="28"/>
      <c r="BO243" s="28"/>
      <c r="BP243" s="28"/>
      <c r="BQ243" s="28"/>
      <c r="BR243" s="28"/>
      <c r="BS243" s="28"/>
      <c r="BT243" s="28"/>
      <c r="BU243" s="28"/>
      <c r="BV243" s="28"/>
      <c r="BW243" s="28"/>
      <c r="BX243" s="28"/>
      <c r="BY243" s="28"/>
      <c r="BZ243" s="28"/>
      <c r="CA243" s="28"/>
      <c r="CB243" s="28"/>
      <c r="CC243" s="28"/>
      <c r="CD243" s="28"/>
      <c r="CE243" s="28"/>
      <c r="CF243" s="28"/>
      <c r="CG243" s="28"/>
      <c r="CH243" s="28"/>
      <c r="CI243" s="28"/>
      <c r="CJ243" s="28"/>
      <c r="CK243" s="28"/>
      <c r="CL243" s="28"/>
      <c r="CM243" s="28"/>
      <c r="CN243" s="28"/>
      <c r="CO243" s="28"/>
      <c r="CP243" s="28"/>
      <c r="CQ243" s="28"/>
      <c r="CR243" s="28"/>
      <c r="CS243" s="28"/>
      <c r="CT243" s="28"/>
      <c r="CU243" s="28"/>
      <c r="CV243" s="28"/>
      <c r="CW243" s="28"/>
      <c r="CX243" s="28"/>
      <c r="CY243" s="28"/>
      <c r="CZ243" s="28"/>
      <c r="DA243" s="28"/>
      <c r="DB243" s="28"/>
      <c r="DC243" s="28"/>
      <c r="DD243" s="28"/>
      <c r="DE243" s="28"/>
      <c r="DF243" s="28"/>
      <c r="DG243" s="28"/>
      <c r="DH243" s="28"/>
      <c r="DI243" s="28"/>
      <c r="DJ243" s="28"/>
      <c r="DK243" s="28"/>
      <c r="DL243" s="28"/>
      <c r="DM243" s="28"/>
      <c r="DN243" s="28"/>
      <c r="DO243" s="28"/>
      <c r="DP243" s="43"/>
      <c r="DQ243" s="43"/>
      <c r="DR243" s="43"/>
      <c r="DS243" s="43"/>
      <c r="DT243" s="43"/>
      <c r="DU243" s="43"/>
      <c r="DV243" s="43"/>
      <c r="DW243" s="43"/>
      <c r="DX243" s="43"/>
      <c r="DY243" s="43"/>
      <c r="DZ243" s="43"/>
      <c r="EA243" s="43"/>
      <c r="EB243" s="43"/>
      <c r="EC243" s="43"/>
      <c r="ED243" s="43"/>
      <c r="EE243" s="43"/>
      <c r="EF243" s="43"/>
      <c r="EG243" s="43"/>
      <c r="EH243" s="43"/>
      <c r="EI243" s="43"/>
      <c r="EJ243" s="43"/>
      <c r="EK243" s="43"/>
      <c r="EL243" s="43"/>
      <c r="EM243" s="43"/>
      <c r="EN243" s="43"/>
      <c r="EO243" s="43"/>
      <c r="EP243" s="43"/>
      <c r="EQ243" s="43"/>
      <c r="ER243" s="43"/>
      <c r="ES243" s="43"/>
      <c r="ET243" s="43"/>
      <c r="EU243" s="43"/>
      <c r="EV243" s="43"/>
      <c r="EW243" s="43"/>
    </row>
    <row r="244" spans="3:153" x14ac:dyDescent="0.25">
      <c r="C244" s="31"/>
      <c r="D244" s="31"/>
      <c r="E244" s="28"/>
      <c r="F244" s="28"/>
      <c r="G244" s="28"/>
      <c r="H244" s="28"/>
      <c r="I244" s="28"/>
      <c r="J244" s="28"/>
      <c r="K244" s="28"/>
      <c r="L244" s="28"/>
      <c r="M244" s="28"/>
      <c r="N244" s="28"/>
      <c r="O244" s="28"/>
      <c r="P244" s="28"/>
      <c r="Q244" s="28"/>
      <c r="R244" s="28"/>
      <c r="S244" s="28"/>
      <c r="T244" s="28"/>
      <c r="U244" s="28"/>
      <c r="V244" s="28"/>
      <c r="W244" s="28"/>
      <c r="X244" s="28"/>
      <c r="Y244" s="28"/>
      <c r="Z244" s="28"/>
      <c r="AA244" s="28"/>
      <c r="AB244" s="28"/>
      <c r="AC244" s="28"/>
      <c r="AD244" s="28"/>
      <c r="AE244" s="28"/>
      <c r="AF244" s="28"/>
      <c r="AG244" s="28"/>
      <c r="AH244" s="28"/>
      <c r="AI244" s="28"/>
      <c r="AJ244" s="28"/>
      <c r="AK244" s="28"/>
      <c r="AL244" s="28"/>
      <c r="AM244" s="28"/>
      <c r="AN244" s="28"/>
      <c r="AO244" s="28"/>
      <c r="AP244" s="28"/>
      <c r="AQ244" s="28"/>
      <c r="AR244" s="28"/>
      <c r="AS244" s="28"/>
      <c r="AT244" s="28"/>
      <c r="AU244" s="28"/>
      <c r="AV244" s="28"/>
      <c r="AW244" s="28"/>
      <c r="AX244" s="28"/>
      <c r="AY244" s="28"/>
      <c r="AZ244" s="28"/>
      <c r="BA244" s="28"/>
      <c r="BB244" s="28"/>
      <c r="BC244" s="28"/>
      <c r="BD244" s="28"/>
      <c r="BE244" s="28"/>
      <c r="BF244" s="28"/>
      <c r="BG244" s="28"/>
      <c r="BH244" s="28"/>
      <c r="BI244" s="28"/>
      <c r="BJ244" s="28"/>
      <c r="BK244" s="28"/>
      <c r="BL244" s="28"/>
      <c r="BM244" s="28"/>
      <c r="BN244" s="28"/>
      <c r="BO244" s="28"/>
      <c r="BP244" s="28"/>
      <c r="BQ244" s="28"/>
      <c r="BR244" s="28"/>
      <c r="BS244" s="28"/>
      <c r="BT244" s="28"/>
      <c r="BU244" s="28"/>
      <c r="BV244" s="28"/>
      <c r="BW244" s="28"/>
      <c r="BX244" s="28"/>
      <c r="BY244" s="28"/>
      <c r="BZ244" s="28"/>
      <c r="CA244" s="28"/>
      <c r="CB244" s="28"/>
      <c r="CC244" s="28"/>
      <c r="CD244" s="28"/>
      <c r="CE244" s="28"/>
      <c r="CF244" s="28"/>
      <c r="CG244" s="28"/>
      <c r="CH244" s="28"/>
      <c r="CI244" s="28"/>
      <c r="CJ244" s="28"/>
      <c r="CK244" s="28"/>
      <c r="CL244" s="28"/>
      <c r="CM244" s="28"/>
      <c r="CN244" s="28"/>
      <c r="CO244" s="28"/>
      <c r="CP244" s="28"/>
      <c r="CQ244" s="28"/>
      <c r="CR244" s="28"/>
      <c r="CS244" s="28"/>
      <c r="CT244" s="28"/>
      <c r="CU244" s="28"/>
      <c r="CV244" s="28"/>
      <c r="CW244" s="28"/>
      <c r="CX244" s="28"/>
      <c r="CY244" s="28"/>
      <c r="CZ244" s="28"/>
      <c r="DA244" s="28"/>
      <c r="DB244" s="28"/>
      <c r="DC244" s="28"/>
      <c r="DD244" s="28"/>
      <c r="DE244" s="28"/>
      <c r="DF244" s="28"/>
      <c r="DG244" s="28"/>
      <c r="DH244" s="28"/>
      <c r="DI244" s="28"/>
      <c r="DJ244" s="28"/>
      <c r="DK244" s="28"/>
      <c r="DL244" s="28"/>
      <c r="DM244" s="28"/>
      <c r="DN244" s="28"/>
      <c r="DO244" s="28"/>
      <c r="DP244" s="43"/>
      <c r="DQ244" s="43"/>
      <c r="DR244" s="43"/>
      <c r="DS244" s="43"/>
      <c r="DT244" s="43"/>
      <c r="DU244" s="43"/>
      <c r="DV244" s="43"/>
      <c r="DW244" s="43"/>
      <c r="DX244" s="43"/>
      <c r="DY244" s="43"/>
      <c r="DZ244" s="43"/>
      <c r="EA244" s="43"/>
      <c r="EB244" s="43"/>
      <c r="EC244" s="43"/>
      <c r="ED244" s="43"/>
      <c r="EE244" s="43"/>
      <c r="EF244" s="43"/>
      <c r="EG244" s="43"/>
      <c r="EH244" s="43"/>
      <c r="EI244" s="43"/>
      <c r="EJ244" s="43"/>
      <c r="EK244" s="43"/>
      <c r="EL244" s="43"/>
      <c r="EM244" s="43"/>
      <c r="EN244" s="43"/>
      <c r="EO244" s="43"/>
      <c r="EP244" s="43"/>
      <c r="EQ244" s="43"/>
      <c r="ER244" s="43"/>
      <c r="ES244" s="43"/>
      <c r="ET244" s="43"/>
      <c r="EU244" s="43"/>
      <c r="EV244" s="43"/>
      <c r="EW244" s="43"/>
    </row>
    <row r="245" spans="3:153" x14ac:dyDescent="0.25">
      <c r="C245" s="31"/>
      <c r="D245" s="31"/>
      <c r="E245" s="28"/>
      <c r="F245" s="28"/>
      <c r="G245" s="28"/>
      <c r="H245" s="28"/>
      <c r="I245" s="28"/>
      <c r="J245" s="28"/>
      <c r="K245" s="28"/>
      <c r="L245" s="28"/>
      <c r="M245" s="28"/>
      <c r="N245" s="28"/>
      <c r="O245" s="28"/>
      <c r="P245" s="28"/>
      <c r="Q245" s="28"/>
      <c r="R245" s="28"/>
      <c r="S245" s="28"/>
      <c r="T245" s="28"/>
      <c r="U245" s="28"/>
      <c r="V245" s="28"/>
      <c r="W245" s="28"/>
      <c r="X245" s="28"/>
      <c r="Y245" s="28"/>
      <c r="Z245" s="28"/>
      <c r="AA245" s="28"/>
      <c r="AB245" s="28"/>
      <c r="AC245" s="28"/>
      <c r="AD245" s="28"/>
      <c r="AE245" s="28"/>
      <c r="AF245" s="28"/>
      <c r="AG245" s="28"/>
      <c r="AH245" s="28"/>
      <c r="AI245" s="28"/>
      <c r="AJ245" s="28"/>
      <c r="AK245" s="28"/>
      <c r="AL245" s="28"/>
      <c r="AM245" s="28"/>
      <c r="AN245" s="28"/>
      <c r="AO245" s="28"/>
      <c r="AP245" s="28"/>
      <c r="AQ245" s="28"/>
      <c r="AR245" s="28"/>
      <c r="AS245" s="28"/>
      <c r="AT245" s="28"/>
      <c r="AU245" s="28"/>
      <c r="AV245" s="28"/>
      <c r="AW245" s="28"/>
      <c r="AX245" s="28"/>
      <c r="AY245" s="28"/>
      <c r="AZ245" s="28"/>
      <c r="BA245" s="28"/>
      <c r="BB245" s="28"/>
      <c r="BC245" s="28"/>
      <c r="BD245" s="28"/>
      <c r="BE245" s="28"/>
      <c r="BF245" s="28"/>
      <c r="BG245" s="28"/>
      <c r="BH245" s="28"/>
      <c r="BI245" s="28"/>
      <c r="BJ245" s="28"/>
      <c r="BK245" s="28"/>
      <c r="BL245" s="28"/>
      <c r="BM245" s="28"/>
      <c r="BN245" s="28"/>
      <c r="BO245" s="28"/>
      <c r="BP245" s="28"/>
      <c r="BQ245" s="28"/>
      <c r="BR245" s="28"/>
      <c r="BS245" s="28"/>
      <c r="BT245" s="28"/>
      <c r="BU245" s="28"/>
      <c r="BV245" s="28"/>
      <c r="BW245" s="28"/>
      <c r="BX245" s="28"/>
      <c r="BY245" s="28"/>
      <c r="BZ245" s="28"/>
      <c r="CA245" s="28"/>
      <c r="CB245" s="28"/>
      <c r="CC245" s="28"/>
      <c r="CD245" s="28"/>
      <c r="CE245" s="28"/>
      <c r="CF245" s="28"/>
      <c r="CG245" s="28"/>
      <c r="CH245" s="28"/>
      <c r="CI245" s="28"/>
      <c r="CJ245" s="28"/>
      <c r="CK245" s="28"/>
      <c r="CL245" s="28"/>
      <c r="CM245" s="28"/>
      <c r="CN245" s="28"/>
      <c r="CO245" s="28"/>
      <c r="CP245" s="28"/>
      <c r="CQ245" s="28"/>
      <c r="CR245" s="28"/>
      <c r="CS245" s="28"/>
      <c r="CT245" s="28"/>
      <c r="CU245" s="28"/>
      <c r="CV245" s="28"/>
      <c r="CW245" s="28"/>
      <c r="CX245" s="28"/>
      <c r="CY245" s="28"/>
      <c r="CZ245" s="28"/>
      <c r="DA245" s="28"/>
      <c r="DB245" s="28"/>
      <c r="DC245" s="28"/>
      <c r="DD245" s="28"/>
      <c r="DE245" s="28"/>
      <c r="DF245" s="28"/>
      <c r="DG245" s="28"/>
      <c r="DH245" s="28"/>
      <c r="DI245" s="28"/>
      <c r="DJ245" s="28"/>
      <c r="DK245" s="28"/>
      <c r="DL245" s="28"/>
      <c r="DM245" s="28"/>
      <c r="DN245" s="28"/>
      <c r="DO245" s="28"/>
      <c r="DP245" s="43"/>
      <c r="DQ245" s="43"/>
      <c r="DR245" s="43"/>
      <c r="DS245" s="43"/>
      <c r="DT245" s="43"/>
      <c r="DU245" s="43"/>
      <c r="DV245" s="43"/>
      <c r="DW245" s="43"/>
      <c r="DX245" s="43"/>
      <c r="DY245" s="43"/>
      <c r="DZ245" s="43"/>
      <c r="EA245" s="43"/>
      <c r="EB245" s="43"/>
      <c r="EC245" s="43"/>
      <c r="ED245" s="43"/>
      <c r="EE245" s="43"/>
      <c r="EF245" s="43"/>
      <c r="EG245" s="43"/>
      <c r="EH245" s="43"/>
      <c r="EI245" s="43"/>
      <c r="EJ245" s="43"/>
      <c r="EK245" s="43"/>
      <c r="EL245" s="43"/>
      <c r="EM245" s="43"/>
      <c r="EN245" s="43"/>
      <c r="EO245" s="43"/>
      <c r="EP245" s="43"/>
      <c r="EQ245" s="43"/>
      <c r="ER245" s="43"/>
      <c r="ES245" s="43"/>
      <c r="ET245" s="43"/>
      <c r="EU245" s="43"/>
      <c r="EV245" s="43"/>
      <c r="EW245" s="43"/>
    </row>
    <row r="246" spans="3:153" x14ac:dyDescent="0.25">
      <c r="C246" s="31"/>
      <c r="D246" s="31"/>
      <c r="E246" s="28"/>
      <c r="F246" s="28"/>
      <c r="G246" s="28"/>
      <c r="H246" s="28"/>
      <c r="I246" s="28"/>
      <c r="J246" s="28"/>
      <c r="K246" s="28"/>
      <c r="L246" s="28"/>
      <c r="M246" s="28"/>
      <c r="N246" s="28"/>
      <c r="O246" s="28"/>
      <c r="P246" s="28"/>
      <c r="Q246" s="28"/>
      <c r="R246" s="28"/>
      <c r="S246" s="28"/>
      <c r="T246" s="28"/>
      <c r="U246" s="28"/>
      <c r="V246" s="28"/>
      <c r="W246" s="28"/>
      <c r="X246" s="28"/>
      <c r="Y246" s="28"/>
      <c r="Z246" s="28"/>
      <c r="AA246" s="28"/>
      <c r="AB246" s="28"/>
      <c r="AC246" s="28"/>
      <c r="AD246" s="28"/>
      <c r="AE246" s="28"/>
      <c r="AF246" s="28"/>
      <c r="AG246" s="28"/>
      <c r="AH246" s="28"/>
      <c r="AI246" s="28"/>
      <c r="AJ246" s="28"/>
      <c r="AK246" s="28"/>
      <c r="AL246" s="28"/>
      <c r="AM246" s="28"/>
      <c r="AN246" s="28"/>
      <c r="AO246" s="28"/>
      <c r="AP246" s="28"/>
      <c r="AQ246" s="28"/>
      <c r="AR246" s="28"/>
      <c r="AS246" s="28"/>
      <c r="AT246" s="28"/>
      <c r="AU246" s="28"/>
      <c r="AV246" s="28"/>
      <c r="AW246" s="28"/>
      <c r="AX246" s="28"/>
      <c r="AY246" s="28"/>
      <c r="AZ246" s="28"/>
      <c r="BA246" s="28"/>
      <c r="BB246" s="28"/>
      <c r="BC246" s="28"/>
      <c r="BD246" s="28"/>
      <c r="BE246" s="28"/>
      <c r="BF246" s="28"/>
      <c r="BG246" s="28"/>
      <c r="BH246" s="28"/>
      <c r="BI246" s="28"/>
      <c r="BJ246" s="28"/>
      <c r="BK246" s="28"/>
      <c r="BL246" s="28"/>
      <c r="BM246" s="28"/>
      <c r="BN246" s="28"/>
      <c r="BO246" s="28"/>
      <c r="BP246" s="28"/>
      <c r="BQ246" s="28"/>
      <c r="BR246" s="28"/>
      <c r="BS246" s="28"/>
      <c r="BT246" s="28"/>
      <c r="BU246" s="28"/>
      <c r="BV246" s="28"/>
      <c r="BW246" s="28"/>
      <c r="BX246" s="28"/>
      <c r="BY246" s="28"/>
      <c r="BZ246" s="28"/>
      <c r="CA246" s="28"/>
      <c r="CB246" s="28"/>
      <c r="CC246" s="28"/>
      <c r="CD246" s="28"/>
      <c r="CE246" s="28"/>
      <c r="CF246" s="28"/>
      <c r="CG246" s="28"/>
      <c r="CH246" s="28"/>
      <c r="CI246" s="28"/>
      <c r="CJ246" s="28"/>
      <c r="CK246" s="28"/>
      <c r="CL246" s="28"/>
      <c r="CM246" s="28"/>
      <c r="CN246" s="28"/>
      <c r="CO246" s="28"/>
      <c r="CP246" s="28"/>
      <c r="CQ246" s="28"/>
      <c r="CR246" s="28"/>
      <c r="CS246" s="28"/>
      <c r="CT246" s="28"/>
      <c r="CU246" s="28"/>
      <c r="CV246" s="28"/>
      <c r="CW246" s="28"/>
      <c r="CX246" s="28"/>
      <c r="CY246" s="28"/>
      <c r="CZ246" s="28"/>
      <c r="DA246" s="28"/>
      <c r="DB246" s="28"/>
      <c r="DC246" s="28"/>
      <c r="DD246" s="28"/>
      <c r="DE246" s="28"/>
      <c r="DF246" s="28"/>
      <c r="DG246" s="28"/>
      <c r="DH246" s="28"/>
      <c r="DI246" s="28"/>
      <c r="DJ246" s="28"/>
      <c r="DK246" s="28"/>
      <c r="DL246" s="28"/>
      <c r="DM246" s="28"/>
      <c r="DN246" s="28"/>
      <c r="DO246" s="28"/>
      <c r="DP246" s="43"/>
      <c r="DQ246" s="43"/>
      <c r="DR246" s="43"/>
      <c r="DS246" s="43"/>
      <c r="DT246" s="43"/>
      <c r="DU246" s="43"/>
      <c r="DV246" s="43"/>
      <c r="DW246" s="43"/>
      <c r="DX246" s="43"/>
      <c r="DY246" s="43"/>
      <c r="DZ246" s="43"/>
      <c r="EA246" s="43"/>
      <c r="EB246" s="43"/>
      <c r="EC246" s="43"/>
      <c r="ED246" s="43"/>
      <c r="EE246" s="43"/>
      <c r="EF246" s="43"/>
      <c r="EG246" s="43"/>
      <c r="EH246" s="43"/>
      <c r="EI246" s="43"/>
      <c r="EJ246" s="43"/>
      <c r="EK246" s="43"/>
      <c r="EL246" s="43"/>
      <c r="EM246" s="43"/>
      <c r="EN246" s="43"/>
      <c r="EO246" s="43"/>
      <c r="EP246" s="43"/>
      <c r="EQ246" s="43"/>
      <c r="ER246" s="43"/>
      <c r="ES246" s="43"/>
      <c r="ET246" s="43"/>
      <c r="EU246" s="43"/>
      <c r="EV246" s="43"/>
      <c r="EW246" s="43"/>
    </row>
    <row r="247" spans="3:153" x14ac:dyDescent="0.25">
      <c r="C247" s="31"/>
      <c r="D247" s="31"/>
      <c r="E247" s="28"/>
      <c r="F247" s="28"/>
      <c r="G247" s="28"/>
      <c r="H247" s="28"/>
      <c r="I247" s="28"/>
      <c r="J247" s="28"/>
      <c r="K247" s="28"/>
      <c r="L247" s="28"/>
      <c r="M247" s="28"/>
      <c r="N247" s="28"/>
      <c r="O247" s="28"/>
      <c r="P247" s="28"/>
      <c r="Q247" s="28"/>
      <c r="R247" s="28"/>
      <c r="S247" s="28"/>
      <c r="T247" s="28"/>
      <c r="U247" s="28"/>
      <c r="V247" s="28"/>
      <c r="W247" s="28"/>
      <c r="X247" s="28"/>
      <c r="Y247" s="28"/>
      <c r="Z247" s="28"/>
      <c r="AA247" s="28"/>
      <c r="AB247" s="28"/>
      <c r="AC247" s="28"/>
      <c r="AD247" s="28"/>
      <c r="AE247" s="28"/>
      <c r="AF247" s="28"/>
      <c r="AG247" s="28"/>
      <c r="AH247" s="28"/>
      <c r="AI247" s="28"/>
      <c r="AJ247" s="28"/>
      <c r="AK247" s="28"/>
      <c r="AL247" s="28"/>
      <c r="AM247" s="28"/>
      <c r="AN247" s="28"/>
      <c r="AO247" s="28"/>
      <c r="AP247" s="28"/>
      <c r="AQ247" s="28"/>
      <c r="AR247" s="28"/>
      <c r="AS247" s="28"/>
      <c r="AT247" s="28"/>
      <c r="AU247" s="28"/>
      <c r="AV247" s="28"/>
      <c r="AW247" s="28"/>
      <c r="AX247" s="28"/>
      <c r="AY247" s="28"/>
      <c r="AZ247" s="28"/>
      <c r="BA247" s="28"/>
      <c r="BB247" s="28"/>
      <c r="BC247" s="28"/>
      <c r="BD247" s="28"/>
      <c r="BE247" s="28"/>
      <c r="BF247" s="28"/>
      <c r="BG247" s="28"/>
      <c r="BH247" s="28"/>
      <c r="BI247" s="28"/>
      <c r="BJ247" s="28"/>
      <c r="BK247" s="28"/>
      <c r="BL247" s="28"/>
      <c r="BM247" s="28"/>
      <c r="BN247" s="28"/>
      <c r="BO247" s="28"/>
      <c r="BP247" s="28"/>
      <c r="BQ247" s="28"/>
      <c r="BR247" s="28"/>
      <c r="BS247" s="28"/>
      <c r="BT247" s="28"/>
      <c r="BU247" s="28"/>
      <c r="BV247" s="28"/>
      <c r="BW247" s="28"/>
      <c r="BX247" s="28"/>
      <c r="BY247" s="28"/>
      <c r="BZ247" s="28"/>
      <c r="CA247" s="28"/>
      <c r="CB247" s="28"/>
      <c r="CC247" s="28"/>
      <c r="CD247" s="28"/>
      <c r="CE247" s="28"/>
      <c r="CF247" s="28"/>
      <c r="CG247" s="28"/>
      <c r="CH247" s="28"/>
      <c r="CI247" s="28"/>
      <c r="CJ247" s="28"/>
      <c r="CK247" s="28"/>
      <c r="CL247" s="28"/>
      <c r="CM247" s="28"/>
      <c r="CN247" s="28"/>
      <c r="CO247" s="28"/>
      <c r="CP247" s="28"/>
      <c r="CQ247" s="28"/>
      <c r="CR247" s="28"/>
      <c r="CS247" s="28"/>
      <c r="CT247" s="28"/>
      <c r="CU247" s="28"/>
      <c r="CV247" s="28"/>
      <c r="CW247" s="28"/>
      <c r="CX247" s="28"/>
      <c r="CY247" s="28"/>
      <c r="CZ247" s="28"/>
      <c r="DA247" s="28"/>
      <c r="DB247" s="28"/>
      <c r="DC247" s="28"/>
      <c r="DD247" s="28"/>
      <c r="DE247" s="28"/>
      <c r="DF247" s="28"/>
      <c r="DG247" s="28"/>
      <c r="DH247" s="28"/>
      <c r="DI247" s="28"/>
      <c r="DJ247" s="28"/>
      <c r="DK247" s="28"/>
      <c r="DL247" s="28"/>
      <c r="DM247" s="28"/>
      <c r="DN247" s="28"/>
      <c r="DO247" s="28"/>
      <c r="DP247" s="43"/>
      <c r="DQ247" s="43"/>
      <c r="DR247" s="43"/>
      <c r="DS247" s="43"/>
      <c r="DT247" s="43"/>
      <c r="DU247" s="43"/>
      <c r="DV247" s="43"/>
      <c r="DW247" s="43"/>
      <c r="DX247" s="43"/>
      <c r="DY247" s="43"/>
      <c r="DZ247" s="43"/>
      <c r="EA247" s="43"/>
      <c r="EB247" s="43"/>
      <c r="EC247" s="43"/>
      <c r="ED247" s="43"/>
      <c r="EE247" s="43"/>
      <c r="EF247" s="43"/>
      <c r="EG247" s="43"/>
      <c r="EH247" s="43"/>
      <c r="EI247" s="43"/>
      <c r="EJ247" s="43"/>
      <c r="EK247" s="43"/>
      <c r="EL247" s="43"/>
      <c r="EM247" s="43"/>
      <c r="EN247" s="43"/>
      <c r="EO247" s="43"/>
      <c r="EP247" s="43"/>
      <c r="EQ247" s="43"/>
      <c r="ER247" s="43"/>
      <c r="ES247" s="43"/>
      <c r="ET247" s="43"/>
      <c r="EU247" s="43"/>
      <c r="EV247" s="43"/>
      <c r="EW247" s="43"/>
    </row>
    <row r="248" spans="3:153" x14ac:dyDescent="0.25">
      <c r="C248" s="31"/>
      <c r="D248" s="31"/>
      <c r="E248" s="28"/>
      <c r="F248" s="28"/>
      <c r="G248" s="28"/>
      <c r="H248" s="28"/>
      <c r="I248" s="28"/>
      <c r="J248" s="28"/>
      <c r="K248" s="28"/>
      <c r="L248" s="28"/>
      <c r="M248" s="28"/>
      <c r="N248" s="28"/>
      <c r="O248" s="28"/>
      <c r="P248" s="28"/>
      <c r="Q248" s="28"/>
      <c r="R248" s="28"/>
      <c r="S248" s="28"/>
      <c r="T248" s="28"/>
      <c r="U248" s="28"/>
      <c r="V248" s="28"/>
      <c r="W248" s="28"/>
      <c r="X248" s="28"/>
      <c r="Y248" s="28"/>
      <c r="Z248" s="28"/>
      <c r="AA248" s="28"/>
      <c r="AB248" s="28"/>
      <c r="AC248" s="28"/>
      <c r="AD248" s="28"/>
      <c r="AE248" s="28"/>
      <c r="AF248" s="28"/>
      <c r="AG248" s="28"/>
      <c r="AH248" s="28"/>
      <c r="AI248" s="28"/>
      <c r="AJ248" s="28"/>
      <c r="AK248" s="28"/>
      <c r="AL248" s="28"/>
      <c r="AM248" s="28"/>
      <c r="AN248" s="28"/>
      <c r="AO248" s="28"/>
      <c r="AP248" s="28"/>
      <c r="AQ248" s="28"/>
      <c r="AR248" s="28"/>
      <c r="AS248" s="28"/>
      <c r="AT248" s="28"/>
      <c r="AU248" s="28"/>
      <c r="AV248" s="28"/>
      <c r="AW248" s="28"/>
      <c r="AX248" s="28"/>
      <c r="AY248" s="28"/>
      <c r="AZ248" s="28"/>
      <c r="BA248" s="28"/>
      <c r="BB248" s="28"/>
      <c r="BC248" s="28"/>
      <c r="BD248" s="28"/>
      <c r="BE248" s="28"/>
      <c r="BF248" s="28"/>
      <c r="BG248" s="28"/>
      <c r="BH248" s="28"/>
      <c r="BI248" s="28"/>
      <c r="BJ248" s="28"/>
      <c r="BK248" s="28"/>
      <c r="BL248" s="28"/>
      <c r="BM248" s="28"/>
      <c r="BN248" s="28"/>
      <c r="BO248" s="28"/>
      <c r="BP248" s="28"/>
      <c r="BQ248" s="28"/>
      <c r="BR248" s="28"/>
      <c r="BS248" s="28"/>
      <c r="BT248" s="28"/>
      <c r="BU248" s="28"/>
      <c r="BV248" s="28"/>
      <c r="BW248" s="28"/>
      <c r="BX248" s="28"/>
      <c r="BY248" s="28"/>
      <c r="BZ248" s="28"/>
      <c r="CA248" s="28"/>
      <c r="CB248" s="28"/>
      <c r="CC248" s="28"/>
      <c r="CD248" s="28"/>
      <c r="CE248" s="28"/>
      <c r="CF248" s="28"/>
      <c r="CG248" s="28"/>
      <c r="CH248" s="28"/>
      <c r="CI248" s="28"/>
      <c r="CJ248" s="28"/>
      <c r="CK248" s="28"/>
      <c r="CL248" s="28"/>
      <c r="CM248" s="28"/>
      <c r="CN248" s="28"/>
      <c r="CO248" s="28"/>
      <c r="CP248" s="28"/>
      <c r="CQ248" s="28"/>
      <c r="CR248" s="28"/>
      <c r="CS248" s="28"/>
      <c r="CT248" s="28"/>
      <c r="CU248" s="28"/>
      <c r="CV248" s="28"/>
      <c r="CW248" s="28"/>
      <c r="CX248" s="28"/>
      <c r="CY248" s="28"/>
      <c r="CZ248" s="28"/>
      <c r="DA248" s="28"/>
      <c r="DB248" s="28"/>
      <c r="DC248" s="28"/>
      <c r="DD248" s="28"/>
      <c r="DE248" s="28"/>
      <c r="DF248" s="28"/>
      <c r="DG248" s="28"/>
      <c r="DH248" s="28"/>
      <c r="DI248" s="28"/>
      <c r="DJ248" s="28"/>
      <c r="DK248" s="28"/>
      <c r="DL248" s="28"/>
      <c r="DM248" s="28"/>
      <c r="DN248" s="28"/>
      <c r="DO248" s="28"/>
      <c r="DP248" s="43"/>
      <c r="DQ248" s="43"/>
      <c r="DR248" s="43"/>
      <c r="DS248" s="43"/>
      <c r="DT248" s="43"/>
      <c r="DU248" s="43"/>
      <c r="DV248" s="43"/>
      <c r="DW248" s="43"/>
      <c r="DX248" s="43"/>
      <c r="DY248" s="43"/>
      <c r="DZ248" s="43"/>
      <c r="EA248" s="43"/>
      <c r="EB248" s="43"/>
      <c r="EC248" s="43"/>
      <c r="ED248" s="43"/>
      <c r="EE248" s="43"/>
      <c r="EF248" s="43"/>
      <c r="EG248" s="43"/>
      <c r="EH248" s="43"/>
      <c r="EI248" s="43"/>
      <c r="EJ248" s="43"/>
      <c r="EK248" s="43"/>
      <c r="EL248" s="43"/>
      <c r="EM248" s="43"/>
      <c r="EN248" s="43"/>
      <c r="EO248" s="43"/>
      <c r="EP248" s="43"/>
      <c r="EQ248" s="43"/>
      <c r="ER248" s="43"/>
      <c r="ES248" s="43"/>
      <c r="ET248" s="43"/>
      <c r="EU248" s="43"/>
      <c r="EV248" s="43"/>
      <c r="EW248" s="43"/>
    </row>
    <row r="249" spans="3:153" x14ac:dyDescent="0.25">
      <c r="C249" s="31"/>
      <c r="D249" s="31"/>
      <c r="E249" s="28"/>
      <c r="F249" s="28"/>
      <c r="G249" s="28"/>
      <c r="H249" s="28"/>
      <c r="I249" s="28"/>
      <c r="J249" s="28"/>
      <c r="K249" s="28"/>
      <c r="L249" s="28"/>
      <c r="M249" s="28"/>
      <c r="N249" s="28"/>
      <c r="O249" s="28"/>
      <c r="P249" s="28"/>
      <c r="Q249" s="28"/>
      <c r="R249" s="28"/>
      <c r="S249" s="28"/>
      <c r="T249" s="28"/>
      <c r="U249" s="28"/>
      <c r="V249" s="28"/>
      <c r="W249" s="28"/>
      <c r="X249" s="28"/>
      <c r="Y249" s="28"/>
      <c r="Z249" s="28"/>
      <c r="AA249" s="28"/>
      <c r="AB249" s="28"/>
      <c r="AC249" s="28"/>
      <c r="AD249" s="28"/>
      <c r="AE249" s="28"/>
      <c r="AF249" s="28"/>
      <c r="AG249" s="28"/>
      <c r="AH249" s="28"/>
      <c r="AI249" s="28"/>
      <c r="AJ249" s="28"/>
      <c r="AK249" s="28"/>
      <c r="AL249" s="28"/>
      <c r="AM249" s="28"/>
      <c r="AN249" s="28"/>
      <c r="AO249" s="28"/>
      <c r="AP249" s="28"/>
      <c r="AQ249" s="28"/>
      <c r="AR249" s="28"/>
      <c r="AS249" s="28"/>
      <c r="AT249" s="28"/>
      <c r="AU249" s="28"/>
      <c r="AV249" s="28"/>
      <c r="AW249" s="28"/>
      <c r="AX249" s="28"/>
      <c r="AY249" s="28"/>
      <c r="AZ249" s="28"/>
      <c r="BA249" s="28"/>
      <c r="BB249" s="28"/>
      <c r="BC249" s="28"/>
      <c r="BD249" s="28"/>
      <c r="BE249" s="28"/>
      <c r="BF249" s="28"/>
      <c r="BG249" s="28"/>
      <c r="BH249" s="28"/>
      <c r="BI249" s="28"/>
      <c r="BJ249" s="28"/>
      <c r="BK249" s="28"/>
      <c r="BL249" s="28"/>
      <c r="BM249" s="28"/>
      <c r="BN249" s="28"/>
      <c r="BO249" s="28"/>
      <c r="BP249" s="28"/>
      <c r="BQ249" s="28"/>
      <c r="BR249" s="28"/>
      <c r="BS249" s="28"/>
      <c r="BT249" s="28"/>
      <c r="BU249" s="28"/>
      <c r="BV249" s="28"/>
      <c r="BW249" s="28"/>
      <c r="BX249" s="28"/>
      <c r="BY249" s="28"/>
      <c r="BZ249" s="28"/>
      <c r="CA249" s="28"/>
      <c r="CB249" s="28"/>
      <c r="CC249" s="28"/>
      <c r="CD249" s="28"/>
      <c r="CE249" s="28"/>
      <c r="CF249" s="28"/>
      <c r="CG249" s="28"/>
      <c r="CH249" s="28"/>
      <c r="CI249" s="28"/>
      <c r="CJ249" s="28"/>
      <c r="CK249" s="28"/>
      <c r="CL249" s="28"/>
      <c r="CM249" s="28"/>
      <c r="CN249" s="28"/>
      <c r="CO249" s="28"/>
      <c r="CP249" s="28"/>
      <c r="CQ249" s="28"/>
      <c r="CR249" s="28"/>
      <c r="CS249" s="28"/>
      <c r="CT249" s="28"/>
      <c r="CU249" s="28"/>
      <c r="CV249" s="28"/>
      <c r="CW249" s="28"/>
      <c r="CX249" s="28"/>
      <c r="CY249" s="28"/>
      <c r="CZ249" s="28"/>
      <c r="DA249" s="28"/>
      <c r="DB249" s="28"/>
      <c r="DC249" s="28"/>
      <c r="DD249" s="28"/>
      <c r="DE249" s="28"/>
      <c r="DF249" s="28"/>
      <c r="DG249" s="28"/>
      <c r="DH249" s="28"/>
      <c r="DI249" s="28"/>
      <c r="DJ249" s="28"/>
      <c r="DK249" s="28"/>
      <c r="DL249" s="28"/>
      <c r="DM249" s="28"/>
      <c r="DN249" s="28"/>
      <c r="DO249" s="28"/>
      <c r="DP249" s="43"/>
      <c r="DQ249" s="43"/>
      <c r="DR249" s="43"/>
      <c r="DS249" s="43"/>
      <c r="DT249" s="43"/>
      <c r="DU249" s="43"/>
      <c r="DV249" s="43"/>
      <c r="DW249" s="43"/>
      <c r="DX249" s="43"/>
      <c r="DY249" s="43"/>
      <c r="DZ249" s="43"/>
      <c r="EA249" s="43"/>
      <c r="EB249" s="43"/>
      <c r="EC249" s="43"/>
      <c r="ED249" s="43"/>
      <c r="EE249" s="43"/>
      <c r="EF249" s="43"/>
      <c r="EG249" s="43"/>
      <c r="EH249" s="43"/>
      <c r="EI249" s="43"/>
      <c r="EJ249" s="43"/>
      <c r="EK249" s="43"/>
      <c r="EL249" s="43"/>
      <c r="EM249" s="43"/>
      <c r="EN249" s="43"/>
      <c r="EO249" s="43"/>
      <c r="EP249" s="43"/>
      <c r="EQ249" s="43"/>
      <c r="ER249" s="43"/>
      <c r="ES249" s="43"/>
      <c r="ET249" s="43"/>
      <c r="EU249" s="43"/>
      <c r="EV249" s="43"/>
      <c r="EW249" s="43"/>
    </row>
    <row r="250" spans="3:153" x14ac:dyDescent="0.25">
      <c r="C250" s="31"/>
      <c r="D250" s="31"/>
      <c r="E250" s="28"/>
      <c r="F250" s="28"/>
      <c r="G250" s="28"/>
      <c r="H250" s="28"/>
      <c r="I250" s="28"/>
      <c r="J250" s="28"/>
      <c r="K250" s="28"/>
      <c r="L250" s="28"/>
      <c r="M250" s="28"/>
      <c r="N250" s="28"/>
      <c r="O250" s="28"/>
      <c r="P250" s="28"/>
      <c r="Q250" s="28"/>
      <c r="R250" s="28"/>
      <c r="S250" s="28"/>
      <c r="T250" s="28"/>
      <c r="U250" s="28"/>
      <c r="V250" s="28"/>
      <c r="W250" s="28"/>
      <c r="X250" s="28"/>
      <c r="Y250" s="28"/>
      <c r="Z250" s="28"/>
      <c r="AA250" s="28"/>
      <c r="AB250" s="28"/>
      <c r="AC250" s="28"/>
      <c r="AD250" s="28"/>
      <c r="AE250" s="28"/>
      <c r="AF250" s="28"/>
      <c r="AG250" s="28"/>
      <c r="AH250" s="28"/>
      <c r="AI250" s="28"/>
      <c r="AJ250" s="28"/>
      <c r="AK250" s="28"/>
      <c r="AL250" s="28"/>
      <c r="AM250" s="28"/>
      <c r="AN250" s="28"/>
      <c r="AO250" s="28"/>
      <c r="AP250" s="28"/>
      <c r="AQ250" s="28"/>
      <c r="AR250" s="28"/>
      <c r="AS250" s="28"/>
      <c r="AT250" s="28"/>
      <c r="AU250" s="28"/>
      <c r="AV250" s="28"/>
      <c r="AW250" s="28"/>
      <c r="AX250" s="28"/>
      <c r="AY250" s="28"/>
      <c r="AZ250" s="28"/>
      <c r="BA250" s="28"/>
      <c r="BB250" s="28"/>
      <c r="BC250" s="28"/>
      <c r="BD250" s="28"/>
      <c r="BE250" s="28"/>
      <c r="BF250" s="28"/>
      <c r="BG250" s="28"/>
      <c r="BH250" s="28"/>
      <c r="BI250" s="28"/>
      <c r="BJ250" s="28"/>
      <c r="BK250" s="28"/>
      <c r="BL250" s="28"/>
      <c r="BM250" s="28"/>
      <c r="BN250" s="28"/>
      <c r="BO250" s="28"/>
      <c r="BP250" s="28"/>
      <c r="BQ250" s="28"/>
      <c r="BR250" s="28"/>
      <c r="BS250" s="28"/>
      <c r="BT250" s="28"/>
      <c r="BU250" s="28"/>
      <c r="BV250" s="28"/>
      <c r="BW250" s="28"/>
      <c r="BX250" s="28"/>
      <c r="BY250" s="28"/>
      <c r="BZ250" s="28"/>
      <c r="CA250" s="28"/>
      <c r="CB250" s="28"/>
      <c r="CC250" s="28"/>
      <c r="CD250" s="28"/>
      <c r="CE250" s="28"/>
      <c r="CF250" s="28"/>
      <c r="CG250" s="28"/>
      <c r="CH250" s="28"/>
      <c r="CI250" s="28"/>
      <c r="CJ250" s="28"/>
      <c r="CK250" s="28"/>
      <c r="CL250" s="28"/>
      <c r="CM250" s="28"/>
      <c r="CN250" s="28"/>
      <c r="CO250" s="28"/>
      <c r="CP250" s="28"/>
      <c r="CQ250" s="28"/>
      <c r="CR250" s="28"/>
      <c r="CS250" s="28"/>
      <c r="CT250" s="28"/>
      <c r="CU250" s="28"/>
      <c r="CV250" s="28"/>
      <c r="CW250" s="28"/>
      <c r="CX250" s="28"/>
      <c r="CY250" s="28"/>
      <c r="CZ250" s="28"/>
      <c r="DA250" s="28"/>
      <c r="DB250" s="28"/>
      <c r="DC250" s="28"/>
      <c r="DD250" s="28"/>
      <c r="DE250" s="28"/>
      <c r="DF250" s="28"/>
      <c r="DG250" s="28"/>
      <c r="DH250" s="28"/>
      <c r="DI250" s="28"/>
      <c r="DJ250" s="28"/>
      <c r="DK250" s="28"/>
      <c r="DL250" s="28"/>
      <c r="DM250" s="28"/>
      <c r="DN250" s="28"/>
      <c r="DO250" s="28"/>
      <c r="DP250" s="43"/>
      <c r="DQ250" s="43"/>
      <c r="DR250" s="43"/>
      <c r="DS250" s="43"/>
      <c r="DT250" s="43"/>
      <c r="DU250" s="43"/>
      <c r="DV250" s="43"/>
      <c r="DW250" s="43"/>
      <c r="DX250" s="43"/>
      <c r="DY250" s="43"/>
      <c r="DZ250" s="43"/>
      <c r="EA250" s="43"/>
      <c r="EB250" s="43"/>
      <c r="EC250" s="43"/>
      <c r="ED250" s="43"/>
      <c r="EE250" s="43"/>
      <c r="EF250" s="43"/>
      <c r="EG250" s="43"/>
      <c r="EH250" s="43"/>
      <c r="EI250" s="43"/>
      <c r="EJ250" s="43"/>
      <c r="EK250" s="43"/>
      <c r="EL250" s="43"/>
      <c r="EM250" s="43"/>
      <c r="EN250" s="43"/>
      <c r="EO250" s="43"/>
      <c r="EP250" s="43"/>
      <c r="EQ250" s="43"/>
      <c r="ER250" s="43"/>
      <c r="ES250" s="43"/>
      <c r="ET250" s="43"/>
      <c r="EU250" s="43"/>
      <c r="EV250" s="43"/>
      <c r="EW250" s="43"/>
    </row>
    <row r="251" spans="3:153" x14ac:dyDescent="0.25">
      <c r="C251" s="31"/>
      <c r="D251" s="31"/>
      <c r="E251" s="28"/>
      <c r="F251" s="28"/>
      <c r="G251" s="28"/>
      <c r="H251" s="28"/>
      <c r="I251" s="28"/>
      <c r="J251" s="28"/>
      <c r="K251" s="28"/>
      <c r="L251" s="28"/>
      <c r="M251" s="28"/>
      <c r="N251" s="28"/>
      <c r="O251" s="28"/>
      <c r="P251" s="28"/>
      <c r="Q251" s="28"/>
      <c r="R251" s="28"/>
      <c r="S251" s="28"/>
      <c r="T251" s="28"/>
      <c r="U251" s="28"/>
      <c r="V251" s="28"/>
      <c r="W251" s="28"/>
      <c r="X251" s="28"/>
      <c r="Y251" s="28"/>
      <c r="Z251" s="28"/>
      <c r="AA251" s="28"/>
      <c r="AB251" s="28"/>
      <c r="AC251" s="28"/>
      <c r="AD251" s="28"/>
      <c r="AE251" s="28"/>
      <c r="AF251" s="28"/>
      <c r="AG251" s="28"/>
      <c r="AH251" s="28"/>
      <c r="AI251" s="28"/>
      <c r="AJ251" s="28"/>
      <c r="AK251" s="28"/>
      <c r="AL251" s="28"/>
      <c r="AM251" s="28"/>
      <c r="AN251" s="28"/>
      <c r="AO251" s="28"/>
      <c r="AP251" s="28"/>
      <c r="AQ251" s="28"/>
      <c r="AR251" s="28"/>
      <c r="AS251" s="28"/>
      <c r="AT251" s="28"/>
      <c r="AU251" s="28"/>
      <c r="AV251" s="28"/>
      <c r="AW251" s="28"/>
      <c r="AX251" s="28"/>
      <c r="AY251" s="28"/>
      <c r="AZ251" s="28"/>
      <c r="BA251" s="28"/>
      <c r="BB251" s="28"/>
      <c r="BC251" s="28"/>
      <c r="BD251" s="28"/>
      <c r="BE251" s="28"/>
      <c r="BF251" s="28"/>
      <c r="BG251" s="28"/>
      <c r="BH251" s="28"/>
      <c r="BI251" s="28"/>
      <c r="BJ251" s="28"/>
      <c r="BK251" s="28"/>
      <c r="BL251" s="28"/>
      <c r="BM251" s="28"/>
      <c r="BN251" s="28"/>
      <c r="BO251" s="28"/>
      <c r="BP251" s="28"/>
      <c r="BQ251" s="28"/>
      <c r="BR251" s="28"/>
      <c r="BS251" s="28"/>
      <c r="BT251" s="28"/>
      <c r="BU251" s="28"/>
      <c r="BV251" s="28"/>
      <c r="BW251" s="28"/>
      <c r="BX251" s="28"/>
      <c r="BY251" s="28"/>
      <c r="BZ251" s="28"/>
      <c r="CA251" s="28"/>
      <c r="CB251" s="28"/>
      <c r="CC251" s="28"/>
      <c r="CD251" s="28"/>
      <c r="CE251" s="28"/>
      <c r="CF251" s="28"/>
      <c r="CG251" s="28"/>
      <c r="CH251" s="28"/>
      <c r="CI251" s="28"/>
      <c r="CJ251" s="28"/>
      <c r="CK251" s="28"/>
      <c r="CL251" s="28"/>
      <c r="CM251" s="28"/>
      <c r="CN251" s="28"/>
      <c r="CO251" s="28"/>
      <c r="CP251" s="28"/>
      <c r="CQ251" s="28"/>
      <c r="CR251" s="28"/>
      <c r="CS251" s="28"/>
      <c r="CT251" s="28"/>
      <c r="CU251" s="28"/>
      <c r="CV251" s="28"/>
      <c r="CW251" s="28"/>
      <c r="CX251" s="28"/>
      <c r="CY251" s="28"/>
      <c r="CZ251" s="28"/>
      <c r="DA251" s="28"/>
      <c r="DB251" s="28"/>
      <c r="DC251" s="28"/>
      <c r="DD251" s="28"/>
      <c r="DE251" s="28"/>
      <c r="DF251" s="28"/>
      <c r="DG251" s="28"/>
      <c r="DH251" s="28"/>
      <c r="DI251" s="28"/>
      <c r="DJ251" s="28"/>
      <c r="DK251" s="28"/>
      <c r="DL251" s="28"/>
      <c r="DM251" s="28"/>
      <c r="DN251" s="28"/>
      <c r="DO251" s="28"/>
      <c r="DP251" s="43"/>
      <c r="DQ251" s="43"/>
      <c r="DR251" s="43"/>
      <c r="DS251" s="43"/>
      <c r="DT251" s="43"/>
      <c r="DU251" s="43"/>
      <c r="DV251" s="43"/>
      <c r="DW251" s="43"/>
      <c r="DX251" s="43"/>
      <c r="DY251" s="43"/>
      <c r="DZ251" s="43"/>
      <c r="EA251" s="43"/>
      <c r="EB251" s="43"/>
      <c r="EC251" s="43"/>
      <c r="ED251" s="43"/>
      <c r="EE251" s="43"/>
      <c r="EF251" s="43"/>
      <c r="EG251" s="43"/>
      <c r="EH251" s="43"/>
      <c r="EI251" s="43"/>
      <c r="EJ251" s="43"/>
      <c r="EK251" s="43"/>
      <c r="EL251" s="43"/>
      <c r="EM251" s="43"/>
      <c r="EN251" s="43"/>
      <c r="EO251" s="43"/>
      <c r="EP251" s="43"/>
      <c r="EQ251" s="43"/>
      <c r="ER251" s="43"/>
      <c r="ES251" s="43"/>
      <c r="ET251" s="43"/>
      <c r="EU251" s="43"/>
      <c r="EV251" s="43"/>
      <c r="EW251" s="43"/>
    </row>
    <row r="252" spans="3:153" x14ac:dyDescent="0.25">
      <c r="C252" s="31"/>
      <c r="D252" s="31"/>
      <c r="E252" s="28"/>
      <c r="F252" s="28"/>
      <c r="G252" s="28"/>
      <c r="H252" s="28"/>
      <c r="I252" s="28"/>
      <c r="J252" s="28"/>
      <c r="K252" s="28"/>
      <c r="L252" s="28"/>
      <c r="M252" s="28"/>
      <c r="N252" s="28"/>
      <c r="O252" s="28"/>
      <c r="P252" s="28"/>
      <c r="Q252" s="28"/>
      <c r="R252" s="28"/>
      <c r="S252" s="28"/>
      <c r="T252" s="28"/>
      <c r="U252" s="28"/>
      <c r="V252" s="28"/>
      <c r="W252" s="28"/>
      <c r="X252" s="28"/>
      <c r="Y252" s="28"/>
      <c r="Z252" s="28"/>
      <c r="AA252" s="28"/>
      <c r="AB252" s="28"/>
      <c r="AC252" s="28"/>
      <c r="AD252" s="28"/>
      <c r="AE252" s="28"/>
      <c r="AF252" s="28"/>
      <c r="AG252" s="28"/>
      <c r="AH252" s="28"/>
      <c r="AI252" s="28"/>
      <c r="AJ252" s="28"/>
      <c r="AK252" s="28"/>
      <c r="AL252" s="28"/>
      <c r="AM252" s="28"/>
      <c r="AN252" s="28"/>
      <c r="AO252" s="28"/>
      <c r="AP252" s="28"/>
      <c r="AQ252" s="28"/>
      <c r="AR252" s="28"/>
      <c r="AS252" s="28"/>
      <c r="AT252" s="28"/>
      <c r="AU252" s="28"/>
      <c r="AV252" s="28"/>
      <c r="AW252" s="28"/>
      <c r="AX252" s="28"/>
      <c r="AY252" s="28"/>
      <c r="AZ252" s="28"/>
      <c r="BA252" s="28"/>
      <c r="BB252" s="28"/>
      <c r="BC252" s="28"/>
      <c r="BD252" s="28"/>
      <c r="BE252" s="28"/>
      <c r="BF252" s="28"/>
      <c r="BG252" s="28"/>
      <c r="BH252" s="28"/>
      <c r="BI252" s="28"/>
      <c r="BJ252" s="28"/>
      <c r="BK252" s="28"/>
      <c r="BL252" s="28"/>
      <c r="BM252" s="28"/>
      <c r="BN252" s="28"/>
      <c r="BO252" s="28"/>
      <c r="BP252" s="28"/>
      <c r="BQ252" s="28"/>
      <c r="BR252" s="28"/>
      <c r="BS252" s="28"/>
      <c r="BT252" s="28"/>
      <c r="BU252" s="28"/>
      <c r="BV252" s="28"/>
      <c r="BW252" s="28"/>
      <c r="BX252" s="28"/>
      <c r="BY252" s="28"/>
      <c r="BZ252" s="28"/>
      <c r="CA252" s="28"/>
      <c r="CB252" s="28"/>
      <c r="CC252" s="28"/>
      <c r="CD252" s="28"/>
      <c r="CE252" s="28"/>
      <c r="CF252" s="28"/>
      <c r="CG252" s="28"/>
      <c r="CH252" s="28"/>
      <c r="CI252" s="28"/>
      <c r="CJ252" s="28"/>
      <c r="CK252" s="28"/>
      <c r="CL252" s="28"/>
      <c r="CM252" s="28"/>
      <c r="CN252" s="28"/>
      <c r="CO252" s="28"/>
      <c r="CP252" s="28"/>
      <c r="CQ252" s="28"/>
      <c r="CR252" s="28"/>
      <c r="CS252" s="28"/>
      <c r="CT252" s="28"/>
      <c r="CU252" s="28"/>
      <c r="CV252" s="28"/>
      <c r="CW252" s="28"/>
      <c r="CX252" s="28"/>
      <c r="CY252" s="28"/>
      <c r="CZ252" s="28"/>
      <c r="DA252" s="28"/>
      <c r="DB252" s="28"/>
      <c r="DC252" s="28"/>
      <c r="DD252" s="28"/>
      <c r="DE252" s="28"/>
      <c r="DF252" s="28"/>
      <c r="DG252" s="28"/>
      <c r="DH252" s="28"/>
      <c r="DI252" s="28"/>
      <c r="DJ252" s="28"/>
      <c r="DK252" s="28"/>
      <c r="DL252" s="28"/>
      <c r="DM252" s="28"/>
      <c r="DN252" s="28"/>
      <c r="DO252" s="28"/>
      <c r="DP252" s="43"/>
      <c r="DQ252" s="43"/>
      <c r="DR252" s="43"/>
      <c r="DS252" s="43"/>
      <c r="DT252" s="43"/>
      <c r="DU252" s="43"/>
      <c r="DV252" s="43"/>
      <c r="DW252" s="43"/>
      <c r="DX252" s="43"/>
      <c r="DY252" s="43"/>
      <c r="DZ252" s="43"/>
      <c r="EA252" s="43"/>
      <c r="EB252" s="43"/>
      <c r="EC252" s="43"/>
      <c r="ED252" s="43"/>
      <c r="EE252" s="43"/>
      <c r="EF252" s="43"/>
      <c r="EG252" s="43"/>
      <c r="EH252" s="43"/>
      <c r="EI252" s="43"/>
      <c r="EJ252" s="43"/>
      <c r="EK252" s="43"/>
      <c r="EL252" s="43"/>
      <c r="EM252" s="43"/>
      <c r="EN252" s="43"/>
      <c r="EO252" s="43"/>
      <c r="EP252" s="43"/>
      <c r="EQ252" s="43"/>
      <c r="ER252" s="43"/>
      <c r="ES252" s="43"/>
      <c r="ET252" s="43"/>
      <c r="EU252" s="43"/>
      <c r="EV252" s="43"/>
      <c r="EW252" s="43"/>
    </row>
    <row r="253" spans="3:153" x14ac:dyDescent="0.25">
      <c r="C253" s="31"/>
      <c r="D253" s="31"/>
      <c r="E253" s="28"/>
      <c r="F253" s="28"/>
      <c r="G253" s="28"/>
      <c r="H253" s="28"/>
      <c r="I253" s="28"/>
      <c r="J253" s="28"/>
      <c r="K253" s="28"/>
      <c r="L253" s="28"/>
      <c r="M253" s="28"/>
      <c r="N253" s="28"/>
      <c r="O253" s="28"/>
      <c r="P253" s="28"/>
      <c r="Q253" s="28"/>
      <c r="R253" s="28"/>
      <c r="S253" s="28"/>
      <c r="T253" s="28"/>
      <c r="U253" s="28"/>
      <c r="V253" s="28"/>
      <c r="W253" s="28"/>
      <c r="X253" s="28"/>
      <c r="Y253" s="28"/>
      <c r="Z253" s="28"/>
      <c r="AA253" s="28"/>
      <c r="AB253" s="28"/>
      <c r="AC253" s="28"/>
      <c r="AD253" s="28"/>
      <c r="AE253" s="28"/>
      <c r="AF253" s="28"/>
      <c r="AG253" s="28"/>
      <c r="AH253" s="28"/>
      <c r="AI253" s="28"/>
      <c r="AJ253" s="28"/>
      <c r="AK253" s="28"/>
      <c r="AL253" s="28"/>
      <c r="AM253" s="28"/>
      <c r="AN253" s="28"/>
      <c r="AO253" s="28"/>
      <c r="AP253" s="28"/>
      <c r="AQ253" s="28"/>
      <c r="AR253" s="28"/>
      <c r="AS253" s="28"/>
      <c r="AT253" s="28"/>
      <c r="AU253" s="28"/>
      <c r="AV253" s="28"/>
      <c r="AW253" s="28"/>
      <c r="AX253" s="28"/>
      <c r="AY253" s="28"/>
      <c r="AZ253" s="28"/>
      <c r="BA253" s="28"/>
      <c r="BB253" s="28"/>
      <c r="BC253" s="28"/>
      <c r="BD253" s="28"/>
      <c r="BE253" s="28"/>
      <c r="BF253" s="28"/>
      <c r="BG253" s="28"/>
      <c r="BH253" s="28"/>
      <c r="BI253" s="28"/>
      <c r="BJ253" s="28"/>
      <c r="BK253" s="28"/>
      <c r="BL253" s="28"/>
      <c r="BM253" s="28"/>
      <c r="BN253" s="28"/>
      <c r="BO253" s="28"/>
      <c r="BP253" s="28"/>
      <c r="BQ253" s="28"/>
      <c r="BR253" s="28"/>
      <c r="BS253" s="28"/>
      <c r="BT253" s="28"/>
      <c r="BU253" s="28"/>
      <c r="BV253" s="28"/>
      <c r="BW253" s="28"/>
      <c r="BX253" s="28"/>
      <c r="BY253" s="28"/>
      <c r="BZ253" s="28"/>
      <c r="CA253" s="28"/>
      <c r="CB253" s="28"/>
      <c r="CC253" s="28"/>
      <c r="CD253" s="28"/>
      <c r="CE253" s="28"/>
      <c r="CF253" s="28"/>
      <c r="CG253" s="28"/>
      <c r="CH253" s="28"/>
      <c r="CI253" s="28"/>
      <c r="CJ253" s="28"/>
      <c r="CK253" s="28"/>
      <c r="CL253" s="28"/>
      <c r="CM253" s="28"/>
      <c r="CN253" s="28"/>
      <c r="CO253" s="28"/>
      <c r="CP253" s="28"/>
      <c r="CQ253" s="28"/>
      <c r="CR253" s="28"/>
      <c r="CS253" s="28"/>
      <c r="CT253" s="28"/>
      <c r="CU253" s="28"/>
      <c r="CV253" s="28"/>
      <c r="CW253" s="28"/>
      <c r="CX253" s="28"/>
      <c r="CY253" s="28"/>
      <c r="CZ253" s="28"/>
      <c r="DA253" s="28"/>
      <c r="DB253" s="28"/>
      <c r="DC253" s="28"/>
      <c r="DD253" s="28"/>
      <c r="DE253" s="28"/>
      <c r="DF253" s="28"/>
      <c r="DG253" s="28"/>
      <c r="DH253" s="28"/>
      <c r="DI253" s="28"/>
      <c r="DJ253" s="28"/>
      <c r="DK253" s="28"/>
      <c r="DL253" s="28"/>
      <c r="DM253" s="28"/>
      <c r="DN253" s="28"/>
      <c r="DO253" s="28"/>
      <c r="DP253" s="43"/>
      <c r="DQ253" s="43"/>
      <c r="DR253" s="43"/>
      <c r="DS253" s="43"/>
      <c r="DT253" s="43"/>
      <c r="DU253" s="43"/>
      <c r="DV253" s="43"/>
      <c r="DW253" s="43"/>
      <c r="DX253" s="43"/>
      <c r="DY253" s="43"/>
      <c r="DZ253" s="43"/>
      <c r="EA253" s="43"/>
      <c r="EB253" s="43"/>
      <c r="EC253" s="43"/>
      <c r="ED253" s="43"/>
      <c r="EE253" s="43"/>
      <c r="EF253" s="43"/>
      <c r="EG253" s="43"/>
      <c r="EH253" s="43"/>
      <c r="EI253" s="43"/>
      <c r="EJ253" s="43"/>
      <c r="EK253" s="43"/>
      <c r="EL253" s="43"/>
      <c r="EM253" s="43"/>
      <c r="EN253" s="43"/>
      <c r="EO253" s="43"/>
      <c r="EP253" s="43"/>
      <c r="EQ253" s="43"/>
      <c r="ER253" s="43"/>
      <c r="ES253" s="43"/>
      <c r="ET253" s="43"/>
      <c r="EU253" s="43"/>
      <c r="EV253" s="43"/>
      <c r="EW253" s="43"/>
    </row>
    <row r="254" spans="3:153" x14ac:dyDescent="0.25">
      <c r="C254" s="31"/>
      <c r="D254" s="31"/>
      <c r="E254" s="28"/>
      <c r="F254" s="28"/>
      <c r="G254" s="28"/>
      <c r="H254" s="28"/>
      <c r="I254" s="28"/>
      <c r="J254" s="28"/>
      <c r="K254" s="28"/>
      <c r="L254" s="28"/>
      <c r="M254" s="28"/>
      <c r="N254" s="28"/>
      <c r="O254" s="28"/>
      <c r="P254" s="28"/>
      <c r="Q254" s="28"/>
      <c r="R254" s="28"/>
      <c r="S254" s="28"/>
      <c r="T254" s="28"/>
      <c r="U254" s="28"/>
      <c r="V254" s="28"/>
      <c r="W254" s="28"/>
      <c r="X254" s="28"/>
      <c r="Y254" s="28"/>
      <c r="Z254" s="28"/>
      <c r="AA254" s="28"/>
      <c r="AB254" s="28"/>
      <c r="AC254" s="28"/>
      <c r="AD254" s="28"/>
      <c r="AE254" s="28"/>
      <c r="AF254" s="28"/>
      <c r="AG254" s="28"/>
      <c r="AH254" s="28"/>
      <c r="AI254" s="28"/>
      <c r="AJ254" s="28"/>
      <c r="AK254" s="28"/>
      <c r="AL254" s="28"/>
      <c r="AM254" s="28"/>
      <c r="AN254" s="28"/>
      <c r="AO254" s="28"/>
      <c r="AP254" s="28"/>
      <c r="AQ254" s="28"/>
      <c r="AR254" s="28"/>
      <c r="AS254" s="28"/>
      <c r="AT254" s="28"/>
      <c r="AU254" s="28"/>
      <c r="AV254" s="28"/>
      <c r="AW254" s="28"/>
      <c r="AX254" s="28"/>
      <c r="AY254" s="28"/>
      <c r="AZ254" s="28"/>
      <c r="BA254" s="28"/>
      <c r="BB254" s="28"/>
      <c r="BC254" s="28"/>
      <c r="BD254" s="28"/>
      <c r="BE254" s="28"/>
      <c r="BF254" s="28"/>
      <c r="BG254" s="28"/>
      <c r="BH254" s="28"/>
      <c r="BI254" s="28"/>
      <c r="BJ254" s="28"/>
      <c r="BK254" s="28"/>
      <c r="BL254" s="28"/>
      <c r="BM254" s="28"/>
      <c r="BN254" s="28"/>
      <c r="BO254" s="28"/>
      <c r="BP254" s="28"/>
      <c r="BQ254" s="28"/>
      <c r="BR254" s="28"/>
      <c r="BS254" s="28"/>
      <c r="BT254" s="28"/>
      <c r="BU254" s="28"/>
      <c r="BV254" s="28"/>
      <c r="BW254" s="28"/>
      <c r="BX254" s="28"/>
      <c r="BY254" s="28"/>
      <c r="BZ254" s="28"/>
      <c r="CA254" s="28"/>
      <c r="CB254" s="28"/>
      <c r="CC254" s="28"/>
      <c r="CD254" s="28"/>
      <c r="CE254" s="28"/>
      <c r="CF254" s="28"/>
      <c r="CG254" s="28"/>
      <c r="CH254" s="28"/>
      <c r="CI254" s="28"/>
      <c r="CJ254" s="28"/>
      <c r="CK254" s="28"/>
      <c r="CL254" s="28"/>
      <c r="CM254" s="28"/>
      <c r="CN254" s="28"/>
      <c r="CO254" s="28"/>
      <c r="CP254" s="28"/>
      <c r="CQ254" s="28"/>
      <c r="CR254" s="28"/>
      <c r="CS254" s="28"/>
      <c r="CT254" s="28"/>
      <c r="CU254" s="28"/>
      <c r="CV254" s="28"/>
      <c r="CW254" s="28"/>
      <c r="CX254" s="28"/>
      <c r="CY254" s="28"/>
      <c r="CZ254" s="28"/>
      <c r="DA254" s="28"/>
      <c r="DB254" s="28"/>
      <c r="DC254" s="28"/>
      <c r="DD254" s="28"/>
      <c r="DE254" s="28"/>
      <c r="DF254" s="28"/>
      <c r="DG254" s="28"/>
      <c r="DH254" s="28"/>
      <c r="DI254" s="28"/>
      <c r="DJ254" s="28"/>
      <c r="DK254" s="28"/>
      <c r="DL254" s="28"/>
      <c r="DM254" s="28"/>
      <c r="DN254" s="28"/>
      <c r="DO254" s="28"/>
      <c r="DP254" s="43"/>
      <c r="DQ254" s="43"/>
      <c r="DR254" s="43"/>
      <c r="DS254" s="43"/>
      <c r="DT254" s="43"/>
      <c r="DU254" s="43"/>
      <c r="DV254" s="43"/>
      <c r="DW254" s="43"/>
      <c r="DX254" s="43"/>
      <c r="DY254" s="43"/>
      <c r="DZ254" s="43"/>
      <c r="EA254" s="43"/>
      <c r="EB254" s="43"/>
      <c r="EC254" s="43"/>
      <c r="ED254" s="43"/>
      <c r="EE254" s="43"/>
      <c r="EF254" s="43"/>
      <c r="EG254" s="43"/>
      <c r="EH254" s="43"/>
      <c r="EI254" s="43"/>
      <c r="EJ254" s="43"/>
      <c r="EK254" s="43"/>
      <c r="EL254" s="43"/>
      <c r="EM254" s="43"/>
      <c r="EN254" s="43"/>
      <c r="EO254" s="43"/>
      <c r="EP254" s="43"/>
      <c r="EQ254" s="43"/>
      <c r="ER254" s="43"/>
      <c r="ES254" s="43"/>
      <c r="ET254" s="43"/>
      <c r="EU254" s="43"/>
      <c r="EV254" s="43"/>
      <c r="EW254" s="43"/>
    </row>
    <row r="255" spans="3:153" x14ac:dyDescent="0.25">
      <c r="C255" s="31"/>
      <c r="D255" s="31"/>
      <c r="E255" s="28"/>
      <c r="F255" s="28"/>
      <c r="G255" s="28"/>
      <c r="H255" s="28"/>
      <c r="I255" s="28"/>
      <c r="J255" s="28"/>
      <c r="K255" s="28"/>
      <c r="L255" s="28"/>
      <c r="M255" s="28"/>
      <c r="N255" s="28"/>
      <c r="O255" s="28"/>
      <c r="P255" s="28"/>
      <c r="Q255" s="28"/>
      <c r="R255" s="28"/>
      <c r="S255" s="28"/>
      <c r="T255" s="28"/>
      <c r="U255" s="28"/>
      <c r="V255" s="28"/>
      <c r="W255" s="28"/>
      <c r="X255" s="28"/>
      <c r="Y255" s="28"/>
      <c r="Z255" s="28"/>
      <c r="AA255" s="28"/>
      <c r="AB255" s="28"/>
      <c r="AC255" s="28"/>
      <c r="AD255" s="28"/>
      <c r="AE255" s="28"/>
      <c r="AF255" s="28"/>
      <c r="AG255" s="28"/>
      <c r="AH255" s="28"/>
      <c r="AI255" s="28"/>
      <c r="AJ255" s="28"/>
      <c r="AK255" s="28"/>
      <c r="AL255" s="28"/>
      <c r="AM255" s="28"/>
      <c r="AN255" s="28"/>
      <c r="AO255" s="28"/>
      <c r="AP255" s="28"/>
      <c r="AQ255" s="28"/>
      <c r="AR255" s="28"/>
      <c r="AS255" s="28"/>
      <c r="AT255" s="28"/>
      <c r="AU255" s="28"/>
      <c r="AV255" s="28"/>
      <c r="AW255" s="28"/>
      <c r="AX255" s="28"/>
      <c r="AY255" s="28"/>
      <c r="AZ255" s="28"/>
      <c r="BA255" s="28"/>
      <c r="BB255" s="28"/>
      <c r="BC255" s="28"/>
      <c r="BD255" s="28"/>
      <c r="BE255" s="28"/>
      <c r="BF255" s="28"/>
      <c r="BG255" s="28"/>
      <c r="BH255" s="28"/>
      <c r="BI255" s="28"/>
      <c r="BJ255" s="28"/>
      <c r="BK255" s="28"/>
      <c r="BL255" s="28"/>
      <c r="BM255" s="28"/>
      <c r="BN255" s="28"/>
      <c r="BO255" s="28"/>
      <c r="BP255" s="28"/>
      <c r="BQ255" s="28"/>
      <c r="BR255" s="28"/>
      <c r="BS255" s="28"/>
      <c r="BT255" s="28"/>
      <c r="BU255" s="28"/>
      <c r="BV255" s="28"/>
      <c r="BW255" s="28"/>
      <c r="BX255" s="28"/>
      <c r="BY255" s="28"/>
      <c r="BZ255" s="28"/>
      <c r="CA255" s="28"/>
      <c r="CB255" s="28"/>
      <c r="CC255" s="28"/>
      <c r="CD255" s="28"/>
      <c r="CE255" s="28"/>
      <c r="CF255" s="28"/>
      <c r="CG255" s="28"/>
      <c r="CH255" s="28"/>
      <c r="CI255" s="28"/>
      <c r="CJ255" s="28"/>
      <c r="CK255" s="28"/>
      <c r="CL255" s="28"/>
      <c r="CM255" s="28"/>
      <c r="CN255" s="28"/>
      <c r="CO255" s="28"/>
      <c r="CP255" s="28"/>
      <c r="CQ255" s="28"/>
      <c r="CR255" s="28"/>
      <c r="CS255" s="28"/>
      <c r="CT255" s="28"/>
      <c r="CU255" s="28"/>
      <c r="CV255" s="28"/>
      <c r="CW255" s="28"/>
      <c r="CX255" s="28"/>
      <c r="CY255" s="28"/>
      <c r="CZ255" s="28"/>
      <c r="DA255" s="28"/>
      <c r="DB255" s="28"/>
      <c r="DC255" s="28"/>
      <c r="DD255" s="28"/>
      <c r="DE255" s="28"/>
      <c r="DF255" s="28"/>
      <c r="DG255" s="28"/>
      <c r="DH255" s="28"/>
      <c r="DI255" s="28"/>
      <c r="DJ255" s="28"/>
      <c r="DK255" s="28"/>
      <c r="DL255" s="28"/>
      <c r="DM255" s="28"/>
      <c r="DN255" s="28"/>
      <c r="DO255" s="28"/>
      <c r="DP255" s="43"/>
      <c r="DQ255" s="43"/>
      <c r="DR255" s="43"/>
      <c r="DS255" s="43"/>
      <c r="DT255" s="43"/>
      <c r="DU255" s="43"/>
      <c r="DV255" s="43"/>
      <c r="DW255" s="43"/>
      <c r="DX255" s="43"/>
      <c r="DY255" s="43"/>
      <c r="DZ255" s="43"/>
      <c r="EA255" s="43"/>
      <c r="EB255" s="43"/>
      <c r="EC255" s="43"/>
      <c r="ED255" s="43"/>
      <c r="EE255" s="43"/>
      <c r="EF255" s="43"/>
      <c r="EG255" s="43"/>
      <c r="EH255" s="43"/>
      <c r="EI255" s="43"/>
      <c r="EJ255" s="43"/>
      <c r="EK255" s="43"/>
      <c r="EL255" s="43"/>
      <c r="EM255" s="43"/>
      <c r="EN255" s="43"/>
      <c r="EO255" s="43"/>
      <c r="EP255" s="43"/>
      <c r="EQ255" s="43"/>
      <c r="ER255" s="43"/>
      <c r="ES255" s="43"/>
      <c r="ET255" s="43"/>
      <c r="EU255" s="43"/>
      <c r="EV255" s="43"/>
      <c r="EW255" s="43"/>
    </row>
    <row r="256" spans="3:153" x14ac:dyDescent="0.25">
      <c r="C256" s="31"/>
      <c r="D256" s="31"/>
      <c r="E256" s="28"/>
      <c r="F256" s="28"/>
      <c r="G256" s="28"/>
      <c r="H256" s="28"/>
      <c r="I256" s="28"/>
      <c r="J256" s="28"/>
      <c r="K256" s="28"/>
      <c r="L256" s="28"/>
      <c r="M256" s="28"/>
      <c r="N256" s="28"/>
      <c r="O256" s="28"/>
      <c r="P256" s="28"/>
      <c r="Q256" s="28"/>
      <c r="R256" s="28"/>
      <c r="S256" s="28"/>
      <c r="T256" s="28"/>
      <c r="U256" s="28"/>
      <c r="V256" s="28"/>
      <c r="W256" s="28"/>
      <c r="X256" s="28"/>
      <c r="Y256" s="28"/>
      <c r="Z256" s="28"/>
      <c r="AA256" s="28"/>
      <c r="AB256" s="28"/>
      <c r="AC256" s="28"/>
      <c r="AD256" s="28"/>
      <c r="AE256" s="28"/>
      <c r="AF256" s="28"/>
      <c r="AG256" s="28"/>
      <c r="AH256" s="28"/>
      <c r="AI256" s="28"/>
      <c r="AJ256" s="28"/>
      <c r="AK256" s="28"/>
      <c r="AL256" s="28"/>
      <c r="AM256" s="28"/>
      <c r="AN256" s="28"/>
      <c r="AO256" s="28"/>
      <c r="AP256" s="28"/>
      <c r="AQ256" s="28"/>
      <c r="AR256" s="28"/>
      <c r="AS256" s="28"/>
      <c r="AT256" s="28"/>
      <c r="AU256" s="28"/>
      <c r="AV256" s="28"/>
      <c r="AW256" s="28"/>
      <c r="AX256" s="28"/>
      <c r="AY256" s="28"/>
      <c r="AZ256" s="28"/>
      <c r="BA256" s="28"/>
      <c r="BB256" s="28"/>
      <c r="BC256" s="28"/>
      <c r="BD256" s="28"/>
      <c r="BE256" s="28"/>
      <c r="BF256" s="28"/>
      <c r="BG256" s="28"/>
      <c r="BH256" s="28"/>
      <c r="BI256" s="28"/>
      <c r="BJ256" s="28"/>
      <c r="BK256" s="28"/>
      <c r="BL256" s="28"/>
      <c r="BM256" s="28"/>
      <c r="BN256" s="28"/>
      <c r="BO256" s="28"/>
      <c r="BP256" s="28"/>
      <c r="BQ256" s="28"/>
      <c r="BR256" s="28"/>
      <c r="BS256" s="28"/>
      <c r="BT256" s="28"/>
      <c r="BU256" s="28"/>
      <c r="BV256" s="28"/>
      <c r="BW256" s="28"/>
      <c r="BX256" s="28"/>
      <c r="BY256" s="28"/>
      <c r="BZ256" s="28"/>
      <c r="CA256" s="28"/>
      <c r="CB256" s="28"/>
      <c r="CC256" s="28"/>
      <c r="CD256" s="28"/>
      <c r="CE256" s="28"/>
      <c r="CF256" s="28"/>
      <c r="CG256" s="28"/>
      <c r="CH256" s="28"/>
      <c r="CI256" s="28"/>
      <c r="CJ256" s="28"/>
      <c r="CK256" s="28"/>
      <c r="CL256" s="28"/>
      <c r="CM256" s="28"/>
      <c r="CN256" s="28"/>
      <c r="CO256" s="28"/>
      <c r="CP256" s="28"/>
      <c r="CQ256" s="28"/>
      <c r="CR256" s="28"/>
      <c r="CS256" s="28"/>
      <c r="CT256" s="28"/>
      <c r="CU256" s="28"/>
      <c r="CV256" s="28"/>
      <c r="CW256" s="28"/>
      <c r="CX256" s="28"/>
      <c r="CY256" s="28"/>
      <c r="CZ256" s="28"/>
      <c r="DA256" s="28"/>
      <c r="DB256" s="28"/>
      <c r="DC256" s="28"/>
      <c r="DD256" s="28"/>
      <c r="DE256" s="28"/>
      <c r="DF256" s="28"/>
      <c r="DG256" s="28"/>
      <c r="DH256" s="28"/>
      <c r="DI256" s="28"/>
      <c r="DJ256" s="28"/>
      <c r="DK256" s="28"/>
      <c r="DL256" s="28"/>
      <c r="DM256" s="28"/>
      <c r="DN256" s="28"/>
      <c r="DO256" s="28"/>
      <c r="DP256" s="43"/>
      <c r="DQ256" s="43"/>
      <c r="DR256" s="43"/>
      <c r="DS256" s="43"/>
      <c r="DT256" s="43"/>
      <c r="DU256" s="43"/>
      <c r="DV256" s="43"/>
      <c r="DW256" s="43"/>
      <c r="DX256" s="43"/>
      <c r="DY256" s="43"/>
      <c r="DZ256" s="43"/>
      <c r="EA256" s="43"/>
      <c r="EB256" s="43"/>
      <c r="EC256" s="43"/>
      <c r="ED256" s="43"/>
      <c r="EE256" s="43"/>
      <c r="EF256" s="43"/>
      <c r="EG256" s="43"/>
      <c r="EH256" s="43"/>
      <c r="EI256" s="43"/>
      <c r="EJ256" s="43"/>
      <c r="EK256" s="43"/>
      <c r="EL256" s="43"/>
      <c r="EM256" s="43"/>
      <c r="EN256" s="43"/>
      <c r="EO256" s="43"/>
      <c r="EP256" s="43"/>
      <c r="EQ256" s="43"/>
      <c r="ER256" s="43"/>
      <c r="ES256" s="43"/>
      <c r="ET256" s="43"/>
      <c r="EU256" s="43"/>
      <c r="EV256" s="43"/>
      <c r="EW256" s="43"/>
    </row>
    <row r="257" spans="3:153" x14ac:dyDescent="0.25">
      <c r="C257" s="31"/>
      <c r="D257" s="31"/>
      <c r="E257" s="28"/>
      <c r="F257" s="28"/>
      <c r="G257" s="28"/>
      <c r="H257" s="28"/>
      <c r="I257" s="28"/>
      <c r="J257" s="28"/>
      <c r="K257" s="28"/>
      <c r="L257" s="28"/>
      <c r="M257" s="28"/>
      <c r="N257" s="28"/>
      <c r="O257" s="28"/>
      <c r="P257" s="28"/>
      <c r="Q257" s="28"/>
      <c r="R257" s="28"/>
      <c r="S257" s="28"/>
      <c r="T257" s="28"/>
      <c r="U257" s="28"/>
      <c r="V257" s="28"/>
      <c r="W257" s="28"/>
      <c r="X257" s="28"/>
      <c r="Y257" s="28"/>
      <c r="Z257" s="28"/>
      <c r="AA257" s="28"/>
      <c r="AB257" s="28"/>
      <c r="AC257" s="28"/>
      <c r="AD257" s="28"/>
      <c r="AE257" s="28"/>
      <c r="AF257" s="28"/>
      <c r="AG257" s="28"/>
      <c r="AH257" s="28"/>
      <c r="AI257" s="28"/>
      <c r="AJ257" s="28"/>
      <c r="AK257" s="28"/>
      <c r="AL257" s="28"/>
      <c r="AM257" s="28"/>
      <c r="AN257" s="28"/>
      <c r="AO257" s="28"/>
      <c r="AP257" s="28"/>
      <c r="AQ257" s="28"/>
      <c r="AR257" s="28"/>
      <c r="AS257" s="28"/>
      <c r="AT257" s="28"/>
      <c r="AU257" s="28"/>
      <c r="AV257" s="28"/>
      <c r="AW257" s="28"/>
      <c r="AX257" s="28"/>
      <c r="AY257" s="28"/>
      <c r="AZ257" s="28"/>
      <c r="BA257" s="28"/>
      <c r="BB257" s="28"/>
      <c r="BC257" s="28"/>
      <c r="BD257" s="28"/>
      <c r="BE257" s="28"/>
      <c r="BF257" s="28"/>
      <c r="BG257" s="28"/>
      <c r="BH257" s="28"/>
      <c r="BI257" s="28"/>
      <c r="BJ257" s="28"/>
      <c r="BK257" s="28"/>
      <c r="BL257" s="28"/>
      <c r="BM257" s="28"/>
      <c r="BN257" s="28"/>
      <c r="BO257" s="28"/>
      <c r="BP257" s="28"/>
      <c r="BQ257" s="28"/>
      <c r="BR257" s="28"/>
      <c r="BS257" s="28"/>
      <c r="BT257" s="28"/>
      <c r="BU257" s="28"/>
      <c r="BV257" s="28"/>
      <c r="BW257" s="28"/>
      <c r="BX257" s="28"/>
      <c r="BY257" s="28"/>
      <c r="BZ257" s="28"/>
      <c r="CA257" s="28"/>
      <c r="CB257" s="28"/>
      <c r="CC257" s="28"/>
      <c r="CD257" s="28"/>
      <c r="CE257" s="28"/>
      <c r="CF257" s="28"/>
      <c r="CG257" s="28"/>
      <c r="CH257" s="28"/>
      <c r="CI257" s="28"/>
      <c r="CJ257" s="28"/>
      <c r="CK257" s="28"/>
      <c r="CL257" s="28"/>
      <c r="CM257" s="28"/>
      <c r="CN257" s="28"/>
      <c r="CO257" s="28"/>
      <c r="CP257" s="28"/>
      <c r="CQ257" s="28"/>
      <c r="CR257" s="28"/>
      <c r="CS257" s="28"/>
      <c r="CT257" s="28"/>
      <c r="CU257" s="28"/>
      <c r="CV257" s="28"/>
      <c r="CW257" s="28"/>
      <c r="CX257" s="28"/>
      <c r="CY257" s="28"/>
      <c r="CZ257" s="28"/>
      <c r="DA257" s="28"/>
      <c r="DB257" s="28"/>
      <c r="DC257" s="28"/>
      <c r="DD257" s="28"/>
      <c r="DE257" s="28"/>
      <c r="DF257" s="28"/>
      <c r="DG257" s="28"/>
      <c r="DH257" s="28"/>
      <c r="DI257" s="28"/>
      <c r="DJ257" s="28"/>
      <c r="DK257" s="28"/>
      <c r="DL257" s="28"/>
      <c r="DM257" s="28"/>
      <c r="DN257" s="28"/>
      <c r="DO257" s="28"/>
      <c r="DP257" s="43"/>
      <c r="DQ257" s="43"/>
      <c r="DR257" s="43"/>
      <c r="DS257" s="43"/>
      <c r="DT257" s="43"/>
      <c r="DU257" s="43"/>
      <c r="DV257" s="43"/>
      <c r="DW257" s="43"/>
      <c r="DX257" s="43"/>
      <c r="DY257" s="43"/>
      <c r="DZ257" s="43"/>
      <c r="EA257" s="43"/>
      <c r="EB257" s="43"/>
      <c r="EC257" s="43"/>
      <c r="ED257" s="43"/>
      <c r="EE257" s="43"/>
      <c r="EF257" s="43"/>
      <c r="EG257" s="43"/>
      <c r="EH257" s="43"/>
      <c r="EI257" s="43"/>
      <c r="EJ257" s="43"/>
      <c r="EK257" s="43"/>
      <c r="EL257" s="43"/>
      <c r="EM257" s="43"/>
      <c r="EN257" s="43"/>
      <c r="EO257" s="43"/>
      <c r="EP257" s="43"/>
      <c r="EQ257" s="43"/>
      <c r="ER257" s="43"/>
      <c r="ES257" s="43"/>
      <c r="ET257" s="43"/>
      <c r="EU257" s="43"/>
      <c r="EV257" s="43"/>
      <c r="EW257" s="43"/>
    </row>
    <row r="258" spans="3:153" x14ac:dyDescent="0.25">
      <c r="C258" s="31"/>
      <c r="D258" s="31"/>
      <c r="E258" s="28"/>
      <c r="F258" s="28"/>
      <c r="G258" s="28"/>
      <c r="H258" s="28"/>
      <c r="I258" s="28"/>
      <c r="J258" s="28"/>
      <c r="K258" s="28"/>
      <c r="L258" s="28"/>
      <c r="M258" s="28"/>
      <c r="N258" s="28"/>
      <c r="O258" s="28"/>
      <c r="P258" s="28"/>
      <c r="Q258" s="28"/>
      <c r="R258" s="28"/>
      <c r="S258" s="28"/>
      <c r="T258" s="28"/>
      <c r="U258" s="28"/>
      <c r="V258" s="28"/>
      <c r="W258" s="28"/>
      <c r="X258" s="28"/>
      <c r="Y258" s="28"/>
      <c r="Z258" s="28"/>
      <c r="AA258" s="28"/>
      <c r="AB258" s="28"/>
      <c r="AC258" s="28"/>
      <c r="AD258" s="28"/>
      <c r="AE258" s="28"/>
      <c r="AF258" s="28"/>
      <c r="AG258" s="28"/>
      <c r="AH258" s="28"/>
      <c r="AI258" s="28"/>
      <c r="AJ258" s="28"/>
      <c r="AK258" s="28"/>
      <c r="AL258" s="28"/>
      <c r="AM258" s="28"/>
      <c r="AN258" s="28"/>
      <c r="AO258" s="28"/>
      <c r="AP258" s="28"/>
      <c r="AQ258" s="28"/>
      <c r="AR258" s="28"/>
      <c r="AS258" s="28"/>
      <c r="AT258" s="28"/>
      <c r="AU258" s="28"/>
      <c r="AV258" s="28"/>
      <c r="AW258" s="28"/>
      <c r="AX258" s="28"/>
      <c r="AY258" s="28"/>
      <c r="AZ258" s="28"/>
      <c r="BA258" s="28"/>
      <c r="BB258" s="28"/>
      <c r="BC258" s="28"/>
      <c r="BD258" s="28"/>
      <c r="BE258" s="28"/>
      <c r="BF258" s="28"/>
      <c r="BG258" s="28"/>
      <c r="BH258" s="28"/>
      <c r="BI258" s="28"/>
      <c r="BJ258" s="28"/>
      <c r="BK258" s="28"/>
      <c r="BL258" s="28"/>
      <c r="BM258" s="28"/>
      <c r="BN258" s="28"/>
      <c r="BO258" s="28"/>
      <c r="BP258" s="28"/>
      <c r="BQ258" s="28"/>
      <c r="BR258" s="28"/>
      <c r="BS258" s="28"/>
      <c r="BT258" s="28"/>
      <c r="BU258" s="28"/>
      <c r="BV258" s="28"/>
      <c r="BW258" s="28"/>
      <c r="BX258" s="28"/>
      <c r="BY258" s="28"/>
      <c r="BZ258" s="28"/>
      <c r="CA258" s="28"/>
      <c r="CB258" s="28"/>
      <c r="CC258" s="28"/>
      <c r="CD258" s="28"/>
      <c r="CE258" s="28"/>
      <c r="CF258" s="28"/>
      <c r="CG258" s="28"/>
      <c r="CH258" s="28"/>
      <c r="CI258" s="28"/>
      <c r="CJ258" s="28"/>
      <c r="CK258" s="28"/>
      <c r="CL258" s="28"/>
      <c r="CM258" s="28"/>
      <c r="CN258" s="28"/>
      <c r="CO258" s="28"/>
      <c r="CP258" s="28"/>
      <c r="CQ258" s="28"/>
      <c r="CR258" s="28"/>
      <c r="CS258" s="28"/>
      <c r="CT258" s="28"/>
      <c r="CU258" s="28"/>
      <c r="CV258" s="28"/>
      <c r="CW258" s="28"/>
      <c r="CX258" s="28"/>
      <c r="CY258" s="28"/>
      <c r="CZ258" s="28"/>
      <c r="DA258" s="28"/>
      <c r="DB258" s="28"/>
      <c r="DC258" s="28"/>
      <c r="DD258" s="28"/>
      <c r="DE258" s="28"/>
      <c r="DF258" s="28"/>
      <c r="DG258" s="28"/>
      <c r="DH258" s="28"/>
      <c r="DI258" s="28"/>
      <c r="DJ258" s="28"/>
      <c r="DK258" s="28"/>
      <c r="DL258" s="28"/>
      <c r="DM258" s="28"/>
      <c r="DN258" s="28"/>
      <c r="DO258" s="28"/>
      <c r="DP258" s="43"/>
      <c r="DQ258" s="43"/>
      <c r="DR258" s="43"/>
      <c r="DS258" s="43"/>
      <c r="DT258" s="43"/>
      <c r="DU258" s="43"/>
      <c r="DV258" s="43"/>
      <c r="DW258" s="43"/>
      <c r="DX258" s="43"/>
      <c r="DY258" s="43"/>
      <c r="DZ258" s="43"/>
      <c r="EA258" s="43"/>
      <c r="EB258" s="43"/>
      <c r="EC258" s="43"/>
      <c r="ED258" s="43"/>
      <c r="EE258" s="43"/>
      <c r="EF258" s="43"/>
      <c r="EG258" s="43"/>
      <c r="EH258" s="43"/>
      <c r="EI258" s="43"/>
      <c r="EJ258" s="43"/>
      <c r="EK258" s="43"/>
      <c r="EL258" s="43"/>
      <c r="EM258" s="43"/>
      <c r="EN258" s="43"/>
      <c r="EO258" s="43"/>
      <c r="EP258" s="43"/>
      <c r="EQ258" s="43"/>
      <c r="ER258" s="43"/>
      <c r="ES258" s="43"/>
      <c r="ET258" s="43"/>
      <c r="EU258" s="43"/>
      <c r="EV258" s="43"/>
      <c r="EW258" s="43"/>
    </row>
    <row r="259" spans="3:153" x14ac:dyDescent="0.25">
      <c r="C259" s="31"/>
      <c r="D259" s="31"/>
      <c r="E259" s="28"/>
      <c r="F259" s="28"/>
      <c r="G259" s="28"/>
      <c r="H259" s="28"/>
      <c r="I259" s="28"/>
      <c r="J259" s="28"/>
      <c r="K259" s="28"/>
      <c r="L259" s="28"/>
      <c r="M259" s="28"/>
      <c r="N259" s="28"/>
      <c r="O259" s="28"/>
      <c r="P259" s="28"/>
      <c r="Q259" s="28"/>
      <c r="R259" s="28"/>
      <c r="S259" s="28"/>
      <c r="T259" s="28"/>
      <c r="U259" s="28"/>
      <c r="V259" s="28"/>
      <c r="W259" s="28"/>
      <c r="X259" s="28"/>
      <c r="Y259" s="28"/>
      <c r="Z259" s="28"/>
      <c r="AA259" s="28"/>
      <c r="AB259" s="28"/>
      <c r="AC259" s="28"/>
      <c r="AD259" s="28"/>
      <c r="AE259" s="28"/>
      <c r="AF259" s="28"/>
      <c r="AG259" s="28"/>
      <c r="AH259" s="28"/>
      <c r="AI259" s="28"/>
      <c r="AJ259" s="28"/>
      <c r="AK259" s="28"/>
      <c r="AL259" s="28"/>
      <c r="AM259" s="28"/>
      <c r="AN259" s="28"/>
      <c r="AO259" s="28"/>
      <c r="AP259" s="28"/>
      <c r="AQ259" s="28"/>
      <c r="AR259" s="28"/>
      <c r="AS259" s="28"/>
      <c r="AT259" s="28"/>
      <c r="AU259" s="28"/>
      <c r="AV259" s="28"/>
      <c r="AW259" s="28"/>
      <c r="AX259" s="28"/>
      <c r="AY259" s="28"/>
      <c r="AZ259" s="28"/>
      <c r="BA259" s="28"/>
      <c r="BB259" s="28"/>
      <c r="BC259" s="28"/>
      <c r="BD259" s="28"/>
      <c r="BE259" s="28"/>
      <c r="BF259" s="28"/>
      <c r="BG259" s="28"/>
      <c r="BH259" s="28"/>
      <c r="BI259" s="28"/>
      <c r="BJ259" s="28"/>
      <c r="BK259" s="28"/>
      <c r="BL259" s="28"/>
      <c r="BM259" s="28"/>
      <c r="BN259" s="28"/>
      <c r="BO259" s="28"/>
      <c r="BP259" s="28"/>
      <c r="BQ259" s="28"/>
      <c r="BR259" s="28"/>
      <c r="BS259" s="28"/>
      <c r="BT259" s="28"/>
      <c r="BU259" s="28"/>
      <c r="BV259" s="28"/>
      <c r="BW259" s="28"/>
      <c r="BX259" s="28"/>
      <c r="BY259" s="28"/>
      <c r="BZ259" s="28"/>
      <c r="CA259" s="28"/>
      <c r="CB259" s="28"/>
      <c r="CC259" s="28"/>
      <c r="CD259" s="28"/>
      <c r="CE259" s="28"/>
      <c r="CF259" s="28"/>
      <c r="CG259" s="28"/>
      <c r="CH259" s="28"/>
      <c r="CI259" s="28"/>
      <c r="CJ259" s="28"/>
      <c r="CK259" s="28"/>
      <c r="CL259" s="28"/>
      <c r="CM259" s="28"/>
      <c r="CN259" s="28"/>
      <c r="CO259" s="28"/>
      <c r="CP259" s="28"/>
      <c r="CQ259" s="28"/>
      <c r="CR259" s="28"/>
      <c r="CS259" s="28"/>
      <c r="CT259" s="28"/>
      <c r="CU259" s="28"/>
      <c r="CV259" s="28"/>
      <c r="CW259" s="28"/>
      <c r="CX259" s="28"/>
      <c r="CY259" s="28"/>
      <c r="CZ259" s="28"/>
      <c r="DA259" s="28"/>
      <c r="DB259" s="28"/>
      <c r="DC259" s="28"/>
      <c r="DD259" s="28"/>
      <c r="DE259" s="28"/>
      <c r="DF259" s="28"/>
      <c r="DG259" s="28"/>
      <c r="DH259" s="28"/>
      <c r="DI259" s="28"/>
      <c r="DJ259" s="28"/>
      <c r="DK259" s="28"/>
      <c r="DL259" s="28"/>
      <c r="DM259" s="28"/>
      <c r="DN259" s="28"/>
      <c r="DO259" s="28"/>
      <c r="DP259" s="43"/>
      <c r="DQ259" s="43"/>
      <c r="DR259" s="43"/>
      <c r="DS259" s="43"/>
      <c r="DT259" s="43"/>
      <c r="DU259" s="43"/>
      <c r="DV259" s="43"/>
      <c r="DW259" s="43"/>
      <c r="DX259" s="43"/>
      <c r="DY259" s="43"/>
      <c r="DZ259" s="43"/>
      <c r="EA259" s="43"/>
      <c r="EB259" s="43"/>
      <c r="EC259" s="43"/>
      <c r="ED259" s="43"/>
      <c r="EE259" s="43"/>
      <c r="EF259" s="43"/>
      <c r="EG259" s="43"/>
      <c r="EH259" s="43"/>
      <c r="EI259" s="43"/>
      <c r="EJ259" s="43"/>
      <c r="EK259" s="43"/>
      <c r="EL259" s="43"/>
      <c r="EM259" s="43"/>
      <c r="EN259" s="43"/>
      <c r="EO259" s="43"/>
      <c r="EP259" s="43"/>
      <c r="EQ259" s="43"/>
      <c r="ER259" s="43"/>
      <c r="ES259" s="43"/>
      <c r="ET259" s="43"/>
      <c r="EU259" s="43"/>
      <c r="EV259" s="43"/>
      <c r="EW259" s="43"/>
    </row>
    <row r="260" spans="3:153" x14ac:dyDescent="0.25">
      <c r="C260" s="31"/>
      <c r="D260" s="31"/>
      <c r="E260" s="28"/>
      <c r="F260" s="28"/>
      <c r="G260" s="28"/>
      <c r="H260" s="28"/>
      <c r="I260" s="28"/>
      <c r="J260" s="28"/>
      <c r="K260" s="28"/>
      <c r="L260" s="28"/>
      <c r="M260" s="28"/>
      <c r="N260" s="28"/>
      <c r="O260" s="28"/>
      <c r="P260" s="28"/>
      <c r="Q260" s="28"/>
      <c r="R260" s="28"/>
      <c r="S260" s="28"/>
      <c r="T260" s="28"/>
      <c r="U260" s="28"/>
      <c r="V260" s="28"/>
      <c r="W260" s="28"/>
      <c r="X260" s="28"/>
      <c r="Y260" s="28"/>
      <c r="Z260" s="28"/>
      <c r="AA260" s="28"/>
      <c r="AB260" s="28"/>
      <c r="AC260" s="28"/>
      <c r="AD260" s="28"/>
      <c r="AE260" s="28"/>
      <c r="AF260" s="28"/>
      <c r="AG260" s="28"/>
      <c r="AH260" s="28"/>
      <c r="AI260" s="28"/>
      <c r="AJ260" s="28"/>
      <c r="AK260" s="28"/>
      <c r="AL260" s="28"/>
      <c r="AM260" s="28"/>
      <c r="AN260" s="28"/>
      <c r="AO260" s="28"/>
      <c r="AP260" s="28"/>
      <c r="AQ260" s="28"/>
      <c r="AR260" s="28"/>
      <c r="AS260" s="28"/>
      <c r="AT260" s="28"/>
      <c r="AU260" s="28"/>
      <c r="AV260" s="28"/>
      <c r="AW260" s="28"/>
      <c r="AX260" s="28"/>
      <c r="AY260" s="28"/>
      <c r="AZ260" s="28"/>
      <c r="BA260" s="28"/>
      <c r="BB260" s="28"/>
      <c r="BC260" s="28"/>
      <c r="BD260" s="28"/>
      <c r="BE260" s="28"/>
      <c r="BF260" s="28"/>
      <c r="BG260" s="28"/>
      <c r="BH260" s="28"/>
      <c r="BI260" s="28"/>
      <c r="BJ260" s="28"/>
      <c r="BK260" s="28"/>
      <c r="BL260" s="28"/>
      <c r="BM260" s="28"/>
      <c r="BN260" s="28"/>
      <c r="BO260" s="28"/>
      <c r="BP260" s="28"/>
      <c r="BQ260" s="28"/>
      <c r="BR260" s="28"/>
      <c r="BS260" s="28"/>
      <c r="BT260" s="28"/>
      <c r="BU260" s="28"/>
      <c r="BV260" s="28"/>
      <c r="BW260" s="28"/>
      <c r="BX260" s="28"/>
      <c r="BY260" s="28"/>
      <c r="BZ260" s="28"/>
      <c r="CA260" s="28"/>
      <c r="CB260" s="28"/>
      <c r="CC260" s="28"/>
      <c r="CD260" s="28"/>
      <c r="CE260" s="28"/>
      <c r="CF260" s="28"/>
      <c r="CG260" s="28"/>
      <c r="CH260" s="28"/>
      <c r="CI260" s="28"/>
      <c r="CJ260" s="28"/>
      <c r="CK260" s="28"/>
      <c r="CL260" s="28"/>
      <c r="CM260" s="28"/>
      <c r="CN260" s="28"/>
      <c r="CO260" s="28"/>
      <c r="CP260" s="28"/>
      <c r="CQ260" s="28"/>
      <c r="CR260" s="28"/>
      <c r="CS260" s="28"/>
      <c r="CT260" s="28"/>
      <c r="CU260" s="28"/>
      <c r="CV260" s="28"/>
      <c r="CW260" s="28"/>
      <c r="CX260" s="28"/>
      <c r="CY260" s="28"/>
      <c r="CZ260" s="28"/>
      <c r="DA260" s="28"/>
      <c r="DB260" s="28"/>
      <c r="DC260" s="28"/>
      <c r="DD260" s="28"/>
      <c r="DE260" s="28"/>
      <c r="DF260" s="28"/>
      <c r="DG260" s="28"/>
      <c r="DH260" s="28"/>
      <c r="DI260" s="28"/>
      <c r="DJ260" s="28"/>
      <c r="DK260" s="28"/>
      <c r="DL260" s="28"/>
      <c r="DM260" s="28"/>
      <c r="DN260" s="28"/>
      <c r="DO260" s="28"/>
      <c r="DP260" s="43"/>
      <c r="DQ260" s="43"/>
      <c r="DR260" s="43"/>
      <c r="DS260" s="43"/>
      <c r="DT260" s="43"/>
      <c r="DU260" s="43"/>
      <c r="DV260" s="43"/>
      <c r="DW260" s="43"/>
      <c r="DX260" s="43"/>
      <c r="DY260" s="43"/>
      <c r="DZ260" s="43"/>
      <c r="EA260" s="43"/>
      <c r="EB260" s="43"/>
      <c r="EC260" s="43"/>
      <c r="ED260" s="43"/>
      <c r="EE260" s="43"/>
      <c r="EF260" s="43"/>
      <c r="EG260" s="43"/>
      <c r="EH260" s="43"/>
      <c r="EI260" s="43"/>
      <c r="EJ260" s="43"/>
      <c r="EK260" s="43"/>
      <c r="EL260" s="43"/>
      <c r="EM260" s="43"/>
      <c r="EN260" s="43"/>
      <c r="EO260" s="43"/>
      <c r="EP260" s="43"/>
      <c r="EQ260" s="43"/>
      <c r="ER260" s="43"/>
      <c r="ES260" s="43"/>
      <c r="ET260" s="43"/>
      <c r="EU260" s="43"/>
      <c r="EV260" s="43"/>
      <c r="EW260" s="43"/>
    </row>
    <row r="261" spans="3:153" x14ac:dyDescent="0.25">
      <c r="C261" s="31"/>
      <c r="D261" s="31"/>
      <c r="E261" s="28"/>
      <c r="F261" s="28"/>
      <c r="G261" s="28"/>
      <c r="H261" s="28"/>
      <c r="I261" s="28"/>
      <c r="J261" s="28"/>
      <c r="K261" s="28"/>
      <c r="L261" s="28"/>
      <c r="M261" s="28"/>
      <c r="N261" s="28"/>
      <c r="O261" s="28"/>
      <c r="P261" s="28"/>
      <c r="Q261" s="28"/>
      <c r="R261" s="28"/>
      <c r="S261" s="28"/>
      <c r="T261" s="28"/>
      <c r="U261" s="28"/>
      <c r="V261" s="28"/>
      <c r="W261" s="28"/>
      <c r="X261" s="28"/>
      <c r="Y261" s="28"/>
      <c r="Z261" s="28"/>
      <c r="AA261" s="28"/>
      <c r="AB261" s="28"/>
      <c r="AC261" s="28"/>
      <c r="AD261" s="28"/>
      <c r="AE261" s="28"/>
      <c r="AF261" s="28"/>
      <c r="AG261" s="28"/>
      <c r="AH261" s="28"/>
      <c r="AI261" s="28"/>
      <c r="AJ261" s="28"/>
      <c r="AK261" s="28"/>
      <c r="AL261" s="28"/>
      <c r="AM261" s="28"/>
      <c r="AN261" s="28"/>
      <c r="AO261" s="28"/>
      <c r="AP261" s="28"/>
      <c r="AQ261" s="28"/>
      <c r="AR261" s="28"/>
      <c r="AS261" s="28"/>
      <c r="AT261" s="28"/>
      <c r="AU261" s="28"/>
      <c r="AV261" s="28"/>
      <c r="AW261" s="28"/>
      <c r="AX261" s="28"/>
      <c r="AY261" s="28"/>
      <c r="AZ261" s="28"/>
      <c r="BA261" s="28"/>
      <c r="BB261" s="28"/>
      <c r="BC261" s="28"/>
      <c r="BD261" s="28"/>
      <c r="BE261" s="28"/>
      <c r="BF261" s="28"/>
      <c r="BG261" s="28"/>
      <c r="BH261" s="28"/>
      <c r="BI261" s="28"/>
      <c r="BJ261" s="28"/>
      <c r="BK261" s="28"/>
      <c r="BL261" s="28"/>
      <c r="BM261" s="28"/>
      <c r="BN261" s="28"/>
      <c r="BO261" s="28"/>
      <c r="BP261" s="28"/>
      <c r="BQ261" s="28"/>
      <c r="BR261" s="28"/>
      <c r="BS261" s="28"/>
      <c r="BT261" s="28"/>
      <c r="BU261" s="28"/>
      <c r="BV261" s="28"/>
      <c r="BW261" s="28"/>
      <c r="BX261" s="28"/>
      <c r="BY261" s="28"/>
      <c r="BZ261" s="28"/>
      <c r="CA261" s="28"/>
      <c r="CB261" s="28"/>
      <c r="CC261" s="28"/>
      <c r="CD261" s="28"/>
      <c r="CE261" s="28"/>
      <c r="CF261" s="28"/>
      <c r="CG261" s="28"/>
      <c r="CH261" s="28"/>
      <c r="CI261" s="28"/>
      <c r="CJ261" s="28"/>
      <c r="CK261" s="28"/>
      <c r="CL261" s="28"/>
      <c r="CM261" s="28"/>
      <c r="CN261" s="28"/>
      <c r="CO261" s="28"/>
      <c r="CP261" s="28"/>
      <c r="CQ261" s="28"/>
      <c r="CR261" s="28"/>
      <c r="CS261" s="28"/>
      <c r="CT261" s="28"/>
      <c r="CU261" s="28"/>
      <c r="CV261" s="28"/>
      <c r="CW261" s="28"/>
      <c r="CX261" s="28"/>
      <c r="CY261" s="28"/>
      <c r="CZ261" s="28"/>
      <c r="DA261" s="28"/>
      <c r="DB261" s="28"/>
      <c r="DC261" s="28"/>
      <c r="DD261" s="28"/>
      <c r="DE261" s="28"/>
      <c r="DF261" s="28"/>
      <c r="DG261" s="28"/>
      <c r="DH261" s="28"/>
      <c r="DI261" s="28"/>
      <c r="DJ261" s="28"/>
      <c r="DK261" s="28"/>
      <c r="DL261" s="28"/>
      <c r="DM261" s="28"/>
      <c r="DN261" s="28"/>
      <c r="DO261" s="28"/>
      <c r="DP261" s="43"/>
      <c r="DQ261" s="43"/>
      <c r="DR261" s="43"/>
      <c r="DS261" s="43"/>
      <c r="DT261" s="43"/>
      <c r="DU261" s="43"/>
      <c r="DV261" s="43"/>
      <c r="DW261" s="43"/>
      <c r="DX261" s="43"/>
      <c r="DY261" s="43"/>
      <c r="DZ261" s="43"/>
      <c r="EA261" s="43"/>
      <c r="EB261" s="43"/>
      <c r="EC261" s="43"/>
      <c r="ED261" s="43"/>
      <c r="EE261" s="43"/>
      <c r="EF261" s="43"/>
      <c r="EG261" s="43"/>
      <c r="EH261" s="43"/>
      <c r="EI261" s="43"/>
      <c r="EJ261" s="43"/>
      <c r="EK261" s="43"/>
      <c r="EL261" s="43"/>
      <c r="EM261" s="43"/>
      <c r="EN261" s="43"/>
      <c r="EO261" s="43"/>
      <c r="EP261" s="43"/>
      <c r="EQ261" s="43"/>
      <c r="ER261" s="43"/>
      <c r="ES261" s="43"/>
      <c r="ET261" s="43"/>
      <c r="EU261" s="43"/>
      <c r="EV261" s="43"/>
      <c r="EW261" s="43"/>
    </row>
    <row r="262" spans="3:153" x14ac:dyDescent="0.25">
      <c r="C262" s="31"/>
      <c r="D262" s="31"/>
      <c r="E262" s="28"/>
      <c r="F262" s="28"/>
      <c r="G262" s="28"/>
      <c r="H262" s="28"/>
      <c r="I262" s="28"/>
      <c r="J262" s="28"/>
      <c r="K262" s="28"/>
      <c r="L262" s="28"/>
      <c r="M262" s="28"/>
      <c r="N262" s="28"/>
      <c r="O262" s="28"/>
      <c r="P262" s="28"/>
      <c r="Q262" s="28"/>
      <c r="R262" s="28"/>
      <c r="S262" s="28"/>
      <c r="T262" s="28"/>
      <c r="U262" s="28"/>
      <c r="V262" s="28"/>
      <c r="W262" s="28"/>
      <c r="X262" s="28"/>
      <c r="Y262" s="28"/>
      <c r="Z262" s="28"/>
      <c r="AA262" s="28"/>
      <c r="AB262" s="28"/>
      <c r="AC262" s="28"/>
      <c r="AD262" s="28"/>
      <c r="AE262" s="28"/>
      <c r="AF262" s="28"/>
      <c r="AG262" s="28"/>
      <c r="AH262" s="28"/>
      <c r="AI262" s="28"/>
      <c r="AJ262" s="28"/>
      <c r="AK262" s="28"/>
      <c r="AL262" s="28"/>
      <c r="AM262" s="28"/>
      <c r="AN262" s="28"/>
      <c r="AO262" s="28"/>
      <c r="AP262" s="28"/>
      <c r="AQ262" s="28"/>
      <c r="AR262" s="28"/>
      <c r="AS262" s="28"/>
      <c r="AT262" s="28"/>
      <c r="AU262" s="28"/>
      <c r="AV262" s="28"/>
      <c r="AW262" s="28"/>
      <c r="AX262" s="28"/>
      <c r="AY262" s="28"/>
      <c r="AZ262" s="28"/>
      <c r="BA262" s="28"/>
      <c r="BB262" s="28"/>
      <c r="BC262" s="28"/>
      <c r="BD262" s="28"/>
      <c r="BE262" s="28"/>
      <c r="BF262" s="28"/>
      <c r="BG262" s="28"/>
      <c r="BH262" s="28"/>
      <c r="BI262" s="28"/>
      <c r="BJ262" s="28"/>
      <c r="BK262" s="28"/>
      <c r="BL262" s="28"/>
      <c r="BM262" s="28"/>
      <c r="BN262" s="28"/>
      <c r="BO262" s="28"/>
      <c r="BP262" s="28"/>
      <c r="BQ262" s="28"/>
      <c r="BR262" s="28"/>
      <c r="BS262" s="28"/>
      <c r="BT262" s="28"/>
      <c r="BU262" s="28"/>
      <c r="BV262" s="28"/>
      <c r="BW262" s="28"/>
      <c r="BX262" s="28"/>
      <c r="BY262" s="28"/>
      <c r="BZ262" s="28"/>
      <c r="CA262" s="28"/>
      <c r="CB262" s="28"/>
      <c r="CC262" s="28"/>
      <c r="CD262" s="28"/>
      <c r="CE262" s="28"/>
      <c r="CF262" s="28"/>
      <c r="CG262" s="28"/>
      <c r="CH262" s="28"/>
      <c r="CI262" s="28"/>
      <c r="CJ262" s="28"/>
      <c r="CK262" s="28"/>
      <c r="CL262" s="28"/>
      <c r="CM262" s="28"/>
      <c r="CN262" s="28"/>
      <c r="CO262" s="28"/>
      <c r="CP262" s="28"/>
      <c r="CQ262" s="28"/>
      <c r="CR262" s="28"/>
      <c r="CS262" s="28"/>
      <c r="CT262" s="28"/>
      <c r="CU262" s="28"/>
      <c r="CV262" s="28"/>
      <c r="CW262" s="28"/>
      <c r="CX262" s="28"/>
      <c r="CY262" s="28"/>
      <c r="CZ262" s="28"/>
      <c r="DA262" s="28"/>
      <c r="DB262" s="28"/>
      <c r="DC262" s="28"/>
      <c r="DD262" s="28"/>
      <c r="DE262" s="28"/>
      <c r="DF262" s="28"/>
      <c r="DG262" s="28"/>
      <c r="DH262" s="28"/>
      <c r="DI262" s="28"/>
      <c r="DJ262" s="28"/>
      <c r="DK262" s="28"/>
      <c r="DL262" s="28"/>
      <c r="DM262" s="28"/>
      <c r="DN262" s="28"/>
      <c r="DO262" s="28"/>
      <c r="DP262" s="43"/>
      <c r="DQ262" s="43"/>
      <c r="DR262" s="43"/>
      <c r="DS262" s="43"/>
      <c r="DT262" s="43"/>
      <c r="DU262" s="43"/>
      <c r="DV262" s="43"/>
      <c r="DW262" s="43"/>
      <c r="DX262" s="43"/>
      <c r="DY262" s="43"/>
      <c r="DZ262" s="43"/>
      <c r="EA262" s="43"/>
      <c r="EB262" s="43"/>
      <c r="EC262" s="43"/>
      <c r="ED262" s="43"/>
      <c r="EE262" s="43"/>
      <c r="EF262" s="43"/>
      <c r="EG262" s="43"/>
      <c r="EH262" s="43"/>
      <c r="EI262" s="43"/>
      <c r="EJ262" s="43"/>
      <c r="EK262" s="43"/>
      <c r="EL262" s="43"/>
      <c r="EM262" s="43"/>
      <c r="EN262" s="43"/>
      <c r="EO262" s="43"/>
      <c r="EP262" s="43"/>
      <c r="EQ262" s="43"/>
      <c r="ER262" s="43"/>
      <c r="ES262" s="43"/>
      <c r="ET262" s="43"/>
      <c r="EU262" s="43"/>
      <c r="EV262" s="43"/>
      <c r="EW262" s="43"/>
    </row>
    <row r="263" spans="3:153" x14ac:dyDescent="0.25">
      <c r="C263" s="31"/>
      <c r="D263" s="31"/>
      <c r="E263" s="28"/>
      <c r="F263" s="28"/>
      <c r="G263" s="28"/>
      <c r="H263" s="28"/>
      <c r="I263" s="28"/>
      <c r="J263" s="28"/>
      <c r="K263" s="28"/>
      <c r="L263" s="28"/>
      <c r="M263" s="28"/>
      <c r="N263" s="28"/>
      <c r="O263" s="28"/>
      <c r="P263" s="28"/>
      <c r="Q263" s="28"/>
      <c r="R263" s="28"/>
      <c r="S263" s="28"/>
      <c r="T263" s="28"/>
      <c r="U263" s="28"/>
      <c r="V263" s="28"/>
      <c r="W263" s="28"/>
      <c r="X263" s="28"/>
      <c r="Y263" s="28"/>
      <c r="Z263" s="28"/>
      <c r="AA263" s="28"/>
      <c r="AB263" s="28"/>
      <c r="AC263" s="28"/>
      <c r="AD263" s="28"/>
      <c r="AE263" s="28"/>
      <c r="AF263" s="28"/>
      <c r="AG263" s="28"/>
      <c r="AH263" s="28"/>
      <c r="AI263" s="28"/>
      <c r="AJ263" s="28"/>
      <c r="AK263" s="28"/>
      <c r="AL263" s="28"/>
      <c r="AM263" s="28"/>
      <c r="AN263" s="28"/>
      <c r="AO263" s="28"/>
      <c r="AP263" s="28"/>
      <c r="AQ263" s="28"/>
      <c r="AR263" s="28"/>
      <c r="AS263" s="28"/>
      <c r="AT263" s="28"/>
      <c r="AU263" s="28"/>
      <c r="AV263" s="28"/>
      <c r="AW263" s="28"/>
      <c r="AX263" s="28"/>
      <c r="AY263" s="28"/>
      <c r="AZ263" s="28"/>
      <c r="BA263" s="28"/>
      <c r="BB263" s="28"/>
      <c r="BC263" s="28"/>
      <c r="BD263" s="28"/>
      <c r="BE263" s="28"/>
      <c r="BF263" s="28"/>
      <c r="BG263" s="28"/>
      <c r="BH263" s="28"/>
      <c r="BI263" s="28"/>
      <c r="BJ263" s="28"/>
      <c r="BK263" s="28"/>
      <c r="BL263" s="28"/>
      <c r="BM263" s="28"/>
      <c r="BN263" s="28"/>
      <c r="BO263" s="28"/>
      <c r="BP263" s="28"/>
      <c r="BQ263" s="28"/>
      <c r="BR263" s="28"/>
      <c r="BS263" s="28"/>
      <c r="BT263" s="28"/>
      <c r="BU263" s="28"/>
      <c r="BV263" s="28"/>
      <c r="BW263" s="28"/>
      <c r="BX263" s="28"/>
      <c r="BY263" s="28"/>
      <c r="BZ263" s="28"/>
      <c r="CA263" s="28"/>
      <c r="CB263" s="28"/>
      <c r="CC263" s="28"/>
      <c r="CD263" s="28"/>
      <c r="CE263" s="28"/>
      <c r="CF263" s="28"/>
      <c r="CG263" s="28"/>
      <c r="CH263" s="28"/>
      <c r="CI263" s="28"/>
      <c r="CJ263" s="28"/>
      <c r="CK263" s="28"/>
      <c r="CL263" s="28"/>
      <c r="CM263" s="28"/>
      <c r="CN263" s="28"/>
      <c r="CO263" s="28"/>
      <c r="CP263" s="28"/>
      <c r="CQ263" s="28"/>
      <c r="CR263" s="28"/>
      <c r="CS263" s="28"/>
      <c r="CT263" s="28"/>
      <c r="CU263" s="28"/>
      <c r="CV263" s="28"/>
      <c r="CW263" s="28"/>
      <c r="CX263" s="28"/>
      <c r="CY263" s="28"/>
      <c r="CZ263" s="28"/>
      <c r="DA263" s="28"/>
      <c r="DB263" s="28"/>
      <c r="DC263" s="28"/>
      <c r="DD263" s="28"/>
      <c r="DE263" s="28"/>
      <c r="DF263" s="28"/>
      <c r="DG263" s="28"/>
      <c r="DH263" s="28"/>
      <c r="DI263" s="28"/>
      <c r="DJ263" s="28"/>
      <c r="DK263" s="28"/>
      <c r="DL263" s="28"/>
      <c r="DM263" s="28"/>
      <c r="DN263" s="28"/>
      <c r="DO263" s="28"/>
      <c r="DP263" s="43"/>
      <c r="DQ263" s="43"/>
      <c r="DR263" s="43"/>
      <c r="DS263" s="43"/>
      <c r="DT263" s="43"/>
      <c r="DU263" s="43"/>
      <c r="DV263" s="43"/>
      <c r="DW263" s="43"/>
      <c r="DX263" s="43"/>
      <c r="DY263" s="43"/>
      <c r="DZ263" s="43"/>
      <c r="EA263" s="43"/>
      <c r="EB263" s="43"/>
      <c r="EC263" s="43"/>
      <c r="ED263" s="43"/>
      <c r="EE263" s="43"/>
      <c r="EF263" s="43"/>
      <c r="EG263" s="43"/>
      <c r="EH263" s="43"/>
      <c r="EI263" s="43"/>
      <c r="EJ263" s="43"/>
      <c r="EK263" s="43"/>
      <c r="EL263" s="43"/>
      <c r="EM263" s="43"/>
      <c r="EN263" s="43"/>
      <c r="EO263" s="43"/>
      <c r="EP263" s="43"/>
      <c r="EQ263" s="43"/>
      <c r="ER263" s="43"/>
      <c r="ES263" s="43"/>
      <c r="ET263" s="43"/>
      <c r="EU263" s="43"/>
      <c r="EV263" s="43"/>
      <c r="EW263" s="43"/>
    </row>
    <row r="264" spans="3:153" x14ac:dyDescent="0.25">
      <c r="C264" s="31"/>
      <c r="D264" s="31"/>
      <c r="E264" s="28"/>
      <c r="F264" s="28"/>
      <c r="G264" s="28"/>
      <c r="H264" s="28"/>
      <c r="I264" s="28"/>
      <c r="J264" s="28"/>
      <c r="K264" s="28"/>
      <c r="L264" s="28"/>
      <c r="M264" s="28"/>
      <c r="N264" s="28"/>
      <c r="O264" s="28"/>
      <c r="P264" s="28"/>
      <c r="Q264" s="28"/>
      <c r="R264" s="28"/>
      <c r="S264" s="28"/>
      <c r="T264" s="28"/>
      <c r="U264" s="28"/>
      <c r="V264" s="28"/>
      <c r="W264" s="28"/>
      <c r="X264" s="28"/>
      <c r="Y264" s="28"/>
      <c r="Z264" s="28"/>
      <c r="AA264" s="28"/>
      <c r="AB264" s="28"/>
      <c r="AC264" s="28"/>
      <c r="AD264" s="28"/>
      <c r="AE264" s="28"/>
      <c r="AF264" s="28"/>
      <c r="AG264" s="28"/>
      <c r="AH264" s="28"/>
      <c r="AI264" s="28"/>
      <c r="AJ264" s="28"/>
      <c r="AK264" s="28"/>
      <c r="AL264" s="28"/>
      <c r="AM264" s="28"/>
      <c r="AN264" s="28"/>
      <c r="AO264" s="28"/>
      <c r="AP264" s="28"/>
      <c r="AQ264" s="28"/>
      <c r="AR264" s="28"/>
      <c r="AS264" s="28"/>
      <c r="AT264" s="28"/>
      <c r="AU264" s="28"/>
      <c r="AV264" s="28"/>
      <c r="AW264" s="28"/>
      <c r="AX264" s="28"/>
      <c r="AY264" s="28"/>
      <c r="AZ264" s="28"/>
      <c r="BA264" s="28"/>
      <c r="BB264" s="28"/>
      <c r="BC264" s="28"/>
      <c r="BD264" s="28"/>
      <c r="BE264" s="28"/>
      <c r="BF264" s="28"/>
      <c r="BG264" s="28"/>
      <c r="BH264" s="28"/>
      <c r="BI264" s="28"/>
      <c r="BJ264" s="28"/>
      <c r="BK264" s="28"/>
      <c r="BL264" s="28"/>
      <c r="BM264" s="28"/>
      <c r="BN264" s="28"/>
      <c r="BO264" s="28"/>
      <c r="BP264" s="28"/>
      <c r="BQ264" s="28"/>
      <c r="BR264" s="28"/>
      <c r="BS264" s="28"/>
      <c r="BT264" s="28"/>
      <c r="BU264" s="28"/>
      <c r="BV264" s="28"/>
      <c r="BW264" s="28"/>
      <c r="BX264" s="28"/>
      <c r="BY264" s="28"/>
      <c r="BZ264" s="28"/>
      <c r="CA264" s="28"/>
      <c r="CB264" s="28"/>
      <c r="CC264" s="28"/>
      <c r="CD264" s="28"/>
      <c r="CE264" s="28"/>
      <c r="CF264" s="28"/>
      <c r="CG264" s="28"/>
      <c r="CH264" s="28"/>
      <c r="CI264" s="28"/>
      <c r="CJ264" s="28"/>
      <c r="CK264" s="28"/>
      <c r="CL264" s="28"/>
      <c r="CM264" s="28"/>
      <c r="CN264" s="28"/>
      <c r="CO264" s="28"/>
      <c r="CP264" s="28"/>
      <c r="CQ264" s="28"/>
      <c r="CR264" s="28"/>
      <c r="CS264" s="28"/>
      <c r="CT264" s="28"/>
      <c r="CU264" s="28"/>
      <c r="CV264" s="28"/>
      <c r="CW264" s="28"/>
      <c r="CX264" s="28"/>
      <c r="CY264" s="28"/>
      <c r="CZ264" s="28"/>
      <c r="DA264" s="28"/>
      <c r="DB264" s="28"/>
      <c r="DC264" s="28"/>
      <c r="DD264" s="28"/>
      <c r="DE264" s="28"/>
      <c r="DF264" s="28"/>
      <c r="DG264" s="28"/>
      <c r="DH264" s="28"/>
      <c r="DI264" s="28"/>
      <c r="DJ264" s="28"/>
      <c r="DK264" s="28"/>
      <c r="DL264" s="28"/>
      <c r="DM264" s="28"/>
      <c r="DN264" s="28"/>
      <c r="DO264" s="28"/>
      <c r="DP264" s="43"/>
      <c r="DQ264" s="43"/>
      <c r="DR264" s="43"/>
      <c r="DS264" s="43"/>
      <c r="DT264" s="43"/>
      <c r="DU264" s="43"/>
      <c r="DV264" s="43"/>
      <c r="DW264" s="43"/>
      <c r="DX264" s="43"/>
      <c r="DY264" s="43"/>
      <c r="DZ264" s="43"/>
      <c r="EA264" s="43"/>
      <c r="EB264" s="43"/>
      <c r="EC264" s="43"/>
      <c r="ED264" s="43"/>
      <c r="EE264" s="43"/>
      <c r="EF264" s="43"/>
      <c r="EG264" s="43"/>
      <c r="EH264" s="43"/>
      <c r="EI264" s="43"/>
      <c r="EJ264" s="43"/>
      <c r="EK264" s="43"/>
      <c r="EL264" s="43"/>
      <c r="EM264" s="43"/>
      <c r="EN264" s="43"/>
      <c r="EO264" s="43"/>
      <c r="EP264" s="43"/>
      <c r="EQ264" s="43"/>
      <c r="ER264" s="43"/>
      <c r="ES264" s="43"/>
      <c r="ET264" s="43"/>
      <c r="EU264" s="43"/>
      <c r="EV264" s="43"/>
      <c r="EW264" s="43"/>
    </row>
    <row r="265" spans="3:153" x14ac:dyDescent="0.25">
      <c r="C265" s="31"/>
      <c r="D265" s="31"/>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28"/>
      <c r="AC265" s="28"/>
      <c r="AD265" s="28"/>
      <c r="AE265" s="28"/>
      <c r="AF265" s="28"/>
      <c r="AG265" s="28"/>
      <c r="AH265" s="28"/>
      <c r="AI265" s="28"/>
      <c r="AJ265" s="28"/>
      <c r="AK265" s="28"/>
      <c r="AL265" s="28"/>
      <c r="AM265" s="28"/>
      <c r="AN265" s="28"/>
      <c r="AO265" s="28"/>
      <c r="AP265" s="28"/>
      <c r="AQ265" s="28"/>
      <c r="AR265" s="28"/>
      <c r="AS265" s="28"/>
      <c r="AT265" s="28"/>
      <c r="AU265" s="28"/>
      <c r="AV265" s="28"/>
      <c r="AW265" s="28"/>
      <c r="AX265" s="28"/>
      <c r="AY265" s="28"/>
      <c r="AZ265" s="28"/>
      <c r="BA265" s="28"/>
      <c r="BB265" s="28"/>
      <c r="BC265" s="28"/>
      <c r="BD265" s="28"/>
      <c r="BE265" s="28"/>
      <c r="BF265" s="28"/>
      <c r="BG265" s="28"/>
      <c r="BH265" s="28"/>
      <c r="BI265" s="28"/>
      <c r="BJ265" s="28"/>
      <c r="BK265" s="28"/>
      <c r="BL265" s="28"/>
      <c r="BM265" s="28"/>
      <c r="BN265" s="28"/>
      <c r="BO265" s="28"/>
      <c r="BP265" s="28"/>
      <c r="BQ265" s="28"/>
      <c r="BR265" s="28"/>
      <c r="BS265" s="28"/>
      <c r="BT265" s="28"/>
      <c r="BU265" s="28"/>
      <c r="BV265" s="28"/>
      <c r="BW265" s="28"/>
      <c r="BX265" s="28"/>
      <c r="BY265" s="28"/>
      <c r="BZ265" s="28"/>
      <c r="CA265" s="28"/>
      <c r="CB265" s="28"/>
      <c r="CC265" s="28"/>
      <c r="CD265" s="28"/>
      <c r="CE265" s="28"/>
      <c r="CF265" s="28"/>
      <c r="CG265" s="28"/>
      <c r="CH265" s="28"/>
      <c r="CI265" s="28"/>
      <c r="CJ265" s="28"/>
      <c r="CK265" s="28"/>
      <c r="CL265" s="28"/>
      <c r="CM265" s="28"/>
      <c r="CN265" s="28"/>
      <c r="CO265" s="28"/>
      <c r="CP265" s="28"/>
      <c r="CQ265" s="28"/>
      <c r="CR265" s="28"/>
      <c r="CS265" s="28"/>
      <c r="CT265" s="28"/>
      <c r="CU265" s="28"/>
      <c r="CV265" s="28"/>
      <c r="CW265" s="28"/>
      <c r="CX265" s="28"/>
      <c r="CY265" s="28"/>
      <c r="CZ265" s="28"/>
      <c r="DA265" s="28"/>
      <c r="DB265" s="28"/>
      <c r="DC265" s="28"/>
      <c r="DD265" s="28"/>
      <c r="DE265" s="28"/>
      <c r="DF265" s="28"/>
      <c r="DG265" s="28"/>
      <c r="DH265" s="28"/>
      <c r="DI265" s="28"/>
      <c r="DJ265" s="28"/>
      <c r="DK265" s="28"/>
      <c r="DL265" s="28"/>
      <c r="DM265" s="28"/>
      <c r="DN265" s="28"/>
      <c r="DO265" s="28"/>
      <c r="DP265" s="43"/>
      <c r="DQ265" s="43"/>
      <c r="DR265" s="43"/>
      <c r="DS265" s="43"/>
      <c r="DT265" s="43"/>
      <c r="DU265" s="43"/>
      <c r="DV265" s="43"/>
      <c r="DW265" s="43"/>
      <c r="DX265" s="43"/>
      <c r="DY265" s="43"/>
      <c r="DZ265" s="43"/>
      <c r="EA265" s="43"/>
      <c r="EB265" s="43"/>
      <c r="EC265" s="43"/>
      <c r="ED265" s="43"/>
      <c r="EE265" s="43"/>
      <c r="EF265" s="43"/>
      <c r="EG265" s="43"/>
      <c r="EH265" s="43"/>
      <c r="EI265" s="43"/>
      <c r="EJ265" s="43"/>
      <c r="EK265" s="43"/>
      <c r="EL265" s="43"/>
      <c r="EM265" s="43"/>
      <c r="EN265" s="43"/>
      <c r="EO265" s="43"/>
      <c r="EP265" s="43"/>
      <c r="EQ265" s="43"/>
      <c r="ER265" s="43"/>
      <c r="ES265" s="43"/>
      <c r="ET265" s="43"/>
      <c r="EU265" s="43"/>
      <c r="EV265" s="43"/>
      <c r="EW265" s="43"/>
    </row>
    <row r="266" spans="3:153" x14ac:dyDescent="0.25">
      <c r="C266" s="31"/>
      <c r="D266" s="31"/>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28"/>
      <c r="AC266" s="28"/>
      <c r="AD266" s="28"/>
      <c r="AE266" s="28"/>
      <c r="AF266" s="28"/>
      <c r="AG266" s="28"/>
      <c r="AH266" s="28"/>
      <c r="AI266" s="28"/>
      <c r="AJ266" s="28"/>
      <c r="AK266" s="28"/>
      <c r="AL266" s="28"/>
      <c r="AM266" s="28"/>
      <c r="AN266" s="28"/>
      <c r="AO266" s="28"/>
      <c r="AP266" s="28"/>
      <c r="AQ266" s="28"/>
      <c r="AR266" s="28"/>
      <c r="AS266" s="28"/>
      <c r="AT266" s="28"/>
      <c r="AU266" s="28"/>
      <c r="AV266" s="28"/>
      <c r="AW266" s="28"/>
      <c r="AX266" s="28"/>
      <c r="AY266" s="28"/>
      <c r="AZ266" s="28"/>
      <c r="BA266" s="28"/>
      <c r="BB266" s="28"/>
      <c r="BC266" s="28"/>
      <c r="BD266" s="28"/>
      <c r="BE266" s="28"/>
      <c r="BF266" s="28"/>
      <c r="BG266" s="28"/>
      <c r="BH266" s="28"/>
      <c r="BI266" s="28"/>
      <c r="BJ266" s="28"/>
      <c r="BK266" s="28"/>
      <c r="BL266" s="28"/>
      <c r="BM266" s="28"/>
      <c r="BN266" s="28"/>
      <c r="BO266" s="28"/>
      <c r="BP266" s="28"/>
      <c r="BQ266" s="28"/>
      <c r="BR266" s="28"/>
      <c r="BS266" s="28"/>
      <c r="BT266" s="28"/>
      <c r="BU266" s="28"/>
      <c r="BV266" s="28"/>
      <c r="BW266" s="28"/>
      <c r="BX266" s="28"/>
      <c r="BY266" s="28"/>
      <c r="BZ266" s="28"/>
      <c r="CA266" s="28"/>
      <c r="CB266" s="28"/>
      <c r="CC266" s="28"/>
      <c r="CD266" s="28"/>
      <c r="CE266" s="28"/>
      <c r="CF266" s="28"/>
      <c r="CG266" s="28"/>
      <c r="CH266" s="28"/>
      <c r="CI266" s="28"/>
      <c r="CJ266" s="28"/>
      <c r="CK266" s="28"/>
      <c r="CL266" s="28"/>
      <c r="CM266" s="28"/>
      <c r="CN266" s="28"/>
      <c r="CO266" s="28"/>
      <c r="CP266" s="28"/>
      <c r="CQ266" s="28"/>
      <c r="CR266" s="28"/>
      <c r="CS266" s="28"/>
      <c r="CT266" s="28"/>
      <c r="CU266" s="28"/>
      <c r="CV266" s="28"/>
      <c r="CW266" s="28"/>
      <c r="CX266" s="28"/>
      <c r="CY266" s="28"/>
      <c r="CZ266" s="28"/>
      <c r="DA266" s="28"/>
      <c r="DB266" s="28"/>
      <c r="DC266" s="28"/>
      <c r="DD266" s="28"/>
      <c r="DE266" s="28"/>
      <c r="DF266" s="28"/>
      <c r="DG266" s="28"/>
      <c r="DH266" s="28"/>
      <c r="DI266" s="28"/>
      <c r="DJ266" s="28"/>
      <c r="DK266" s="28"/>
      <c r="DL266" s="28"/>
      <c r="DM266" s="28"/>
      <c r="DN266" s="28"/>
      <c r="DO266" s="28"/>
      <c r="DP266" s="43"/>
      <c r="DQ266" s="43"/>
      <c r="DR266" s="43"/>
      <c r="DS266" s="43"/>
      <c r="DT266" s="43"/>
      <c r="DU266" s="43"/>
      <c r="DV266" s="43"/>
      <c r="DW266" s="43"/>
      <c r="DX266" s="43"/>
      <c r="DY266" s="43"/>
      <c r="DZ266" s="43"/>
      <c r="EA266" s="43"/>
      <c r="EB266" s="43"/>
      <c r="EC266" s="43"/>
      <c r="ED266" s="43"/>
      <c r="EE266" s="43"/>
      <c r="EF266" s="43"/>
      <c r="EG266" s="43"/>
      <c r="EH266" s="43"/>
      <c r="EI266" s="43"/>
      <c r="EJ266" s="43"/>
      <c r="EK266" s="43"/>
      <c r="EL266" s="43"/>
      <c r="EM266" s="43"/>
      <c r="EN266" s="43"/>
      <c r="EO266" s="43"/>
      <c r="EP266" s="43"/>
      <c r="EQ266" s="43"/>
      <c r="ER266" s="43"/>
      <c r="ES266" s="43"/>
      <c r="ET266" s="43"/>
      <c r="EU266" s="43"/>
      <c r="EV266" s="43"/>
      <c r="EW266" s="43"/>
    </row>
    <row r="267" spans="3:153" x14ac:dyDescent="0.25">
      <c r="C267" s="31"/>
      <c r="D267" s="31"/>
      <c r="E267" s="28"/>
      <c r="F267" s="28"/>
      <c r="G267" s="28"/>
      <c r="H267" s="28"/>
      <c r="I267" s="28"/>
      <c r="J267" s="28"/>
      <c r="K267" s="28"/>
      <c r="L267" s="28"/>
      <c r="M267" s="28"/>
      <c r="N267" s="28"/>
      <c r="O267" s="28"/>
      <c r="P267" s="28"/>
      <c r="Q267" s="28"/>
      <c r="R267" s="28"/>
      <c r="S267" s="28"/>
      <c r="T267" s="28"/>
      <c r="U267" s="28"/>
      <c r="V267" s="28"/>
      <c r="W267" s="28"/>
      <c r="X267" s="28"/>
      <c r="Y267" s="28"/>
      <c r="Z267" s="28"/>
      <c r="AA267" s="28"/>
      <c r="AB267" s="28"/>
      <c r="AC267" s="28"/>
      <c r="AD267" s="28"/>
      <c r="AE267" s="28"/>
      <c r="AF267" s="28"/>
      <c r="AG267" s="28"/>
      <c r="AH267" s="28"/>
      <c r="AI267" s="28"/>
      <c r="AJ267" s="28"/>
      <c r="AK267" s="28"/>
      <c r="AL267" s="28"/>
      <c r="AM267" s="28"/>
      <c r="AN267" s="28"/>
      <c r="AO267" s="28"/>
      <c r="AP267" s="28"/>
      <c r="AQ267" s="28"/>
      <c r="AR267" s="28"/>
      <c r="AS267" s="28"/>
      <c r="AT267" s="28"/>
      <c r="AU267" s="28"/>
      <c r="AV267" s="28"/>
      <c r="AW267" s="28"/>
      <c r="AX267" s="28"/>
      <c r="AY267" s="28"/>
      <c r="AZ267" s="28"/>
      <c r="BA267" s="28"/>
      <c r="BB267" s="28"/>
      <c r="BC267" s="28"/>
      <c r="BD267" s="28"/>
      <c r="BE267" s="28"/>
      <c r="BF267" s="28"/>
      <c r="BG267" s="28"/>
      <c r="BH267" s="28"/>
      <c r="BI267" s="28"/>
      <c r="BJ267" s="28"/>
      <c r="BK267" s="28"/>
      <c r="BL267" s="28"/>
      <c r="BM267" s="28"/>
      <c r="BN267" s="28"/>
      <c r="BO267" s="28"/>
      <c r="BP267" s="28"/>
      <c r="BQ267" s="28"/>
      <c r="BR267" s="28"/>
      <c r="BS267" s="28"/>
      <c r="BT267" s="28"/>
      <c r="BU267" s="28"/>
      <c r="BV267" s="28"/>
      <c r="BW267" s="28"/>
      <c r="BX267" s="28"/>
      <c r="BY267" s="28"/>
      <c r="BZ267" s="28"/>
      <c r="CA267" s="28"/>
      <c r="CB267" s="28"/>
      <c r="CC267" s="28"/>
      <c r="CD267" s="28"/>
      <c r="CE267" s="28"/>
      <c r="CF267" s="28"/>
      <c r="CG267" s="28"/>
      <c r="CH267" s="28"/>
      <c r="CI267" s="28"/>
      <c r="CJ267" s="28"/>
      <c r="CK267" s="28"/>
      <c r="CL267" s="28"/>
      <c r="CM267" s="28"/>
      <c r="CN267" s="28"/>
      <c r="CO267" s="28"/>
      <c r="CP267" s="28"/>
      <c r="CQ267" s="28"/>
      <c r="CR267" s="28"/>
      <c r="CS267" s="28"/>
      <c r="CT267" s="28"/>
      <c r="CU267" s="28"/>
      <c r="CV267" s="28"/>
      <c r="CW267" s="28"/>
      <c r="CX267" s="28"/>
      <c r="CY267" s="28"/>
      <c r="CZ267" s="28"/>
      <c r="DA267" s="28"/>
      <c r="DB267" s="28"/>
      <c r="DC267" s="28"/>
      <c r="DD267" s="28"/>
      <c r="DE267" s="28"/>
      <c r="DF267" s="28"/>
      <c r="DG267" s="28"/>
      <c r="DH267" s="28"/>
      <c r="DI267" s="28"/>
      <c r="DJ267" s="28"/>
      <c r="DK267" s="28"/>
      <c r="DL267" s="28"/>
      <c r="DM267" s="28"/>
      <c r="DN267" s="28"/>
      <c r="DO267" s="28"/>
      <c r="DP267" s="43"/>
      <c r="DQ267" s="43"/>
      <c r="DR267" s="43"/>
      <c r="DS267" s="43"/>
      <c r="DT267" s="43"/>
      <c r="DU267" s="43"/>
      <c r="DV267" s="43"/>
      <c r="DW267" s="43"/>
      <c r="DX267" s="43"/>
      <c r="DY267" s="43"/>
      <c r="DZ267" s="43"/>
      <c r="EA267" s="43"/>
      <c r="EB267" s="43"/>
      <c r="EC267" s="43"/>
      <c r="ED267" s="43"/>
      <c r="EE267" s="43"/>
      <c r="EF267" s="43"/>
      <c r="EG267" s="43"/>
      <c r="EH267" s="43"/>
      <c r="EI267" s="43"/>
      <c r="EJ267" s="43"/>
      <c r="EK267" s="43"/>
      <c r="EL267" s="43"/>
      <c r="EM267" s="43"/>
      <c r="EN267" s="43"/>
      <c r="EO267" s="43"/>
      <c r="EP267" s="43"/>
      <c r="EQ267" s="43"/>
      <c r="ER267" s="43"/>
      <c r="ES267" s="43"/>
      <c r="ET267" s="43"/>
      <c r="EU267" s="43"/>
      <c r="EV267" s="43"/>
      <c r="EW267" s="43"/>
    </row>
    <row r="268" spans="3:153" x14ac:dyDescent="0.25">
      <c r="C268" s="31"/>
      <c r="D268" s="31"/>
      <c r="E268" s="28"/>
      <c r="F268" s="28"/>
      <c r="G268" s="28"/>
      <c r="H268" s="28"/>
      <c r="I268" s="28"/>
      <c r="J268" s="28"/>
      <c r="K268" s="28"/>
      <c r="L268" s="28"/>
      <c r="M268" s="28"/>
      <c r="N268" s="28"/>
      <c r="O268" s="28"/>
      <c r="P268" s="28"/>
      <c r="Q268" s="28"/>
      <c r="R268" s="28"/>
      <c r="S268" s="28"/>
      <c r="T268" s="28"/>
      <c r="U268" s="28"/>
      <c r="V268" s="28"/>
      <c r="W268" s="28"/>
      <c r="X268" s="28"/>
      <c r="Y268" s="28"/>
      <c r="Z268" s="28"/>
      <c r="AA268" s="28"/>
      <c r="AB268" s="28"/>
      <c r="AC268" s="28"/>
      <c r="AD268" s="28"/>
      <c r="AE268" s="28"/>
      <c r="AF268" s="28"/>
      <c r="AG268" s="28"/>
      <c r="AH268" s="28"/>
      <c r="AI268" s="28"/>
      <c r="AJ268" s="28"/>
      <c r="AK268" s="28"/>
      <c r="AL268" s="28"/>
      <c r="AM268" s="28"/>
      <c r="AN268" s="28"/>
      <c r="AO268" s="28"/>
      <c r="AP268" s="28"/>
      <c r="AQ268" s="28"/>
      <c r="AR268" s="28"/>
      <c r="AS268" s="28"/>
      <c r="AT268" s="28"/>
      <c r="AU268" s="28"/>
      <c r="AV268" s="28"/>
      <c r="AW268" s="28"/>
      <c r="AX268" s="28"/>
      <c r="AY268" s="28"/>
      <c r="AZ268" s="28"/>
      <c r="BA268" s="28"/>
      <c r="BB268" s="28"/>
      <c r="BC268" s="28"/>
      <c r="BD268" s="28"/>
      <c r="BE268" s="28"/>
      <c r="BF268" s="28"/>
      <c r="BG268" s="28"/>
      <c r="BH268" s="28"/>
      <c r="BI268" s="28"/>
      <c r="BJ268" s="28"/>
      <c r="BK268" s="28"/>
      <c r="BL268" s="28"/>
      <c r="BM268" s="28"/>
      <c r="BN268" s="28"/>
      <c r="BO268" s="28"/>
      <c r="BP268" s="28"/>
      <c r="BQ268" s="28"/>
      <c r="BR268" s="28"/>
      <c r="BS268" s="28"/>
      <c r="BT268" s="28"/>
      <c r="BU268" s="28"/>
      <c r="BV268" s="28"/>
      <c r="BW268" s="28"/>
      <c r="BX268" s="28"/>
      <c r="BY268" s="28"/>
      <c r="BZ268" s="28"/>
      <c r="CA268" s="28"/>
      <c r="CB268" s="28"/>
      <c r="CC268" s="28"/>
      <c r="CD268" s="28"/>
      <c r="CE268" s="28"/>
      <c r="CF268" s="28"/>
      <c r="CG268" s="28"/>
      <c r="CH268" s="28"/>
      <c r="CI268" s="28"/>
      <c r="CJ268" s="28"/>
      <c r="CK268" s="28"/>
      <c r="CL268" s="28"/>
      <c r="CM268" s="28"/>
      <c r="CN268" s="28"/>
      <c r="CO268" s="28"/>
      <c r="CP268" s="28"/>
      <c r="CQ268" s="28"/>
      <c r="CR268" s="28"/>
      <c r="CS268" s="28"/>
      <c r="CT268" s="28"/>
      <c r="CU268" s="28"/>
      <c r="CV268" s="28"/>
      <c r="CW268" s="28"/>
      <c r="CX268" s="28"/>
      <c r="CY268" s="28"/>
      <c r="CZ268" s="28"/>
      <c r="DA268" s="28"/>
      <c r="DB268" s="28"/>
      <c r="DC268" s="28"/>
      <c r="DD268" s="28"/>
      <c r="DE268" s="28"/>
      <c r="DF268" s="28"/>
      <c r="DG268" s="28"/>
      <c r="DH268" s="28"/>
      <c r="DI268" s="28"/>
      <c r="DJ268" s="28"/>
      <c r="DK268" s="28"/>
      <c r="DL268" s="28"/>
      <c r="DM268" s="28"/>
      <c r="DN268" s="28"/>
      <c r="DO268" s="28"/>
      <c r="DP268" s="43"/>
      <c r="DQ268" s="43"/>
      <c r="DR268" s="43"/>
      <c r="DS268" s="43"/>
      <c r="DT268" s="43"/>
      <c r="DU268" s="43"/>
      <c r="DV268" s="43"/>
      <c r="DW268" s="43"/>
      <c r="DX268" s="43"/>
      <c r="DY268" s="43"/>
      <c r="DZ268" s="43"/>
      <c r="EA268" s="43"/>
      <c r="EB268" s="43"/>
      <c r="EC268" s="43"/>
      <c r="ED268" s="43"/>
      <c r="EE268" s="43"/>
      <c r="EF268" s="43"/>
      <c r="EG268" s="43"/>
      <c r="EH268" s="43"/>
      <c r="EI268" s="43"/>
      <c r="EJ268" s="43"/>
      <c r="EK268" s="43"/>
      <c r="EL268" s="43"/>
      <c r="EM268" s="43"/>
      <c r="EN268" s="43"/>
      <c r="EO268" s="43"/>
      <c r="EP268" s="43"/>
      <c r="EQ268" s="43"/>
      <c r="ER268" s="43"/>
      <c r="ES268" s="43"/>
      <c r="ET268" s="43"/>
      <c r="EU268" s="43"/>
      <c r="EV268" s="43"/>
      <c r="EW268" s="43"/>
    </row>
    <row r="269" spans="3:153" x14ac:dyDescent="0.25">
      <c r="C269" s="31"/>
      <c r="D269" s="31"/>
      <c r="E269" s="28"/>
      <c r="F269" s="28"/>
      <c r="G269" s="28"/>
      <c r="H269" s="28"/>
      <c r="I269" s="28"/>
      <c r="J269" s="28"/>
      <c r="K269" s="28"/>
      <c r="L269" s="28"/>
      <c r="M269" s="28"/>
      <c r="N269" s="28"/>
      <c r="O269" s="28"/>
      <c r="P269" s="28"/>
      <c r="Q269" s="28"/>
      <c r="R269" s="28"/>
      <c r="S269" s="28"/>
      <c r="T269" s="28"/>
      <c r="U269" s="28"/>
      <c r="V269" s="28"/>
      <c r="W269" s="28"/>
      <c r="X269" s="28"/>
      <c r="Y269" s="28"/>
      <c r="Z269" s="28"/>
      <c r="AA269" s="28"/>
      <c r="AB269" s="28"/>
      <c r="AC269" s="28"/>
      <c r="AD269" s="28"/>
      <c r="AE269" s="28"/>
      <c r="AF269" s="28"/>
      <c r="AG269" s="28"/>
      <c r="AH269" s="28"/>
      <c r="AI269" s="28"/>
      <c r="AJ269" s="28"/>
      <c r="AK269" s="28"/>
      <c r="AL269" s="28"/>
      <c r="AM269" s="28"/>
      <c r="AN269" s="28"/>
      <c r="AO269" s="28"/>
      <c r="AP269" s="28"/>
      <c r="AQ269" s="28"/>
      <c r="AR269" s="28"/>
      <c r="AS269" s="28"/>
      <c r="AT269" s="28"/>
      <c r="AU269" s="28"/>
      <c r="AV269" s="28"/>
      <c r="AW269" s="28"/>
      <c r="AX269" s="28"/>
      <c r="AY269" s="28"/>
      <c r="AZ269" s="28"/>
      <c r="BA269" s="28"/>
      <c r="BB269" s="28"/>
      <c r="BC269" s="28"/>
      <c r="BD269" s="28"/>
      <c r="BE269" s="28"/>
      <c r="BF269" s="28"/>
      <c r="BG269" s="28"/>
      <c r="BH269" s="28"/>
      <c r="BI269" s="28"/>
      <c r="BJ269" s="28"/>
      <c r="BK269" s="28"/>
      <c r="BL269" s="28"/>
      <c r="BM269" s="28"/>
      <c r="BN269" s="28"/>
      <c r="BO269" s="28"/>
      <c r="BP269" s="28"/>
      <c r="BQ269" s="28"/>
      <c r="BR269" s="28"/>
      <c r="BS269" s="28"/>
      <c r="BT269" s="28"/>
      <c r="BU269" s="28"/>
      <c r="BV269" s="28"/>
      <c r="BW269" s="28"/>
      <c r="BX269" s="28"/>
      <c r="BY269" s="28"/>
      <c r="BZ269" s="28"/>
      <c r="CA269" s="28"/>
      <c r="CB269" s="28"/>
      <c r="CC269" s="28"/>
      <c r="CD269" s="28"/>
      <c r="CE269" s="28"/>
      <c r="CF269" s="28"/>
      <c r="CG269" s="28"/>
      <c r="CH269" s="28"/>
      <c r="CI269" s="28"/>
      <c r="CJ269" s="28"/>
      <c r="CK269" s="28"/>
      <c r="CL269" s="28"/>
      <c r="CM269" s="28"/>
      <c r="CN269" s="28"/>
      <c r="CO269" s="28"/>
      <c r="CP269" s="28"/>
      <c r="CQ269" s="28"/>
      <c r="CR269" s="28"/>
      <c r="CS269" s="28"/>
      <c r="CT269" s="28"/>
      <c r="CU269" s="28"/>
      <c r="CV269" s="28"/>
      <c r="CW269" s="28"/>
      <c r="CX269" s="28"/>
      <c r="CY269" s="28"/>
      <c r="CZ269" s="28"/>
      <c r="DA269" s="28"/>
      <c r="DB269" s="28"/>
      <c r="DC269" s="28"/>
      <c r="DD269" s="28"/>
      <c r="DE269" s="28"/>
      <c r="DF269" s="28"/>
      <c r="DG269" s="28"/>
      <c r="DH269" s="28"/>
      <c r="DI269" s="28"/>
      <c r="DJ269" s="28"/>
      <c r="DK269" s="28"/>
      <c r="DL269" s="28"/>
      <c r="DM269" s="28"/>
      <c r="DN269" s="28"/>
      <c r="DO269" s="28"/>
      <c r="DP269" s="43"/>
      <c r="DQ269" s="43"/>
      <c r="DR269" s="43"/>
      <c r="DS269" s="43"/>
      <c r="DT269" s="43"/>
      <c r="DU269" s="43"/>
      <c r="DV269" s="43"/>
      <c r="DW269" s="43"/>
      <c r="DX269" s="43"/>
      <c r="DY269" s="43"/>
      <c r="DZ269" s="43"/>
      <c r="EA269" s="43"/>
      <c r="EB269" s="43"/>
      <c r="EC269" s="43"/>
      <c r="ED269" s="43"/>
      <c r="EE269" s="43"/>
      <c r="EF269" s="43"/>
      <c r="EG269" s="43"/>
      <c r="EH269" s="43"/>
      <c r="EI269" s="43"/>
      <c r="EJ269" s="43"/>
      <c r="EK269" s="43"/>
      <c r="EL269" s="43"/>
      <c r="EM269" s="43"/>
      <c r="EN269" s="43"/>
      <c r="EO269" s="43"/>
      <c r="EP269" s="43"/>
      <c r="EQ269" s="43"/>
      <c r="ER269" s="43"/>
      <c r="ES269" s="43"/>
      <c r="ET269" s="43"/>
      <c r="EU269" s="43"/>
      <c r="EV269" s="43"/>
      <c r="EW269" s="43"/>
    </row>
    <row r="270" spans="3:153" x14ac:dyDescent="0.25">
      <c r="C270" s="31"/>
      <c r="D270" s="31"/>
      <c r="E270" s="28"/>
      <c r="F270" s="28"/>
      <c r="G270" s="28"/>
      <c r="H270" s="28"/>
      <c r="I270" s="28"/>
      <c r="J270" s="28"/>
      <c r="K270" s="28"/>
      <c r="L270" s="28"/>
      <c r="M270" s="28"/>
      <c r="N270" s="28"/>
      <c r="O270" s="28"/>
      <c r="P270" s="28"/>
      <c r="Q270" s="28"/>
      <c r="R270" s="28"/>
      <c r="S270" s="28"/>
      <c r="T270" s="28"/>
      <c r="U270" s="28"/>
      <c r="V270" s="28"/>
      <c r="W270" s="28"/>
      <c r="X270" s="28"/>
      <c r="Y270" s="28"/>
      <c r="Z270" s="28"/>
      <c r="AA270" s="28"/>
      <c r="AB270" s="28"/>
      <c r="AC270" s="28"/>
      <c r="AD270" s="28"/>
      <c r="AE270" s="28"/>
      <c r="AF270" s="28"/>
      <c r="AG270" s="28"/>
      <c r="AH270" s="28"/>
      <c r="AI270" s="28"/>
      <c r="AJ270" s="28"/>
      <c r="AK270" s="28"/>
      <c r="AL270" s="28"/>
      <c r="AM270" s="28"/>
      <c r="AN270" s="28"/>
      <c r="AO270" s="28"/>
      <c r="AP270" s="28"/>
      <c r="AQ270" s="28"/>
      <c r="AR270" s="28"/>
      <c r="AS270" s="28"/>
      <c r="AT270" s="28"/>
      <c r="AU270" s="28"/>
      <c r="AV270" s="28"/>
      <c r="AW270" s="28"/>
      <c r="AX270" s="28"/>
      <c r="AY270" s="28"/>
      <c r="AZ270" s="28"/>
      <c r="BA270" s="28"/>
      <c r="BB270" s="28"/>
      <c r="BC270" s="28"/>
      <c r="BD270" s="28"/>
      <c r="BE270" s="28"/>
      <c r="BF270" s="28"/>
      <c r="BG270" s="28"/>
      <c r="BH270" s="28"/>
      <c r="BI270" s="28"/>
      <c r="BJ270" s="28"/>
      <c r="BK270" s="28"/>
      <c r="BL270" s="28"/>
      <c r="BM270" s="28"/>
      <c r="BN270" s="28"/>
      <c r="BO270" s="28"/>
      <c r="BP270" s="28"/>
      <c r="BQ270" s="28"/>
      <c r="BR270" s="28"/>
      <c r="BS270" s="28"/>
      <c r="BT270" s="28"/>
      <c r="BU270" s="28"/>
      <c r="BV270" s="28"/>
      <c r="BW270" s="28"/>
      <c r="BX270" s="28"/>
      <c r="BY270" s="28"/>
      <c r="BZ270" s="28"/>
      <c r="CA270" s="28"/>
      <c r="CB270" s="28"/>
      <c r="CC270" s="28"/>
      <c r="CD270" s="28"/>
      <c r="CE270" s="28"/>
      <c r="CF270" s="28"/>
      <c r="CG270" s="28"/>
      <c r="CH270" s="28"/>
      <c r="CI270" s="28"/>
      <c r="CJ270" s="28"/>
      <c r="CK270" s="28"/>
      <c r="CL270" s="28"/>
      <c r="CM270" s="28"/>
      <c r="CN270" s="28"/>
      <c r="CO270" s="28"/>
      <c r="CP270" s="28"/>
      <c r="CQ270" s="28"/>
      <c r="CR270" s="28"/>
      <c r="CS270" s="28"/>
      <c r="CT270" s="28"/>
      <c r="CU270" s="28"/>
      <c r="CV270" s="28"/>
      <c r="CW270" s="28"/>
      <c r="CX270" s="28"/>
      <c r="CY270" s="28"/>
      <c r="CZ270" s="28"/>
      <c r="DA270" s="28"/>
      <c r="DB270" s="28"/>
      <c r="DC270" s="28"/>
      <c r="DD270" s="28"/>
      <c r="DE270" s="28"/>
      <c r="DF270" s="28"/>
      <c r="DG270" s="28"/>
      <c r="DH270" s="28"/>
      <c r="DI270" s="28"/>
      <c r="DJ270" s="28"/>
      <c r="DK270" s="28"/>
      <c r="DL270" s="28"/>
      <c r="DM270" s="28"/>
      <c r="DN270" s="28"/>
      <c r="DO270" s="28"/>
      <c r="DP270" s="43"/>
      <c r="DQ270" s="43"/>
      <c r="DR270" s="43"/>
      <c r="DS270" s="43"/>
      <c r="DT270" s="43"/>
      <c r="DU270" s="43"/>
      <c r="DV270" s="43"/>
      <c r="DW270" s="43"/>
      <c r="DX270" s="43"/>
      <c r="DY270" s="43"/>
      <c r="DZ270" s="43"/>
      <c r="EA270" s="43"/>
      <c r="EB270" s="43"/>
      <c r="EC270" s="43"/>
      <c r="ED270" s="43"/>
      <c r="EE270" s="43"/>
      <c r="EF270" s="43"/>
      <c r="EG270" s="43"/>
      <c r="EH270" s="43"/>
      <c r="EI270" s="43"/>
      <c r="EJ270" s="43"/>
      <c r="EK270" s="43"/>
      <c r="EL270" s="43"/>
      <c r="EM270" s="43"/>
      <c r="EN270" s="43"/>
      <c r="EO270" s="43"/>
      <c r="EP270" s="43"/>
      <c r="EQ270" s="43"/>
      <c r="ER270" s="43"/>
      <c r="ES270" s="43"/>
      <c r="ET270" s="43"/>
      <c r="EU270" s="43"/>
      <c r="EV270" s="43"/>
      <c r="EW270" s="43"/>
    </row>
    <row r="271" spans="3:153" x14ac:dyDescent="0.25">
      <c r="C271" s="31"/>
      <c r="D271" s="31"/>
      <c r="E271" s="28"/>
      <c r="F271" s="28"/>
      <c r="G271" s="28"/>
      <c r="H271" s="28"/>
      <c r="I271" s="28"/>
      <c r="J271" s="28"/>
      <c r="K271" s="28"/>
      <c r="L271" s="28"/>
      <c r="M271" s="28"/>
      <c r="N271" s="28"/>
      <c r="O271" s="28"/>
      <c r="P271" s="28"/>
      <c r="Q271" s="28"/>
      <c r="R271" s="28"/>
      <c r="S271" s="28"/>
      <c r="T271" s="28"/>
      <c r="U271" s="28"/>
      <c r="V271" s="28"/>
      <c r="W271" s="28"/>
      <c r="X271" s="28"/>
      <c r="Y271" s="28"/>
      <c r="Z271" s="28"/>
      <c r="AA271" s="28"/>
      <c r="AB271" s="28"/>
      <c r="AC271" s="28"/>
      <c r="AD271" s="28"/>
      <c r="AE271" s="28"/>
      <c r="AF271" s="28"/>
      <c r="AG271" s="28"/>
      <c r="AH271" s="28"/>
      <c r="AI271" s="28"/>
      <c r="AJ271" s="28"/>
      <c r="AK271" s="28"/>
      <c r="AL271" s="28"/>
      <c r="AM271" s="28"/>
      <c r="AN271" s="28"/>
      <c r="AO271" s="28"/>
      <c r="AP271" s="28"/>
      <c r="AQ271" s="28"/>
      <c r="AR271" s="28"/>
      <c r="AS271" s="28"/>
      <c r="AT271" s="28"/>
      <c r="AU271" s="28"/>
      <c r="AV271" s="28"/>
      <c r="AW271" s="28"/>
      <c r="AX271" s="28"/>
      <c r="AY271" s="28"/>
      <c r="AZ271" s="28"/>
      <c r="BA271" s="28"/>
      <c r="BB271" s="28"/>
      <c r="BC271" s="28"/>
      <c r="BD271" s="28"/>
      <c r="BE271" s="28"/>
      <c r="BF271" s="28"/>
      <c r="BG271" s="28"/>
      <c r="BH271" s="28"/>
      <c r="BI271" s="28"/>
      <c r="BJ271" s="28"/>
      <c r="BK271" s="28"/>
      <c r="BL271" s="28"/>
      <c r="BM271" s="28"/>
      <c r="BN271" s="28"/>
      <c r="BO271" s="28"/>
      <c r="BP271" s="28"/>
      <c r="BQ271" s="28"/>
      <c r="BR271" s="28"/>
      <c r="BS271" s="28"/>
      <c r="BT271" s="28"/>
      <c r="BU271" s="28"/>
      <c r="BV271" s="28"/>
      <c r="BW271" s="28"/>
      <c r="BX271" s="28"/>
      <c r="BY271" s="28"/>
      <c r="BZ271" s="28"/>
      <c r="CA271" s="28"/>
      <c r="CB271" s="28"/>
      <c r="CC271" s="28"/>
      <c r="CD271" s="28"/>
      <c r="CE271" s="28"/>
      <c r="CF271" s="28"/>
      <c r="CG271" s="28"/>
      <c r="CH271" s="28"/>
      <c r="CI271" s="28"/>
      <c r="CJ271" s="28"/>
      <c r="CK271" s="28"/>
      <c r="CL271" s="28"/>
      <c r="CM271" s="28"/>
      <c r="CN271" s="28"/>
      <c r="CO271" s="28"/>
      <c r="CP271" s="28"/>
      <c r="CQ271" s="28"/>
      <c r="CR271" s="28"/>
      <c r="CS271" s="28"/>
      <c r="CT271" s="28"/>
      <c r="CU271" s="28"/>
      <c r="CV271" s="28"/>
      <c r="CW271" s="28"/>
      <c r="CX271" s="28"/>
      <c r="CY271" s="28"/>
      <c r="CZ271" s="28"/>
      <c r="DA271" s="28"/>
      <c r="DB271" s="28"/>
      <c r="DC271" s="28"/>
      <c r="DD271" s="28"/>
      <c r="DE271" s="28"/>
      <c r="DF271" s="28"/>
      <c r="DG271" s="28"/>
      <c r="DH271" s="28"/>
      <c r="DI271" s="28"/>
      <c r="DJ271" s="28"/>
      <c r="DK271" s="28"/>
      <c r="DL271" s="28"/>
      <c r="DM271" s="28"/>
      <c r="DN271" s="28"/>
      <c r="DO271" s="28"/>
      <c r="DP271" s="43"/>
      <c r="DQ271" s="43"/>
      <c r="DR271" s="43"/>
      <c r="DS271" s="43"/>
      <c r="DT271" s="43"/>
      <c r="DU271" s="43"/>
      <c r="DV271" s="43"/>
      <c r="DW271" s="43"/>
      <c r="DX271" s="43"/>
      <c r="DY271" s="43"/>
      <c r="DZ271" s="43"/>
      <c r="EA271" s="43"/>
      <c r="EB271" s="43"/>
      <c r="EC271" s="43"/>
      <c r="ED271" s="43"/>
      <c r="EE271" s="43"/>
      <c r="EF271" s="43"/>
      <c r="EG271" s="43"/>
      <c r="EH271" s="43"/>
      <c r="EI271" s="43"/>
      <c r="EJ271" s="43"/>
      <c r="EK271" s="43"/>
      <c r="EL271" s="43"/>
      <c r="EM271" s="43"/>
      <c r="EN271" s="43"/>
      <c r="EO271" s="43"/>
      <c r="EP271" s="43"/>
      <c r="EQ271" s="43"/>
      <c r="ER271" s="43"/>
      <c r="ES271" s="43"/>
      <c r="ET271" s="43"/>
      <c r="EU271" s="43"/>
      <c r="EV271" s="43"/>
      <c r="EW271" s="43"/>
    </row>
    <row r="272" spans="3:153" x14ac:dyDescent="0.25">
      <c r="C272" s="31"/>
      <c r="D272" s="31"/>
      <c r="E272" s="28"/>
      <c r="F272" s="28"/>
      <c r="G272" s="28"/>
      <c r="H272" s="28"/>
      <c r="I272" s="28"/>
      <c r="J272" s="28"/>
      <c r="K272" s="28"/>
      <c r="L272" s="28"/>
      <c r="M272" s="28"/>
      <c r="N272" s="28"/>
      <c r="O272" s="28"/>
      <c r="P272" s="28"/>
      <c r="Q272" s="28"/>
      <c r="R272" s="28"/>
      <c r="S272" s="28"/>
      <c r="T272" s="28"/>
      <c r="U272" s="28"/>
      <c r="V272" s="28"/>
      <c r="W272" s="28"/>
      <c r="X272" s="28"/>
      <c r="Y272" s="28"/>
      <c r="Z272" s="28"/>
      <c r="AA272" s="28"/>
      <c r="AB272" s="28"/>
      <c r="AC272" s="28"/>
      <c r="AD272" s="28"/>
      <c r="AE272" s="28"/>
      <c r="AF272" s="28"/>
      <c r="AG272" s="28"/>
      <c r="AH272" s="28"/>
      <c r="AI272" s="28"/>
      <c r="AJ272" s="28"/>
      <c r="AK272" s="28"/>
      <c r="AL272" s="28"/>
      <c r="AM272" s="28"/>
      <c r="AN272" s="28"/>
      <c r="AO272" s="28"/>
      <c r="AP272" s="28"/>
      <c r="AQ272" s="28"/>
      <c r="AR272" s="28"/>
      <c r="AS272" s="28"/>
      <c r="AT272" s="28"/>
      <c r="AU272" s="28"/>
      <c r="AV272" s="28"/>
      <c r="AW272" s="28"/>
      <c r="AX272" s="28"/>
      <c r="AY272" s="28"/>
      <c r="AZ272" s="28"/>
      <c r="BA272" s="28"/>
      <c r="BB272" s="28"/>
      <c r="BC272" s="28"/>
      <c r="BD272" s="28"/>
      <c r="BE272" s="28"/>
      <c r="BF272" s="28"/>
      <c r="BG272" s="28"/>
      <c r="BH272" s="28"/>
      <c r="BI272" s="28"/>
      <c r="BJ272" s="28"/>
      <c r="BK272" s="28"/>
      <c r="BL272" s="28"/>
      <c r="BM272" s="28"/>
      <c r="BN272" s="28"/>
      <c r="BO272" s="28"/>
      <c r="BP272" s="28"/>
      <c r="BQ272" s="28"/>
      <c r="BR272" s="28"/>
      <c r="BS272" s="28"/>
      <c r="BT272" s="28"/>
      <c r="BU272" s="28"/>
      <c r="BV272" s="28"/>
      <c r="BW272" s="28"/>
      <c r="BX272" s="28"/>
      <c r="BY272" s="28"/>
      <c r="BZ272" s="28"/>
      <c r="CA272" s="28"/>
      <c r="CB272" s="28"/>
      <c r="CC272" s="28"/>
      <c r="CD272" s="28"/>
      <c r="CE272" s="28"/>
      <c r="CF272" s="28"/>
      <c r="CG272" s="28"/>
      <c r="CH272" s="28"/>
      <c r="CI272" s="28"/>
      <c r="CJ272" s="28"/>
      <c r="CK272" s="28"/>
      <c r="CL272" s="28"/>
      <c r="CM272" s="28"/>
      <c r="CN272" s="28"/>
      <c r="CO272" s="28"/>
      <c r="CP272" s="28"/>
      <c r="CQ272" s="28"/>
      <c r="CR272" s="28"/>
      <c r="CS272" s="28"/>
      <c r="CT272" s="28"/>
      <c r="CU272" s="28"/>
      <c r="CV272" s="28"/>
      <c r="CW272" s="28"/>
      <c r="CX272" s="28"/>
      <c r="CY272" s="28"/>
      <c r="CZ272" s="28"/>
      <c r="DA272" s="28"/>
      <c r="DB272" s="28"/>
      <c r="DC272" s="28"/>
      <c r="DD272" s="28"/>
      <c r="DE272" s="28"/>
      <c r="DF272" s="28"/>
      <c r="DG272" s="28"/>
      <c r="DH272" s="28"/>
      <c r="DI272" s="28"/>
      <c r="DJ272" s="28"/>
      <c r="DK272" s="28"/>
      <c r="DL272" s="28"/>
      <c r="DM272" s="28"/>
      <c r="DN272" s="28"/>
      <c r="DO272" s="28"/>
      <c r="DP272" s="43"/>
      <c r="DQ272" s="43"/>
      <c r="DR272" s="43"/>
      <c r="DS272" s="43"/>
      <c r="DT272" s="43"/>
      <c r="DU272" s="43"/>
      <c r="DV272" s="43"/>
      <c r="DW272" s="43"/>
      <c r="DX272" s="43"/>
      <c r="DY272" s="43"/>
      <c r="DZ272" s="43"/>
      <c r="EA272" s="43"/>
      <c r="EB272" s="43"/>
      <c r="EC272" s="43"/>
      <c r="ED272" s="43"/>
      <c r="EE272" s="43"/>
      <c r="EF272" s="43"/>
      <c r="EG272" s="43"/>
      <c r="EH272" s="43"/>
      <c r="EI272" s="43"/>
      <c r="EJ272" s="43"/>
      <c r="EK272" s="43"/>
      <c r="EL272" s="43"/>
      <c r="EM272" s="43"/>
      <c r="EN272" s="43"/>
      <c r="EO272" s="43"/>
      <c r="EP272" s="43"/>
      <c r="EQ272" s="43"/>
      <c r="ER272" s="43"/>
      <c r="ES272" s="43"/>
      <c r="ET272" s="43"/>
      <c r="EU272" s="43"/>
      <c r="EV272" s="43"/>
      <c r="EW272" s="43"/>
    </row>
    <row r="273" spans="3:153" x14ac:dyDescent="0.25">
      <c r="C273" s="31"/>
      <c r="D273" s="31"/>
      <c r="E273" s="28"/>
      <c r="F273" s="28"/>
      <c r="G273" s="28"/>
      <c r="H273" s="28"/>
      <c r="I273" s="28"/>
      <c r="J273" s="28"/>
      <c r="K273" s="28"/>
      <c r="L273" s="28"/>
      <c r="M273" s="28"/>
      <c r="N273" s="28"/>
      <c r="O273" s="28"/>
      <c r="P273" s="28"/>
      <c r="Q273" s="28"/>
      <c r="R273" s="28"/>
      <c r="S273" s="28"/>
      <c r="T273" s="28"/>
      <c r="U273" s="28"/>
      <c r="V273" s="28"/>
      <c r="W273" s="28"/>
      <c r="X273" s="28"/>
      <c r="Y273" s="28"/>
      <c r="Z273" s="28"/>
      <c r="AA273" s="28"/>
      <c r="AB273" s="28"/>
      <c r="AC273" s="28"/>
      <c r="AD273" s="28"/>
      <c r="AE273" s="28"/>
      <c r="AF273" s="28"/>
      <c r="AG273" s="28"/>
      <c r="AH273" s="28"/>
      <c r="AI273" s="28"/>
      <c r="AJ273" s="28"/>
      <c r="AK273" s="28"/>
      <c r="AL273" s="28"/>
      <c r="AM273" s="28"/>
      <c r="AN273" s="28"/>
      <c r="AO273" s="28"/>
      <c r="AP273" s="28"/>
      <c r="AQ273" s="28"/>
      <c r="AR273" s="28"/>
      <c r="AS273" s="28"/>
      <c r="AT273" s="28"/>
      <c r="AU273" s="28"/>
      <c r="AV273" s="28"/>
      <c r="AW273" s="28"/>
      <c r="AX273" s="28"/>
      <c r="AY273" s="28"/>
      <c r="AZ273" s="28"/>
      <c r="BA273" s="28"/>
      <c r="BB273" s="28"/>
      <c r="BC273" s="28"/>
      <c r="BD273" s="28"/>
      <c r="BE273" s="28"/>
      <c r="BF273" s="28"/>
      <c r="BG273" s="28"/>
      <c r="BH273" s="28"/>
      <c r="BI273" s="28"/>
      <c r="BJ273" s="28"/>
      <c r="BK273" s="28"/>
      <c r="BL273" s="28"/>
      <c r="BM273" s="28"/>
      <c r="BN273" s="28"/>
      <c r="BO273" s="28"/>
      <c r="BP273" s="28"/>
      <c r="BQ273" s="28"/>
      <c r="BR273" s="28"/>
      <c r="BS273" s="28"/>
      <c r="BT273" s="28"/>
      <c r="BU273" s="28"/>
      <c r="BV273" s="28"/>
      <c r="BW273" s="28"/>
      <c r="BX273" s="28"/>
      <c r="BY273" s="28"/>
      <c r="BZ273" s="28"/>
      <c r="CA273" s="28"/>
      <c r="CB273" s="28"/>
      <c r="CC273" s="28"/>
      <c r="CD273" s="28"/>
      <c r="CE273" s="28"/>
      <c r="CF273" s="28"/>
      <c r="CG273" s="28"/>
      <c r="CH273" s="28"/>
      <c r="CI273" s="28"/>
      <c r="CJ273" s="28"/>
      <c r="CK273" s="28"/>
      <c r="CL273" s="28"/>
      <c r="CM273" s="28"/>
      <c r="CN273" s="28"/>
      <c r="CO273" s="28"/>
      <c r="CP273" s="28"/>
      <c r="CQ273" s="28"/>
      <c r="CR273" s="28"/>
      <c r="CS273" s="28"/>
      <c r="CT273" s="28"/>
      <c r="CU273" s="28"/>
      <c r="CV273" s="28"/>
      <c r="CW273" s="28"/>
      <c r="CX273" s="28"/>
      <c r="CY273" s="28"/>
      <c r="CZ273" s="28"/>
      <c r="DA273" s="28"/>
      <c r="DB273" s="28"/>
      <c r="DC273" s="28"/>
      <c r="DD273" s="28"/>
      <c r="DE273" s="28"/>
      <c r="DF273" s="28"/>
      <c r="DG273" s="28"/>
      <c r="DH273" s="28"/>
      <c r="DI273" s="28"/>
      <c r="DJ273" s="28"/>
      <c r="DK273" s="28"/>
      <c r="DL273" s="28"/>
      <c r="DM273" s="28"/>
      <c r="DN273" s="28"/>
      <c r="DO273" s="28"/>
      <c r="DP273" s="43"/>
      <c r="DQ273" s="43"/>
      <c r="DR273" s="43"/>
      <c r="DS273" s="43"/>
      <c r="DT273" s="43"/>
      <c r="DU273" s="43"/>
      <c r="DV273" s="43"/>
      <c r="DW273" s="43"/>
      <c r="DX273" s="43"/>
      <c r="DY273" s="43"/>
      <c r="DZ273" s="43"/>
      <c r="EA273" s="43"/>
      <c r="EB273" s="43"/>
      <c r="EC273" s="43"/>
      <c r="ED273" s="43"/>
      <c r="EE273" s="43"/>
      <c r="EF273" s="43"/>
      <c r="EG273" s="43"/>
      <c r="EH273" s="43"/>
      <c r="EI273" s="43"/>
      <c r="EJ273" s="43"/>
      <c r="EK273" s="43"/>
      <c r="EL273" s="43"/>
      <c r="EM273" s="43"/>
      <c r="EN273" s="43"/>
      <c r="EO273" s="43"/>
      <c r="EP273" s="43"/>
      <c r="EQ273" s="43"/>
      <c r="ER273" s="43"/>
      <c r="ES273" s="43"/>
      <c r="ET273" s="43"/>
      <c r="EU273" s="43"/>
      <c r="EV273" s="43"/>
      <c r="EW273" s="43"/>
    </row>
    <row r="274" spans="3:153" x14ac:dyDescent="0.25">
      <c r="C274" s="31"/>
      <c r="D274" s="31"/>
      <c r="E274" s="28"/>
      <c r="F274" s="28"/>
      <c r="G274" s="28"/>
      <c r="H274" s="28"/>
      <c r="I274" s="28"/>
      <c r="J274" s="28"/>
      <c r="K274" s="28"/>
      <c r="L274" s="28"/>
      <c r="M274" s="28"/>
      <c r="N274" s="28"/>
      <c r="O274" s="28"/>
      <c r="P274" s="28"/>
      <c r="Q274" s="28"/>
      <c r="R274" s="28"/>
      <c r="S274" s="28"/>
      <c r="T274" s="28"/>
      <c r="U274" s="28"/>
      <c r="V274" s="28"/>
      <c r="W274" s="28"/>
      <c r="X274" s="28"/>
      <c r="Y274" s="28"/>
      <c r="Z274" s="28"/>
      <c r="AA274" s="28"/>
      <c r="AB274" s="28"/>
      <c r="AC274" s="28"/>
      <c r="AD274" s="28"/>
      <c r="AE274" s="28"/>
      <c r="AF274" s="28"/>
      <c r="AG274" s="28"/>
      <c r="AH274" s="28"/>
      <c r="AI274" s="28"/>
      <c r="AJ274" s="28"/>
      <c r="AK274" s="28"/>
      <c r="AL274" s="28"/>
      <c r="AM274" s="28"/>
      <c r="AN274" s="28"/>
      <c r="AO274" s="28"/>
      <c r="AP274" s="28"/>
      <c r="AQ274" s="28"/>
      <c r="AR274" s="28"/>
      <c r="AS274" s="28"/>
      <c r="AT274" s="28"/>
      <c r="AU274" s="28"/>
      <c r="AV274" s="28"/>
      <c r="AW274" s="28"/>
      <c r="AX274" s="28"/>
      <c r="AY274" s="28"/>
      <c r="AZ274" s="28"/>
      <c r="BA274" s="28"/>
      <c r="BB274" s="28"/>
      <c r="BC274" s="28"/>
      <c r="BD274" s="28"/>
      <c r="BE274" s="28"/>
      <c r="BF274" s="28"/>
      <c r="BG274" s="28"/>
      <c r="BH274" s="28"/>
      <c r="BI274" s="28"/>
      <c r="BJ274" s="28"/>
      <c r="BK274" s="28"/>
      <c r="BL274" s="28"/>
      <c r="BM274" s="28"/>
      <c r="BN274" s="28"/>
      <c r="BO274" s="28"/>
      <c r="BP274" s="28"/>
      <c r="BQ274" s="28"/>
      <c r="BR274" s="28"/>
      <c r="BS274" s="28"/>
      <c r="BT274" s="28"/>
      <c r="BU274" s="28"/>
      <c r="BV274" s="28"/>
      <c r="BW274" s="28"/>
      <c r="BX274" s="28"/>
      <c r="BY274" s="28"/>
      <c r="BZ274" s="28"/>
      <c r="CA274" s="28"/>
      <c r="CB274" s="28"/>
      <c r="CC274" s="28"/>
      <c r="CD274" s="28"/>
      <c r="CE274" s="28"/>
      <c r="CF274" s="28"/>
      <c r="CG274" s="28"/>
      <c r="CH274" s="28"/>
      <c r="CI274" s="28"/>
      <c r="CJ274" s="28"/>
      <c r="CK274" s="28"/>
      <c r="CL274" s="28"/>
      <c r="CM274" s="28"/>
      <c r="CN274" s="28"/>
      <c r="CO274" s="28"/>
      <c r="CP274" s="28"/>
      <c r="CQ274" s="28"/>
      <c r="CR274" s="28"/>
      <c r="CS274" s="28"/>
      <c r="CT274" s="28"/>
      <c r="CU274" s="28"/>
      <c r="CV274" s="28"/>
      <c r="CW274" s="28"/>
      <c r="CX274" s="28"/>
      <c r="CY274" s="28"/>
      <c r="CZ274" s="28"/>
      <c r="DA274" s="28"/>
      <c r="DB274" s="28"/>
      <c r="DC274" s="28"/>
      <c r="DD274" s="28"/>
      <c r="DE274" s="28"/>
      <c r="DF274" s="28"/>
      <c r="DG274" s="28"/>
      <c r="DH274" s="28"/>
      <c r="DI274" s="28"/>
      <c r="DJ274" s="28"/>
      <c r="DK274" s="28"/>
      <c r="DL274" s="28"/>
      <c r="DM274" s="28"/>
      <c r="DN274" s="28"/>
      <c r="DO274" s="28"/>
      <c r="DP274" s="43"/>
      <c r="DQ274" s="43"/>
      <c r="DR274" s="43"/>
      <c r="DS274" s="43"/>
      <c r="DT274" s="43"/>
      <c r="DU274" s="43"/>
      <c r="DV274" s="43"/>
      <c r="DW274" s="43"/>
      <c r="DX274" s="43"/>
      <c r="DY274" s="43"/>
      <c r="DZ274" s="43"/>
      <c r="EA274" s="43"/>
      <c r="EB274" s="43"/>
      <c r="EC274" s="43"/>
      <c r="ED274" s="43"/>
      <c r="EE274" s="43"/>
      <c r="EF274" s="43"/>
      <c r="EG274" s="43"/>
      <c r="EH274" s="43"/>
      <c r="EI274" s="43"/>
      <c r="EJ274" s="43"/>
      <c r="EK274" s="43"/>
      <c r="EL274" s="43"/>
      <c r="EM274" s="43"/>
      <c r="EN274" s="43"/>
      <c r="EO274" s="43"/>
      <c r="EP274" s="43"/>
      <c r="EQ274" s="43"/>
      <c r="ER274" s="43"/>
      <c r="ES274" s="43"/>
      <c r="ET274" s="43"/>
      <c r="EU274" s="43"/>
      <c r="EV274" s="43"/>
      <c r="EW274" s="43"/>
    </row>
    <row r="275" spans="3:153" x14ac:dyDescent="0.25">
      <c r="C275" s="31"/>
      <c r="D275" s="31"/>
      <c r="E275" s="28"/>
      <c r="F275" s="28"/>
      <c r="G275" s="28"/>
      <c r="H275" s="28"/>
      <c r="I275" s="28"/>
      <c r="J275" s="28"/>
      <c r="K275" s="28"/>
      <c r="L275" s="28"/>
      <c r="M275" s="28"/>
      <c r="N275" s="28"/>
      <c r="O275" s="28"/>
      <c r="P275" s="28"/>
      <c r="Q275" s="28"/>
      <c r="R275" s="28"/>
      <c r="S275" s="28"/>
      <c r="T275" s="28"/>
      <c r="U275" s="28"/>
      <c r="V275" s="28"/>
      <c r="W275" s="28"/>
      <c r="X275" s="28"/>
      <c r="Y275" s="28"/>
      <c r="Z275" s="28"/>
      <c r="AA275" s="28"/>
      <c r="AB275" s="28"/>
      <c r="AC275" s="28"/>
      <c r="AD275" s="28"/>
      <c r="AE275" s="28"/>
      <c r="AF275" s="28"/>
      <c r="AG275" s="28"/>
      <c r="AH275" s="28"/>
      <c r="AI275" s="28"/>
      <c r="AJ275" s="28"/>
      <c r="AK275" s="28"/>
      <c r="AL275" s="28"/>
      <c r="AM275" s="28"/>
      <c r="AN275" s="28"/>
      <c r="AO275" s="28"/>
      <c r="AP275" s="28"/>
      <c r="AQ275" s="28"/>
      <c r="AR275" s="28"/>
      <c r="AS275" s="28"/>
      <c r="AT275" s="28"/>
      <c r="AU275" s="28"/>
      <c r="AV275" s="28"/>
      <c r="AW275" s="28"/>
      <c r="AX275" s="28"/>
      <c r="AY275" s="28"/>
      <c r="AZ275" s="28"/>
      <c r="BA275" s="28"/>
      <c r="BB275" s="28"/>
      <c r="BC275" s="28"/>
      <c r="BD275" s="28"/>
      <c r="BE275" s="28"/>
      <c r="BF275" s="28"/>
      <c r="BG275" s="28"/>
      <c r="BH275" s="28"/>
      <c r="BI275" s="28"/>
      <c r="BJ275" s="28"/>
      <c r="BK275" s="28"/>
      <c r="BL275" s="28"/>
      <c r="BM275" s="28"/>
      <c r="BN275" s="28"/>
      <c r="BO275" s="28"/>
      <c r="BP275" s="28"/>
      <c r="BQ275" s="28"/>
      <c r="BR275" s="28"/>
      <c r="BS275" s="28"/>
      <c r="BT275" s="28"/>
      <c r="BU275" s="28"/>
      <c r="BV275" s="28"/>
      <c r="BW275" s="28"/>
      <c r="BX275" s="28"/>
      <c r="BY275" s="28"/>
      <c r="BZ275" s="28"/>
      <c r="CA275" s="28"/>
      <c r="CB275" s="28"/>
      <c r="CC275" s="28"/>
      <c r="CD275" s="28"/>
      <c r="CE275" s="28"/>
      <c r="CF275" s="28"/>
      <c r="CG275" s="28"/>
      <c r="CH275" s="28"/>
      <c r="CI275" s="28"/>
      <c r="CJ275" s="28"/>
      <c r="CK275" s="28"/>
      <c r="CL275" s="28"/>
      <c r="CM275" s="28"/>
      <c r="CN275" s="28"/>
      <c r="CO275" s="28"/>
      <c r="CP275" s="28"/>
      <c r="CQ275" s="28"/>
      <c r="CR275" s="28"/>
      <c r="CS275" s="28"/>
      <c r="CT275" s="28"/>
      <c r="CU275" s="28"/>
      <c r="CV275" s="28"/>
      <c r="CW275" s="28"/>
      <c r="CX275" s="28"/>
      <c r="CY275" s="28"/>
      <c r="CZ275" s="28"/>
      <c r="DA275" s="28"/>
      <c r="DB275" s="28"/>
      <c r="DC275" s="28"/>
      <c r="DD275" s="28"/>
      <c r="DE275" s="28"/>
      <c r="DF275" s="28"/>
      <c r="DG275" s="28"/>
      <c r="DH275" s="28"/>
      <c r="DI275" s="28"/>
      <c r="DJ275" s="28"/>
      <c r="DK275" s="28"/>
      <c r="DL275" s="28"/>
      <c r="DM275" s="28"/>
      <c r="DN275" s="28"/>
      <c r="DO275" s="28"/>
      <c r="DP275" s="43"/>
      <c r="DQ275" s="43"/>
      <c r="DR275" s="43"/>
      <c r="DS275" s="43"/>
      <c r="DT275" s="43"/>
      <c r="DU275" s="43"/>
      <c r="DV275" s="43"/>
      <c r="DW275" s="43"/>
      <c r="DX275" s="43"/>
      <c r="DY275" s="43"/>
      <c r="DZ275" s="43"/>
      <c r="EA275" s="43"/>
      <c r="EB275" s="43"/>
      <c r="EC275" s="43"/>
      <c r="ED275" s="43"/>
      <c r="EE275" s="43"/>
      <c r="EF275" s="43"/>
      <c r="EG275" s="43"/>
      <c r="EH275" s="43"/>
      <c r="EI275" s="43"/>
      <c r="EJ275" s="43"/>
      <c r="EK275" s="43"/>
      <c r="EL275" s="43"/>
      <c r="EM275" s="43"/>
      <c r="EN275" s="43"/>
      <c r="EO275" s="43"/>
      <c r="EP275" s="43"/>
      <c r="EQ275" s="43"/>
      <c r="ER275" s="43"/>
      <c r="ES275" s="43"/>
      <c r="ET275" s="43"/>
      <c r="EU275" s="43"/>
      <c r="EV275" s="43"/>
      <c r="EW275" s="43"/>
    </row>
    <row r="276" spans="3:153" x14ac:dyDescent="0.25">
      <c r="C276" s="31"/>
      <c r="D276" s="31"/>
      <c r="E276" s="28"/>
      <c r="F276" s="28"/>
      <c r="G276" s="28"/>
      <c r="H276" s="28"/>
      <c r="I276" s="28"/>
      <c r="J276" s="28"/>
      <c r="K276" s="28"/>
      <c r="L276" s="28"/>
      <c r="M276" s="28"/>
      <c r="N276" s="28"/>
      <c r="O276" s="28"/>
      <c r="P276" s="28"/>
      <c r="Q276" s="28"/>
      <c r="R276" s="28"/>
      <c r="S276" s="28"/>
      <c r="T276" s="28"/>
      <c r="U276" s="28"/>
      <c r="V276" s="28"/>
      <c r="W276" s="28"/>
      <c r="X276" s="28"/>
      <c r="Y276" s="28"/>
      <c r="Z276" s="28"/>
      <c r="AA276" s="28"/>
      <c r="AB276" s="28"/>
      <c r="AC276" s="28"/>
      <c r="AD276" s="28"/>
      <c r="AE276" s="28"/>
      <c r="AF276" s="28"/>
      <c r="AG276" s="28"/>
      <c r="AH276" s="28"/>
      <c r="AI276" s="28"/>
      <c r="AJ276" s="28"/>
      <c r="AK276" s="28"/>
      <c r="AL276" s="28"/>
      <c r="AM276" s="28"/>
      <c r="AN276" s="28"/>
      <c r="AO276" s="28"/>
      <c r="AP276" s="28"/>
      <c r="AQ276" s="28"/>
      <c r="AR276" s="28"/>
      <c r="AS276" s="28"/>
      <c r="AT276" s="28"/>
      <c r="AU276" s="28"/>
      <c r="AV276" s="28"/>
      <c r="AW276" s="28"/>
      <c r="AX276" s="28"/>
      <c r="AY276" s="28"/>
      <c r="AZ276" s="28"/>
      <c r="BA276" s="28"/>
      <c r="BB276" s="28"/>
      <c r="BC276" s="28"/>
      <c r="BD276" s="28"/>
      <c r="BE276" s="28"/>
      <c r="BF276" s="28"/>
      <c r="BG276" s="28"/>
      <c r="BH276" s="28"/>
      <c r="BI276" s="28"/>
      <c r="BJ276" s="28"/>
      <c r="BK276" s="28"/>
      <c r="BL276" s="28"/>
      <c r="BM276" s="28"/>
      <c r="BN276" s="28"/>
      <c r="BO276" s="28"/>
      <c r="BP276" s="28"/>
      <c r="BQ276" s="28"/>
      <c r="BR276" s="28"/>
      <c r="BS276" s="28"/>
      <c r="BT276" s="28"/>
      <c r="BU276" s="28"/>
      <c r="BV276" s="28"/>
      <c r="BW276" s="28"/>
      <c r="BX276" s="28"/>
      <c r="BY276" s="28"/>
      <c r="BZ276" s="28"/>
      <c r="CA276" s="28"/>
      <c r="CB276" s="28"/>
      <c r="CC276" s="28"/>
      <c r="CD276" s="28"/>
      <c r="CE276" s="28"/>
      <c r="CF276" s="28"/>
      <c r="CG276" s="28"/>
      <c r="CH276" s="28"/>
      <c r="CI276" s="28"/>
      <c r="CJ276" s="28"/>
      <c r="CK276" s="28"/>
      <c r="CL276" s="28"/>
      <c r="CM276" s="28"/>
      <c r="CN276" s="28"/>
      <c r="CO276" s="28"/>
      <c r="CP276" s="28"/>
      <c r="CQ276" s="28"/>
      <c r="CR276" s="28"/>
      <c r="CS276" s="28"/>
      <c r="CT276" s="28"/>
      <c r="CU276" s="28"/>
      <c r="CV276" s="28"/>
      <c r="CW276" s="28"/>
      <c r="CX276" s="28"/>
      <c r="CY276" s="28"/>
      <c r="CZ276" s="28"/>
      <c r="DA276" s="28"/>
      <c r="DB276" s="28"/>
      <c r="DC276" s="28"/>
      <c r="DD276" s="28"/>
      <c r="DE276" s="28"/>
      <c r="DF276" s="28"/>
      <c r="DG276" s="28"/>
      <c r="DH276" s="28"/>
      <c r="DI276" s="28"/>
      <c r="DJ276" s="28"/>
      <c r="DK276" s="28"/>
      <c r="DL276" s="28"/>
      <c r="DM276" s="28"/>
      <c r="DN276" s="28"/>
      <c r="DO276" s="28"/>
      <c r="DP276" s="43"/>
      <c r="DQ276" s="43"/>
      <c r="DR276" s="43"/>
      <c r="DS276" s="43"/>
      <c r="DT276" s="43"/>
      <c r="DU276" s="43"/>
      <c r="DV276" s="43"/>
      <c r="DW276" s="43"/>
      <c r="DX276" s="43"/>
      <c r="DY276" s="43"/>
      <c r="DZ276" s="43"/>
      <c r="EA276" s="43"/>
      <c r="EB276" s="43"/>
      <c r="EC276" s="43"/>
      <c r="ED276" s="43"/>
      <c r="EE276" s="43"/>
      <c r="EF276" s="43"/>
      <c r="EG276" s="43"/>
      <c r="EH276" s="43"/>
      <c r="EI276" s="43"/>
      <c r="EJ276" s="43"/>
      <c r="EK276" s="43"/>
      <c r="EL276" s="43"/>
      <c r="EM276" s="43"/>
      <c r="EN276" s="43"/>
      <c r="EO276" s="43"/>
      <c r="EP276" s="43"/>
      <c r="EQ276" s="43"/>
      <c r="ER276" s="43"/>
      <c r="ES276" s="43"/>
      <c r="ET276" s="43"/>
      <c r="EU276" s="43"/>
      <c r="EV276" s="43"/>
      <c r="EW276" s="43"/>
    </row>
    <row r="277" spans="3:153" x14ac:dyDescent="0.25">
      <c r="C277" s="31"/>
      <c r="D277" s="31"/>
      <c r="E277" s="28"/>
      <c r="F277" s="28"/>
      <c r="G277" s="28"/>
      <c r="H277" s="28"/>
      <c r="I277" s="28"/>
      <c r="J277" s="28"/>
      <c r="K277" s="28"/>
      <c r="L277" s="28"/>
      <c r="M277" s="28"/>
      <c r="N277" s="28"/>
      <c r="O277" s="28"/>
      <c r="P277" s="28"/>
      <c r="Q277" s="28"/>
      <c r="R277" s="28"/>
      <c r="S277" s="28"/>
      <c r="T277" s="28"/>
      <c r="U277" s="28"/>
      <c r="V277" s="28"/>
      <c r="W277" s="28"/>
      <c r="X277" s="28"/>
      <c r="Y277" s="28"/>
      <c r="Z277" s="28"/>
      <c r="AA277" s="28"/>
      <c r="AB277" s="28"/>
      <c r="AC277" s="28"/>
      <c r="AD277" s="28"/>
      <c r="AE277" s="28"/>
      <c r="AF277" s="28"/>
      <c r="AG277" s="28"/>
      <c r="AH277" s="28"/>
      <c r="AI277" s="28"/>
      <c r="AJ277" s="28"/>
      <c r="AK277" s="28"/>
      <c r="AL277" s="28"/>
      <c r="AM277" s="28"/>
      <c r="AN277" s="28"/>
      <c r="AO277" s="28"/>
      <c r="AP277" s="28"/>
      <c r="AQ277" s="28"/>
      <c r="AR277" s="28"/>
      <c r="AS277" s="28"/>
      <c r="AT277" s="28"/>
      <c r="AU277" s="28"/>
      <c r="AV277" s="28"/>
      <c r="AW277" s="28"/>
      <c r="AX277" s="28"/>
      <c r="AY277" s="28"/>
      <c r="AZ277" s="28"/>
      <c r="BA277" s="28"/>
      <c r="BB277" s="28"/>
      <c r="BC277" s="28"/>
      <c r="BD277" s="28"/>
      <c r="BE277" s="28"/>
      <c r="BF277" s="28"/>
      <c r="BG277" s="28"/>
      <c r="BH277" s="28"/>
      <c r="BI277" s="28"/>
      <c r="BJ277" s="28"/>
      <c r="BK277" s="28"/>
      <c r="BL277" s="28"/>
      <c r="BM277" s="28"/>
      <c r="BN277" s="28"/>
      <c r="BO277" s="28"/>
      <c r="BP277" s="28"/>
      <c r="BQ277" s="28"/>
      <c r="BR277" s="28"/>
      <c r="BS277" s="28"/>
      <c r="BT277" s="28"/>
      <c r="BU277" s="28"/>
      <c r="BV277" s="28"/>
      <c r="BW277" s="28"/>
      <c r="BX277" s="28"/>
      <c r="BY277" s="28"/>
      <c r="BZ277" s="28"/>
      <c r="CA277" s="28"/>
      <c r="CB277" s="28"/>
      <c r="CC277" s="28"/>
      <c r="CD277" s="28"/>
      <c r="CE277" s="28"/>
      <c r="CF277" s="28"/>
      <c r="CG277" s="28"/>
      <c r="CH277" s="28"/>
      <c r="CI277" s="28"/>
      <c r="CJ277" s="28"/>
      <c r="CK277" s="28"/>
      <c r="CL277" s="28"/>
      <c r="CM277" s="28"/>
      <c r="CN277" s="28"/>
      <c r="CO277" s="28"/>
      <c r="CP277" s="28"/>
      <c r="CQ277" s="28"/>
      <c r="CR277" s="28"/>
      <c r="CS277" s="28"/>
      <c r="CT277" s="28"/>
      <c r="CU277" s="28"/>
      <c r="CV277" s="28"/>
      <c r="CW277" s="28"/>
      <c r="CX277" s="28"/>
      <c r="CY277" s="28"/>
      <c r="CZ277" s="28"/>
      <c r="DA277" s="28"/>
      <c r="DB277" s="28"/>
      <c r="DC277" s="28"/>
      <c r="DD277" s="28"/>
      <c r="DE277" s="28"/>
      <c r="DF277" s="28"/>
      <c r="DG277" s="28"/>
      <c r="DH277" s="28"/>
      <c r="DI277" s="28"/>
      <c r="DJ277" s="28"/>
      <c r="DK277" s="28"/>
      <c r="DL277" s="28"/>
      <c r="DM277" s="28"/>
      <c r="DN277" s="28"/>
      <c r="DO277" s="28"/>
      <c r="DP277" s="43"/>
      <c r="DQ277" s="43"/>
      <c r="DR277" s="43"/>
      <c r="DS277" s="43"/>
      <c r="DT277" s="43"/>
      <c r="DU277" s="43"/>
      <c r="DV277" s="43"/>
      <c r="DW277" s="43"/>
      <c r="DX277" s="43"/>
      <c r="DY277" s="43"/>
      <c r="DZ277" s="43"/>
      <c r="EA277" s="43"/>
      <c r="EB277" s="43"/>
      <c r="EC277" s="43"/>
      <c r="ED277" s="43"/>
      <c r="EE277" s="43"/>
      <c r="EF277" s="43"/>
      <c r="EG277" s="43"/>
      <c r="EH277" s="43"/>
      <c r="EI277" s="43"/>
      <c r="EJ277" s="43"/>
      <c r="EK277" s="43"/>
      <c r="EL277" s="43"/>
      <c r="EM277" s="43"/>
      <c r="EN277" s="43"/>
      <c r="EO277" s="43"/>
      <c r="EP277" s="43"/>
      <c r="EQ277" s="43"/>
      <c r="ER277" s="43"/>
      <c r="ES277" s="43"/>
      <c r="ET277" s="43"/>
      <c r="EU277" s="43"/>
      <c r="EV277" s="43"/>
      <c r="EW277" s="43"/>
    </row>
    <row r="278" spans="3:153" x14ac:dyDescent="0.25">
      <c r="C278" s="31"/>
      <c r="D278" s="31"/>
      <c r="E278" s="28"/>
      <c r="F278" s="28"/>
      <c r="G278" s="28"/>
      <c r="H278" s="28"/>
      <c r="I278" s="28"/>
      <c r="J278" s="28"/>
      <c r="K278" s="28"/>
      <c r="L278" s="28"/>
      <c r="M278" s="28"/>
      <c r="N278" s="28"/>
      <c r="O278" s="28"/>
      <c r="P278" s="28"/>
      <c r="Q278" s="28"/>
      <c r="R278" s="28"/>
      <c r="S278" s="28"/>
      <c r="T278" s="28"/>
      <c r="U278" s="28"/>
      <c r="V278" s="28"/>
      <c r="W278" s="28"/>
      <c r="X278" s="28"/>
      <c r="Y278" s="28"/>
      <c r="Z278" s="28"/>
      <c r="AA278" s="28"/>
      <c r="AB278" s="28"/>
      <c r="AC278" s="28"/>
      <c r="AD278" s="28"/>
      <c r="AE278" s="28"/>
      <c r="AF278" s="28"/>
      <c r="AG278" s="28"/>
      <c r="AH278" s="28"/>
      <c r="AI278" s="28"/>
      <c r="AJ278" s="28"/>
      <c r="AK278" s="28"/>
      <c r="AL278" s="28"/>
      <c r="AM278" s="28"/>
      <c r="AN278" s="28"/>
      <c r="AO278" s="28"/>
      <c r="AP278" s="28"/>
      <c r="AQ278" s="28"/>
      <c r="AR278" s="28"/>
      <c r="AS278" s="28"/>
      <c r="AT278" s="28"/>
      <c r="AU278" s="28"/>
      <c r="AV278" s="28"/>
      <c r="AW278" s="28"/>
      <c r="AX278" s="28"/>
      <c r="AY278" s="28"/>
      <c r="AZ278" s="28"/>
      <c r="BA278" s="28"/>
      <c r="BB278" s="28"/>
      <c r="BC278" s="28"/>
      <c r="BD278" s="28"/>
      <c r="BE278" s="28"/>
      <c r="BF278" s="28"/>
      <c r="BG278" s="28"/>
      <c r="BH278" s="28"/>
      <c r="BI278" s="28"/>
      <c r="BJ278" s="28"/>
      <c r="BK278" s="28"/>
      <c r="BL278" s="28"/>
      <c r="BM278" s="28"/>
      <c r="BN278" s="28"/>
      <c r="BO278" s="28"/>
      <c r="BP278" s="28"/>
      <c r="BQ278" s="28"/>
      <c r="BR278" s="28"/>
      <c r="BS278" s="28"/>
      <c r="BT278" s="28"/>
      <c r="BU278" s="28"/>
      <c r="BV278" s="28"/>
      <c r="BW278" s="28"/>
      <c r="BX278" s="28"/>
      <c r="BY278" s="28"/>
      <c r="BZ278" s="28"/>
      <c r="CA278" s="28"/>
      <c r="CB278" s="28"/>
      <c r="CC278" s="28"/>
      <c r="CD278" s="28"/>
      <c r="CE278" s="28"/>
      <c r="CF278" s="28"/>
      <c r="CG278" s="28"/>
      <c r="CH278" s="28"/>
      <c r="CI278" s="28"/>
      <c r="CJ278" s="28"/>
      <c r="CK278" s="28"/>
      <c r="CL278" s="28"/>
      <c r="CM278" s="28"/>
      <c r="CN278" s="28"/>
      <c r="CO278" s="28"/>
      <c r="CP278" s="28"/>
      <c r="CQ278" s="28"/>
      <c r="CR278" s="28"/>
      <c r="CS278" s="28"/>
      <c r="CT278" s="28"/>
      <c r="CU278" s="28"/>
      <c r="CV278" s="28"/>
      <c r="CW278" s="28"/>
      <c r="CX278" s="28"/>
      <c r="CY278" s="28"/>
      <c r="CZ278" s="28"/>
      <c r="DA278" s="28"/>
      <c r="DB278" s="28"/>
      <c r="DC278" s="28"/>
      <c r="DD278" s="28"/>
      <c r="DE278" s="28"/>
      <c r="DF278" s="28"/>
      <c r="DG278" s="28"/>
      <c r="DH278" s="28"/>
      <c r="DI278" s="28"/>
      <c r="DJ278" s="28"/>
      <c r="DK278" s="28"/>
      <c r="DL278" s="28"/>
      <c r="DM278" s="28"/>
      <c r="DN278" s="28"/>
      <c r="DO278" s="28"/>
      <c r="DP278" s="43"/>
      <c r="DQ278" s="43"/>
      <c r="DR278" s="43"/>
      <c r="DS278" s="43"/>
      <c r="DT278" s="43"/>
      <c r="DU278" s="43"/>
      <c r="DV278" s="43"/>
      <c r="DW278" s="43"/>
      <c r="DX278" s="43"/>
      <c r="DY278" s="43"/>
      <c r="DZ278" s="43"/>
      <c r="EA278" s="43"/>
      <c r="EB278" s="43"/>
      <c r="EC278" s="43"/>
      <c r="ED278" s="43"/>
      <c r="EE278" s="43"/>
      <c r="EF278" s="43"/>
      <c r="EG278" s="43"/>
      <c r="EH278" s="43"/>
      <c r="EI278" s="43"/>
      <c r="EJ278" s="43"/>
      <c r="EK278" s="43"/>
      <c r="EL278" s="43"/>
      <c r="EM278" s="43"/>
      <c r="EN278" s="43"/>
      <c r="EO278" s="43"/>
      <c r="EP278" s="43"/>
      <c r="EQ278" s="43"/>
      <c r="ER278" s="43"/>
      <c r="ES278" s="43"/>
      <c r="ET278" s="43"/>
      <c r="EU278" s="43"/>
      <c r="EV278" s="43"/>
      <c r="EW278" s="43"/>
    </row>
    <row r="279" spans="3:153" x14ac:dyDescent="0.25">
      <c r="C279" s="31"/>
      <c r="D279" s="31"/>
      <c r="E279" s="28"/>
      <c r="F279" s="28"/>
      <c r="G279" s="28"/>
      <c r="H279" s="28"/>
      <c r="I279" s="28"/>
      <c r="J279" s="28"/>
      <c r="K279" s="28"/>
      <c r="L279" s="28"/>
      <c r="M279" s="28"/>
      <c r="N279" s="28"/>
      <c r="O279" s="28"/>
      <c r="P279" s="28"/>
      <c r="Q279" s="28"/>
      <c r="R279" s="28"/>
      <c r="S279" s="28"/>
      <c r="T279" s="28"/>
      <c r="U279" s="28"/>
      <c r="V279" s="28"/>
      <c r="W279" s="28"/>
      <c r="X279" s="28"/>
      <c r="Y279" s="28"/>
      <c r="Z279" s="28"/>
      <c r="AA279" s="28"/>
      <c r="AB279" s="28"/>
      <c r="AC279" s="28"/>
      <c r="AD279" s="28"/>
      <c r="AE279" s="28"/>
      <c r="AF279" s="28"/>
      <c r="AG279" s="28"/>
      <c r="AH279" s="28"/>
      <c r="AI279" s="28"/>
      <c r="AJ279" s="28"/>
      <c r="AK279" s="28"/>
      <c r="AL279" s="28"/>
      <c r="AM279" s="28"/>
      <c r="AN279" s="28"/>
      <c r="AO279" s="28"/>
      <c r="AP279" s="28"/>
      <c r="AQ279" s="28"/>
      <c r="AR279" s="28"/>
      <c r="AS279" s="28"/>
      <c r="AT279" s="28"/>
      <c r="AU279" s="28"/>
      <c r="AV279" s="28"/>
      <c r="AW279" s="28"/>
      <c r="AX279" s="28"/>
      <c r="AY279" s="28"/>
      <c r="AZ279" s="28"/>
      <c r="BA279" s="28"/>
      <c r="BB279" s="28"/>
      <c r="BC279" s="28"/>
      <c r="BD279" s="28"/>
      <c r="BE279" s="28"/>
      <c r="BF279" s="28"/>
      <c r="BG279" s="28"/>
      <c r="BH279" s="28"/>
      <c r="BI279" s="28"/>
      <c r="BJ279" s="28"/>
      <c r="BK279" s="28"/>
      <c r="BL279" s="28"/>
      <c r="BM279" s="28"/>
      <c r="BN279" s="28"/>
      <c r="BO279" s="28"/>
      <c r="BP279" s="28"/>
      <c r="BQ279" s="28"/>
      <c r="BR279" s="28"/>
      <c r="BS279" s="28"/>
      <c r="BT279" s="28"/>
      <c r="BU279" s="28"/>
      <c r="BV279" s="28"/>
      <c r="BW279" s="28"/>
      <c r="BX279" s="28"/>
      <c r="BY279" s="28"/>
      <c r="BZ279" s="28"/>
      <c r="CA279" s="28"/>
      <c r="CB279" s="28"/>
      <c r="CC279" s="28"/>
      <c r="CD279" s="28"/>
      <c r="CE279" s="28"/>
      <c r="CF279" s="28"/>
      <c r="CG279" s="28"/>
      <c r="CH279" s="28"/>
      <c r="CI279" s="28"/>
      <c r="CJ279" s="28"/>
      <c r="CK279" s="28"/>
      <c r="CL279" s="28"/>
      <c r="CM279" s="28"/>
      <c r="CN279" s="28"/>
      <c r="CO279" s="28"/>
      <c r="CP279" s="28"/>
      <c r="CQ279" s="28"/>
      <c r="CR279" s="28"/>
      <c r="CS279" s="28"/>
      <c r="CT279" s="28"/>
      <c r="CU279" s="28"/>
      <c r="CV279" s="28"/>
      <c r="CW279" s="28"/>
      <c r="CX279" s="28"/>
      <c r="CY279" s="28"/>
      <c r="CZ279" s="28"/>
      <c r="DA279" s="28"/>
      <c r="DB279" s="28"/>
      <c r="DC279" s="28"/>
      <c r="DD279" s="28"/>
      <c r="DE279" s="28"/>
      <c r="DF279" s="28"/>
      <c r="DG279" s="28"/>
      <c r="DH279" s="28"/>
      <c r="DI279" s="28"/>
      <c r="DJ279" s="28"/>
      <c r="DK279" s="28"/>
      <c r="DL279" s="28"/>
      <c r="DM279" s="28"/>
      <c r="DN279" s="28"/>
      <c r="DO279" s="28"/>
      <c r="DP279" s="43"/>
      <c r="DQ279" s="43"/>
      <c r="DR279" s="43"/>
      <c r="DS279" s="43"/>
      <c r="DT279" s="43"/>
      <c r="DU279" s="43"/>
      <c r="DV279" s="43"/>
      <c r="DW279" s="43"/>
      <c r="DX279" s="43"/>
      <c r="DY279" s="43"/>
      <c r="DZ279" s="43"/>
      <c r="EA279" s="43"/>
      <c r="EB279" s="43"/>
      <c r="EC279" s="43"/>
      <c r="ED279" s="43"/>
      <c r="EE279" s="43"/>
      <c r="EF279" s="43"/>
      <c r="EG279" s="43"/>
      <c r="EH279" s="43"/>
      <c r="EI279" s="43"/>
      <c r="EJ279" s="43"/>
      <c r="EK279" s="43"/>
      <c r="EL279" s="43"/>
      <c r="EM279" s="43"/>
      <c r="EN279" s="43"/>
      <c r="EO279" s="43"/>
      <c r="EP279" s="43"/>
      <c r="EQ279" s="43"/>
      <c r="ER279" s="43"/>
      <c r="ES279" s="43"/>
      <c r="ET279" s="43"/>
      <c r="EU279" s="43"/>
      <c r="EV279" s="43"/>
      <c r="EW279" s="43"/>
    </row>
    <row r="280" spans="3:153" x14ac:dyDescent="0.25">
      <c r="C280" s="31"/>
      <c r="D280" s="31"/>
      <c r="E280" s="28"/>
      <c r="F280" s="28"/>
      <c r="G280" s="28"/>
      <c r="H280" s="28"/>
      <c r="I280" s="28"/>
      <c r="J280" s="28"/>
      <c r="K280" s="28"/>
      <c r="L280" s="28"/>
      <c r="M280" s="28"/>
      <c r="N280" s="28"/>
      <c r="O280" s="28"/>
      <c r="P280" s="28"/>
      <c r="Q280" s="28"/>
      <c r="R280" s="28"/>
      <c r="S280" s="28"/>
      <c r="T280" s="28"/>
      <c r="U280" s="28"/>
      <c r="V280" s="28"/>
      <c r="W280" s="28"/>
      <c r="X280" s="28"/>
      <c r="Y280" s="28"/>
      <c r="Z280" s="28"/>
      <c r="AA280" s="28"/>
      <c r="AB280" s="28"/>
      <c r="AC280" s="28"/>
      <c r="AD280" s="28"/>
      <c r="AE280" s="28"/>
      <c r="AF280" s="28"/>
      <c r="AG280" s="28"/>
      <c r="AH280" s="28"/>
      <c r="AI280" s="28"/>
      <c r="AJ280" s="28"/>
      <c r="AK280" s="28"/>
      <c r="AL280" s="28"/>
      <c r="AM280" s="28"/>
      <c r="AN280" s="28"/>
      <c r="AO280" s="28"/>
      <c r="AP280" s="28"/>
      <c r="AQ280" s="28"/>
      <c r="AR280" s="28"/>
      <c r="AS280" s="28"/>
      <c r="AT280" s="28"/>
      <c r="AU280" s="28"/>
      <c r="AV280" s="28"/>
      <c r="AW280" s="28"/>
      <c r="AX280" s="28"/>
      <c r="AY280" s="28"/>
      <c r="AZ280" s="28"/>
      <c r="BA280" s="28"/>
      <c r="BB280" s="28"/>
      <c r="BC280" s="28"/>
      <c r="BD280" s="28"/>
      <c r="BE280" s="28"/>
      <c r="BF280" s="28"/>
      <c r="BG280" s="28"/>
      <c r="BH280" s="28"/>
      <c r="BI280" s="28"/>
      <c r="BJ280" s="28"/>
      <c r="BK280" s="28"/>
      <c r="BL280" s="28"/>
      <c r="BM280" s="28"/>
      <c r="BN280" s="28"/>
      <c r="BO280" s="28"/>
      <c r="BP280" s="28"/>
      <c r="BQ280" s="28"/>
      <c r="BR280" s="28"/>
      <c r="BS280" s="28"/>
      <c r="BT280" s="28"/>
      <c r="BU280" s="28"/>
      <c r="BV280" s="28"/>
      <c r="BW280" s="28"/>
      <c r="BX280" s="28"/>
      <c r="BY280" s="28"/>
      <c r="BZ280" s="28"/>
      <c r="CA280" s="28"/>
      <c r="CB280" s="28"/>
      <c r="CC280" s="28"/>
      <c r="CD280" s="28"/>
      <c r="CE280" s="28"/>
      <c r="CF280" s="28"/>
      <c r="CG280" s="28"/>
      <c r="CH280" s="28"/>
      <c r="CI280" s="28"/>
      <c r="CJ280" s="28"/>
      <c r="CK280" s="28"/>
      <c r="CL280" s="28"/>
      <c r="CM280" s="28"/>
      <c r="CN280" s="28"/>
      <c r="CO280" s="28"/>
      <c r="CP280" s="28"/>
      <c r="CQ280" s="28"/>
      <c r="CR280" s="28"/>
      <c r="CS280" s="28"/>
      <c r="CT280" s="28"/>
      <c r="CU280" s="28"/>
      <c r="CV280" s="28"/>
      <c r="CW280" s="28"/>
      <c r="CX280" s="28"/>
      <c r="CY280" s="28"/>
      <c r="CZ280" s="28"/>
      <c r="DA280" s="28"/>
      <c r="DB280" s="28"/>
      <c r="DC280" s="28"/>
      <c r="DD280" s="28"/>
      <c r="DE280" s="28"/>
      <c r="DF280" s="28"/>
      <c r="DG280" s="28"/>
      <c r="DH280" s="28"/>
      <c r="DI280" s="28"/>
      <c r="DJ280" s="28"/>
      <c r="DK280" s="28"/>
      <c r="DL280" s="28"/>
      <c r="DM280" s="28"/>
      <c r="DN280" s="28"/>
      <c r="DO280" s="28"/>
      <c r="DP280" s="43"/>
      <c r="DQ280" s="43"/>
      <c r="DR280" s="43"/>
      <c r="DS280" s="43"/>
      <c r="DT280" s="43"/>
      <c r="DU280" s="43"/>
      <c r="DV280" s="43"/>
      <c r="DW280" s="43"/>
      <c r="DX280" s="43"/>
      <c r="DY280" s="43"/>
      <c r="DZ280" s="43"/>
      <c r="EA280" s="43"/>
      <c r="EB280" s="43"/>
      <c r="EC280" s="43"/>
      <c r="ED280" s="43"/>
      <c r="EE280" s="43"/>
      <c r="EF280" s="43"/>
      <c r="EG280" s="43"/>
      <c r="EH280" s="43"/>
      <c r="EI280" s="43"/>
      <c r="EJ280" s="43"/>
      <c r="EK280" s="43"/>
      <c r="EL280" s="43"/>
      <c r="EM280" s="43"/>
      <c r="EN280" s="43"/>
      <c r="EO280" s="43"/>
      <c r="EP280" s="43"/>
      <c r="EQ280" s="43"/>
      <c r="ER280" s="43"/>
      <c r="ES280" s="43"/>
      <c r="ET280" s="43"/>
      <c r="EU280" s="43"/>
      <c r="EV280" s="43"/>
      <c r="EW280" s="43"/>
    </row>
    <row r="281" spans="3:153" x14ac:dyDescent="0.25">
      <c r="C281" s="31"/>
      <c r="D281" s="31"/>
      <c r="E281" s="28"/>
      <c r="F281" s="28"/>
      <c r="G281" s="28"/>
      <c r="H281" s="28"/>
      <c r="I281" s="28"/>
      <c r="J281" s="28"/>
      <c r="K281" s="28"/>
      <c r="L281" s="28"/>
      <c r="M281" s="28"/>
      <c r="N281" s="28"/>
      <c r="O281" s="28"/>
      <c r="P281" s="28"/>
      <c r="Q281" s="28"/>
      <c r="R281" s="28"/>
      <c r="S281" s="28"/>
      <c r="T281" s="28"/>
      <c r="U281" s="28"/>
      <c r="V281" s="28"/>
      <c r="W281" s="28"/>
      <c r="X281" s="28"/>
      <c r="Y281" s="28"/>
      <c r="Z281" s="28"/>
      <c r="AA281" s="28"/>
      <c r="AB281" s="28"/>
      <c r="AC281" s="28"/>
      <c r="AD281" s="28"/>
      <c r="AE281" s="28"/>
      <c r="AF281" s="28"/>
      <c r="AG281" s="28"/>
      <c r="AH281" s="28"/>
      <c r="AI281" s="28"/>
      <c r="AJ281" s="28"/>
      <c r="AK281" s="28"/>
      <c r="AL281" s="28"/>
      <c r="AM281" s="28"/>
      <c r="AN281" s="28"/>
      <c r="AO281" s="28"/>
      <c r="AP281" s="28"/>
      <c r="AQ281" s="28"/>
      <c r="AR281" s="28"/>
      <c r="AS281" s="28"/>
      <c r="AT281" s="28"/>
      <c r="AU281" s="28"/>
      <c r="AV281" s="28"/>
      <c r="AW281" s="28"/>
      <c r="AX281" s="28"/>
      <c r="AY281" s="28"/>
      <c r="AZ281" s="28"/>
      <c r="BA281" s="28"/>
      <c r="BB281" s="28"/>
      <c r="BC281" s="28"/>
      <c r="BD281" s="28"/>
      <c r="BE281" s="28"/>
      <c r="BF281" s="28"/>
      <c r="BG281" s="28"/>
      <c r="BH281" s="28"/>
      <c r="BI281" s="28"/>
      <c r="BJ281" s="28"/>
      <c r="BK281" s="28"/>
      <c r="BL281" s="28"/>
      <c r="BM281" s="28"/>
      <c r="BN281" s="28"/>
      <c r="BO281" s="28"/>
      <c r="BP281" s="28"/>
      <c r="BQ281" s="28"/>
      <c r="BR281" s="28"/>
      <c r="BS281" s="28"/>
      <c r="BT281" s="28"/>
      <c r="BU281" s="28"/>
      <c r="BV281" s="28"/>
      <c r="BW281" s="28"/>
      <c r="BX281" s="28"/>
      <c r="BY281" s="28"/>
      <c r="BZ281" s="28"/>
      <c r="CA281" s="28"/>
      <c r="CB281" s="28"/>
      <c r="CC281" s="28"/>
      <c r="CD281" s="28"/>
      <c r="CE281" s="28"/>
      <c r="CF281" s="28"/>
      <c r="CG281" s="28"/>
      <c r="CH281" s="28"/>
      <c r="CI281" s="28"/>
      <c r="CJ281" s="28"/>
      <c r="CK281" s="28"/>
      <c r="CL281" s="28"/>
      <c r="CM281" s="28"/>
      <c r="CN281" s="28"/>
      <c r="CO281" s="28"/>
      <c r="CP281" s="28"/>
      <c r="CQ281" s="28"/>
      <c r="CR281" s="28"/>
      <c r="CS281" s="28"/>
      <c r="CT281" s="28"/>
      <c r="CU281" s="28"/>
      <c r="CV281" s="28"/>
      <c r="CW281" s="28"/>
      <c r="CX281" s="28"/>
      <c r="CY281" s="28"/>
      <c r="CZ281" s="28"/>
      <c r="DA281" s="28"/>
      <c r="DB281" s="28"/>
      <c r="DC281" s="28"/>
      <c r="DD281" s="28"/>
      <c r="DE281" s="28"/>
      <c r="DF281" s="28"/>
      <c r="DG281" s="28"/>
      <c r="DH281" s="28"/>
      <c r="DI281" s="28"/>
      <c r="DJ281" s="28"/>
      <c r="DK281" s="28"/>
      <c r="DL281" s="28"/>
      <c r="DM281" s="28"/>
      <c r="DN281" s="28"/>
      <c r="DO281" s="28"/>
      <c r="DP281" s="43"/>
      <c r="DQ281" s="43"/>
      <c r="DR281" s="43"/>
      <c r="DS281" s="43"/>
      <c r="DT281" s="43"/>
      <c r="DU281" s="43"/>
      <c r="DV281" s="43"/>
      <c r="DW281" s="43"/>
      <c r="DX281" s="43"/>
      <c r="DY281" s="43"/>
      <c r="DZ281" s="43"/>
      <c r="EA281" s="43"/>
      <c r="EB281" s="43"/>
      <c r="EC281" s="43"/>
      <c r="ED281" s="43"/>
      <c r="EE281" s="43"/>
      <c r="EF281" s="43"/>
      <c r="EG281" s="43"/>
      <c r="EH281" s="43"/>
      <c r="EI281" s="43"/>
      <c r="EJ281" s="43"/>
      <c r="EK281" s="43"/>
      <c r="EL281" s="43"/>
      <c r="EM281" s="43"/>
      <c r="EN281" s="43"/>
      <c r="EO281" s="43"/>
      <c r="EP281" s="43"/>
      <c r="EQ281" s="43"/>
      <c r="ER281" s="43"/>
      <c r="ES281" s="43"/>
      <c r="ET281" s="43"/>
      <c r="EU281" s="43"/>
      <c r="EV281" s="43"/>
      <c r="EW281" s="43"/>
    </row>
    <row r="282" spans="3:153" x14ac:dyDescent="0.25">
      <c r="C282" s="31"/>
      <c r="D282" s="31"/>
      <c r="E282" s="28"/>
      <c r="F282" s="28"/>
      <c r="G282" s="28"/>
      <c r="H282" s="28"/>
      <c r="I282" s="28"/>
      <c r="J282" s="28"/>
      <c r="K282" s="28"/>
      <c r="L282" s="28"/>
      <c r="M282" s="28"/>
      <c r="N282" s="28"/>
      <c r="O282" s="28"/>
      <c r="P282" s="28"/>
      <c r="Q282" s="28"/>
      <c r="R282" s="28"/>
      <c r="S282" s="28"/>
      <c r="T282" s="28"/>
      <c r="U282" s="28"/>
      <c r="V282" s="28"/>
      <c r="W282" s="28"/>
      <c r="X282" s="28"/>
      <c r="Y282" s="28"/>
      <c r="Z282" s="28"/>
      <c r="AA282" s="28"/>
      <c r="AB282" s="28"/>
      <c r="AC282" s="28"/>
      <c r="AD282" s="28"/>
      <c r="AE282" s="28"/>
      <c r="AF282" s="28"/>
      <c r="AG282" s="28"/>
      <c r="AH282" s="28"/>
      <c r="AI282" s="28"/>
      <c r="AJ282" s="28"/>
      <c r="AK282" s="28"/>
      <c r="AL282" s="28"/>
      <c r="AM282" s="28"/>
      <c r="AN282" s="28"/>
      <c r="AO282" s="28"/>
      <c r="AP282" s="28"/>
      <c r="AQ282" s="28"/>
      <c r="AR282" s="28"/>
      <c r="AS282" s="28"/>
      <c r="AT282" s="28"/>
      <c r="AU282" s="28"/>
      <c r="AV282" s="28"/>
      <c r="AW282" s="28"/>
      <c r="AX282" s="28"/>
      <c r="AY282" s="28"/>
      <c r="AZ282" s="28"/>
      <c r="BA282" s="28"/>
      <c r="BB282" s="28"/>
      <c r="BC282" s="28"/>
      <c r="BD282" s="28"/>
      <c r="BE282" s="28"/>
      <c r="BF282" s="28"/>
      <c r="BG282" s="28"/>
      <c r="BH282" s="28"/>
      <c r="BI282" s="28"/>
      <c r="BJ282" s="28"/>
      <c r="BK282" s="28"/>
      <c r="BL282" s="28"/>
      <c r="BM282" s="28"/>
      <c r="BN282" s="28"/>
      <c r="BO282" s="28"/>
      <c r="BP282" s="28"/>
      <c r="BQ282" s="28"/>
      <c r="BR282" s="28"/>
      <c r="BS282" s="28"/>
      <c r="BT282" s="28"/>
      <c r="BU282" s="28"/>
      <c r="BV282" s="28"/>
      <c r="BW282" s="28"/>
      <c r="BX282" s="28"/>
      <c r="BY282" s="28"/>
      <c r="BZ282" s="28"/>
      <c r="CA282" s="28"/>
      <c r="CB282" s="28"/>
      <c r="CC282" s="28"/>
      <c r="CD282" s="28"/>
      <c r="CE282" s="28"/>
      <c r="CF282" s="28"/>
      <c r="CG282" s="28"/>
      <c r="CH282" s="28"/>
      <c r="CI282" s="28"/>
      <c r="CJ282" s="28"/>
      <c r="CK282" s="28"/>
      <c r="CL282" s="28"/>
      <c r="CM282" s="28"/>
      <c r="CN282" s="28"/>
      <c r="CO282" s="28"/>
      <c r="CP282" s="28"/>
      <c r="CQ282" s="28"/>
      <c r="CR282" s="28"/>
      <c r="CS282" s="28"/>
      <c r="CT282" s="28"/>
      <c r="CU282" s="28"/>
      <c r="CV282" s="28"/>
      <c r="CW282" s="28"/>
      <c r="CX282" s="28"/>
      <c r="CY282" s="28"/>
      <c r="CZ282" s="28"/>
      <c r="DA282" s="28"/>
      <c r="DB282" s="28"/>
      <c r="DC282" s="28"/>
      <c r="DD282" s="28"/>
      <c r="DE282" s="28"/>
      <c r="DF282" s="28"/>
      <c r="DG282" s="28"/>
      <c r="DH282" s="28"/>
      <c r="DI282" s="28"/>
      <c r="DJ282" s="28"/>
      <c r="DK282" s="28"/>
      <c r="DL282" s="28"/>
      <c r="DM282" s="28"/>
      <c r="DN282" s="28"/>
      <c r="DO282" s="28"/>
      <c r="DP282" s="43"/>
      <c r="DQ282" s="43"/>
      <c r="DR282" s="43"/>
      <c r="DS282" s="43"/>
      <c r="DT282" s="43"/>
      <c r="DU282" s="43"/>
      <c r="DV282" s="43"/>
      <c r="DW282" s="43"/>
      <c r="DX282" s="43"/>
      <c r="DY282" s="43"/>
      <c r="DZ282" s="43"/>
      <c r="EA282" s="43"/>
      <c r="EB282" s="43"/>
      <c r="EC282" s="43"/>
      <c r="ED282" s="43"/>
      <c r="EE282" s="43"/>
      <c r="EF282" s="43"/>
      <c r="EG282" s="43"/>
      <c r="EH282" s="43"/>
      <c r="EI282" s="43"/>
      <c r="EJ282" s="43"/>
      <c r="EK282" s="43"/>
      <c r="EL282" s="43"/>
      <c r="EM282" s="43"/>
      <c r="EN282" s="43"/>
      <c r="EO282" s="43"/>
      <c r="EP282" s="43"/>
      <c r="EQ282" s="43"/>
      <c r="ER282" s="43"/>
      <c r="ES282" s="43"/>
      <c r="ET282" s="43"/>
      <c r="EU282" s="43"/>
      <c r="EV282" s="43"/>
      <c r="EW282" s="43"/>
    </row>
    <row r="283" spans="3:153" x14ac:dyDescent="0.25">
      <c r="C283" s="31"/>
      <c r="D283" s="31"/>
      <c r="E283" s="28"/>
      <c r="F283" s="28"/>
      <c r="G283" s="28"/>
      <c r="H283" s="28"/>
      <c r="I283" s="28"/>
      <c r="J283" s="28"/>
      <c r="K283" s="28"/>
      <c r="L283" s="28"/>
      <c r="M283" s="28"/>
      <c r="N283" s="28"/>
      <c r="O283" s="28"/>
      <c r="P283" s="28"/>
      <c r="Q283" s="28"/>
      <c r="R283" s="28"/>
      <c r="S283" s="28"/>
      <c r="T283" s="28"/>
      <c r="U283" s="28"/>
      <c r="V283" s="28"/>
      <c r="W283" s="28"/>
      <c r="X283" s="28"/>
      <c r="Y283" s="28"/>
      <c r="Z283" s="28"/>
      <c r="AA283" s="28"/>
      <c r="AB283" s="28"/>
      <c r="AC283" s="28"/>
      <c r="AD283" s="28"/>
      <c r="AE283" s="28"/>
      <c r="AF283" s="28"/>
      <c r="AG283" s="28"/>
      <c r="AH283" s="28"/>
      <c r="AI283" s="28"/>
      <c r="AJ283" s="28"/>
      <c r="AK283" s="28"/>
      <c r="AL283" s="28"/>
      <c r="AM283" s="28"/>
      <c r="AN283" s="28"/>
      <c r="AO283" s="28"/>
      <c r="AP283" s="28"/>
      <c r="AQ283" s="28"/>
      <c r="AR283" s="28"/>
      <c r="AS283" s="28"/>
      <c r="AT283" s="28"/>
      <c r="AU283" s="28"/>
      <c r="AV283" s="28"/>
      <c r="AW283" s="28"/>
      <c r="AX283" s="28"/>
      <c r="AY283" s="28"/>
      <c r="AZ283" s="28"/>
      <c r="BA283" s="28"/>
      <c r="BB283" s="28"/>
      <c r="BC283" s="28"/>
      <c r="BD283" s="28"/>
      <c r="BE283" s="28"/>
      <c r="BF283" s="28"/>
      <c r="BG283" s="28"/>
      <c r="BH283" s="28"/>
      <c r="BI283" s="28"/>
      <c r="BJ283" s="28"/>
      <c r="BK283" s="28"/>
      <c r="BL283" s="28"/>
      <c r="BM283" s="28"/>
      <c r="BN283" s="28"/>
      <c r="BO283" s="28"/>
      <c r="BP283" s="28"/>
      <c r="BQ283" s="28"/>
      <c r="BR283" s="28"/>
      <c r="BS283" s="28"/>
      <c r="BT283" s="28"/>
      <c r="BU283" s="28"/>
      <c r="BV283" s="28"/>
      <c r="BW283" s="28"/>
      <c r="BX283" s="28"/>
      <c r="BY283" s="28"/>
      <c r="BZ283" s="28"/>
      <c r="CA283" s="28"/>
      <c r="CB283" s="28"/>
      <c r="CC283" s="28"/>
      <c r="CD283" s="28"/>
      <c r="CE283" s="28"/>
      <c r="CF283" s="28"/>
      <c r="CG283" s="28"/>
      <c r="CH283" s="28"/>
      <c r="CI283" s="28"/>
      <c r="CJ283" s="28"/>
      <c r="CK283" s="28"/>
      <c r="CL283" s="28"/>
      <c r="CM283" s="28"/>
      <c r="CN283" s="28"/>
      <c r="CO283" s="28"/>
      <c r="CP283" s="28"/>
      <c r="CQ283" s="28"/>
      <c r="CR283" s="28"/>
      <c r="CS283" s="28"/>
      <c r="CT283" s="28"/>
      <c r="CU283" s="28"/>
      <c r="CV283" s="28"/>
      <c r="CW283" s="28"/>
      <c r="CX283" s="28"/>
      <c r="CY283" s="28"/>
      <c r="CZ283" s="28"/>
      <c r="DA283" s="28"/>
      <c r="DB283" s="28"/>
      <c r="DC283" s="28"/>
      <c r="DD283" s="28"/>
      <c r="DE283" s="28"/>
      <c r="DF283" s="28"/>
      <c r="DG283" s="28"/>
      <c r="DH283" s="28"/>
      <c r="DI283" s="28"/>
      <c r="DJ283" s="28"/>
      <c r="DK283" s="28"/>
      <c r="DL283" s="28"/>
      <c r="DM283" s="28"/>
      <c r="DN283" s="28"/>
      <c r="DO283" s="28"/>
      <c r="DP283" s="43"/>
      <c r="DQ283" s="43"/>
      <c r="DR283" s="43"/>
      <c r="DS283" s="43"/>
      <c r="DT283" s="43"/>
      <c r="DU283" s="43"/>
      <c r="DV283" s="43"/>
      <c r="DW283" s="43"/>
      <c r="DX283" s="43"/>
      <c r="DY283" s="43"/>
      <c r="DZ283" s="43"/>
      <c r="EA283" s="43"/>
      <c r="EB283" s="43"/>
      <c r="EC283" s="43"/>
      <c r="ED283" s="43"/>
      <c r="EE283" s="43"/>
      <c r="EF283" s="43"/>
      <c r="EG283" s="43"/>
      <c r="EH283" s="43"/>
      <c r="EI283" s="43"/>
      <c r="EJ283" s="43"/>
      <c r="EK283" s="43"/>
      <c r="EL283" s="43"/>
      <c r="EM283" s="43"/>
      <c r="EN283" s="43"/>
      <c r="EO283" s="43"/>
      <c r="EP283" s="43"/>
      <c r="EQ283" s="43"/>
      <c r="ER283" s="43"/>
      <c r="ES283" s="43"/>
      <c r="ET283" s="43"/>
      <c r="EU283" s="43"/>
      <c r="EV283" s="43"/>
      <c r="EW283" s="43"/>
    </row>
    <row r="284" spans="3:153" x14ac:dyDescent="0.25">
      <c r="C284" s="31"/>
      <c r="D284" s="31"/>
      <c r="E284" s="28"/>
      <c r="F284" s="28"/>
      <c r="G284" s="28"/>
      <c r="H284" s="28"/>
      <c r="I284" s="28"/>
      <c r="J284" s="28"/>
      <c r="K284" s="28"/>
      <c r="L284" s="28"/>
      <c r="M284" s="28"/>
      <c r="N284" s="28"/>
      <c r="O284" s="28"/>
      <c r="P284" s="28"/>
      <c r="Q284" s="28"/>
      <c r="R284" s="28"/>
      <c r="S284" s="28"/>
      <c r="T284" s="28"/>
      <c r="U284" s="28"/>
      <c r="V284" s="28"/>
      <c r="W284" s="28"/>
      <c r="X284" s="28"/>
      <c r="Y284" s="28"/>
      <c r="Z284" s="28"/>
      <c r="AA284" s="28"/>
      <c r="AB284" s="28"/>
      <c r="AC284" s="28"/>
      <c r="AD284" s="28"/>
      <c r="AE284" s="28"/>
      <c r="AF284" s="28"/>
      <c r="AG284" s="28"/>
      <c r="AH284" s="28"/>
      <c r="AI284" s="28"/>
      <c r="AJ284" s="28"/>
      <c r="AK284" s="28"/>
      <c r="AL284" s="28"/>
      <c r="AM284" s="28"/>
      <c r="AN284" s="28"/>
      <c r="AO284" s="28"/>
      <c r="AP284" s="28"/>
      <c r="AQ284" s="28"/>
      <c r="AR284" s="28"/>
      <c r="AS284" s="28"/>
      <c r="AT284" s="28"/>
      <c r="AU284" s="28"/>
      <c r="AV284" s="28"/>
      <c r="AW284" s="28"/>
      <c r="AX284" s="28"/>
      <c r="AY284" s="28"/>
      <c r="AZ284" s="28"/>
      <c r="BA284" s="28"/>
      <c r="BB284" s="28"/>
      <c r="BC284" s="28"/>
      <c r="BD284" s="28"/>
      <c r="BE284" s="28"/>
      <c r="BF284" s="28"/>
      <c r="BG284" s="28"/>
      <c r="BH284" s="28"/>
      <c r="BI284" s="28"/>
      <c r="BJ284" s="28"/>
      <c r="BK284" s="28"/>
      <c r="BL284" s="28"/>
      <c r="BM284" s="28"/>
      <c r="BN284" s="28"/>
      <c r="BO284" s="28"/>
      <c r="BP284" s="28"/>
      <c r="BQ284" s="28"/>
      <c r="BR284" s="28"/>
      <c r="BS284" s="28"/>
      <c r="BT284" s="28"/>
      <c r="BU284" s="28"/>
      <c r="BV284" s="28"/>
      <c r="BW284" s="28"/>
      <c r="BX284" s="28"/>
      <c r="BY284" s="28"/>
      <c r="BZ284" s="28"/>
      <c r="CA284" s="28"/>
      <c r="CB284" s="28"/>
      <c r="CC284" s="28"/>
      <c r="CD284" s="28"/>
      <c r="CE284" s="28"/>
      <c r="CF284" s="28"/>
      <c r="CG284" s="28"/>
      <c r="CH284" s="28"/>
      <c r="CI284" s="28"/>
      <c r="CJ284" s="28"/>
      <c r="CK284" s="28"/>
      <c r="CL284" s="28"/>
      <c r="CM284" s="28"/>
      <c r="CN284" s="28"/>
      <c r="CO284" s="28"/>
      <c r="CP284" s="28"/>
      <c r="CQ284" s="28"/>
      <c r="CR284" s="28"/>
      <c r="CS284" s="28"/>
      <c r="CT284" s="28"/>
      <c r="CU284" s="28"/>
      <c r="CV284" s="28"/>
      <c r="CW284" s="28"/>
      <c r="CX284" s="28"/>
      <c r="CY284" s="28"/>
      <c r="CZ284" s="28"/>
      <c r="DA284" s="28"/>
      <c r="DB284" s="28"/>
      <c r="DC284" s="28"/>
      <c r="DD284" s="28"/>
      <c r="DE284" s="28"/>
      <c r="DF284" s="28"/>
      <c r="DG284" s="28"/>
      <c r="DH284" s="28"/>
      <c r="DI284" s="28"/>
      <c r="DJ284" s="28"/>
      <c r="DK284" s="28"/>
      <c r="DL284" s="28"/>
      <c r="DM284" s="28"/>
      <c r="DN284" s="28"/>
      <c r="DO284" s="28"/>
      <c r="DP284" s="43"/>
      <c r="DQ284" s="43"/>
      <c r="DR284" s="43"/>
      <c r="DS284" s="43"/>
      <c r="DT284" s="43"/>
      <c r="DU284" s="43"/>
      <c r="DV284" s="43"/>
      <c r="DW284" s="43"/>
      <c r="DX284" s="43"/>
      <c r="DY284" s="43"/>
      <c r="DZ284" s="43"/>
      <c r="EA284" s="43"/>
      <c r="EB284" s="43"/>
      <c r="EC284" s="43"/>
      <c r="ED284" s="43"/>
      <c r="EE284" s="43"/>
      <c r="EF284" s="43"/>
      <c r="EG284" s="43"/>
      <c r="EH284" s="43"/>
      <c r="EI284" s="43"/>
      <c r="EJ284" s="43"/>
      <c r="EK284" s="43"/>
      <c r="EL284" s="43"/>
      <c r="EM284" s="43"/>
      <c r="EN284" s="43"/>
      <c r="EO284" s="43"/>
      <c r="EP284" s="43"/>
      <c r="EQ284" s="43"/>
      <c r="ER284" s="43"/>
      <c r="ES284" s="43"/>
      <c r="ET284" s="43"/>
      <c r="EU284" s="43"/>
      <c r="EV284" s="43"/>
      <c r="EW284" s="43"/>
    </row>
    <row r="285" spans="3:153" x14ac:dyDescent="0.25">
      <c r="C285" s="31"/>
      <c r="D285" s="31"/>
      <c r="E285" s="28"/>
      <c r="F285" s="28"/>
      <c r="G285" s="28"/>
      <c r="H285" s="28"/>
      <c r="I285" s="28"/>
      <c r="J285" s="28"/>
      <c r="K285" s="28"/>
      <c r="L285" s="28"/>
      <c r="M285" s="28"/>
      <c r="N285" s="28"/>
      <c r="O285" s="28"/>
      <c r="P285" s="28"/>
      <c r="Q285" s="28"/>
      <c r="R285" s="28"/>
      <c r="S285" s="28"/>
      <c r="T285" s="28"/>
      <c r="U285" s="28"/>
      <c r="V285" s="28"/>
      <c r="W285" s="28"/>
      <c r="X285" s="28"/>
      <c r="Y285" s="28"/>
      <c r="Z285" s="28"/>
      <c r="AA285" s="28"/>
      <c r="AB285" s="28"/>
      <c r="AC285" s="28"/>
      <c r="AD285" s="28"/>
      <c r="AE285" s="28"/>
      <c r="AF285" s="28"/>
      <c r="AG285" s="28"/>
      <c r="AH285" s="28"/>
      <c r="AI285" s="28"/>
      <c r="AJ285" s="28"/>
      <c r="AK285" s="28"/>
      <c r="AL285" s="28"/>
      <c r="AM285" s="28"/>
      <c r="AN285" s="28"/>
      <c r="AO285" s="28"/>
      <c r="AP285" s="28"/>
      <c r="AQ285" s="28"/>
      <c r="AR285" s="28"/>
      <c r="AS285" s="28"/>
      <c r="AT285" s="28"/>
      <c r="AU285" s="28"/>
      <c r="AV285" s="28"/>
      <c r="AW285" s="28"/>
      <c r="AX285" s="28"/>
      <c r="AY285" s="28"/>
      <c r="AZ285" s="28"/>
      <c r="BA285" s="28"/>
      <c r="BB285" s="28"/>
      <c r="BC285" s="28"/>
      <c r="BD285" s="28"/>
      <c r="BE285" s="28"/>
      <c r="BF285" s="28"/>
      <c r="BG285" s="28"/>
      <c r="BH285" s="28"/>
      <c r="BI285" s="28"/>
      <c r="BJ285" s="28"/>
      <c r="BK285" s="28"/>
      <c r="BL285" s="28"/>
      <c r="BM285" s="28"/>
      <c r="BN285" s="28"/>
      <c r="BO285" s="28"/>
      <c r="BP285" s="28"/>
      <c r="BQ285" s="28"/>
      <c r="BR285" s="28"/>
      <c r="BS285" s="28"/>
      <c r="BT285" s="28"/>
      <c r="BU285" s="28"/>
      <c r="BV285" s="28"/>
      <c r="BW285" s="28"/>
      <c r="BX285" s="28"/>
      <c r="BY285" s="28"/>
      <c r="BZ285" s="28"/>
      <c r="CA285" s="28"/>
      <c r="CB285" s="28"/>
      <c r="CC285" s="28"/>
      <c r="CD285" s="28"/>
      <c r="CE285" s="28"/>
      <c r="CF285" s="28"/>
      <c r="CG285" s="28"/>
      <c r="CH285" s="28"/>
      <c r="CI285" s="28"/>
      <c r="CJ285" s="28"/>
      <c r="CK285" s="28"/>
      <c r="CL285" s="28"/>
      <c r="CM285" s="28"/>
      <c r="CN285" s="28"/>
      <c r="CO285" s="28"/>
      <c r="CP285" s="28"/>
      <c r="CQ285" s="28"/>
      <c r="CR285" s="28"/>
      <c r="CS285" s="28"/>
      <c r="CT285" s="28"/>
      <c r="CU285" s="28"/>
      <c r="CV285" s="28"/>
      <c r="CW285" s="28"/>
      <c r="CX285" s="28"/>
      <c r="CY285" s="28"/>
      <c r="CZ285" s="28"/>
      <c r="DA285" s="28"/>
      <c r="DB285" s="28"/>
      <c r="DC285" s="28"/>
      <c r="DD285" s="28"/>
      <c r="DE285" s="28"/>
      <c r="DF285" s="28"/>
      <c r="DG285" s="28"/>
      <c r="DH285" s="28"/>
      <c r="DI285" s="28"/>
      <c r="DJ285" s="28"/>
      <c r="DK285" s="28"/>
      <c r="DL285" s="28"/>
      <c r="DM285" s="28"/>
      <c r="DN285" s="28"/>
      <c r="DO285" s="28"/>
      <c r="DP285" s="43"/>
      <c r="DQ285" s="43"/>
      <c r="DR285" s="43"/>
      <c r="DS285" s="43"/>
      <c r="DT285" s="43"/>
      <c r="DU285" s="43"/>
      <c r="DV285" s="43"/>
      <c r="DW285" s="43"/>
      <c r="DX285" s="43"/>
      <c r="DY285" s="43"/>
      <c r="DZ285" s="43"/>
      <c r="EA285" s="43"/>
      <c r="EB285" s="43"/>
      <c r="EC285" s="43"/>
      <c r="ED285" s="43"/>
      <c r="EE285" s="43"/>
      <c r="EF285" s="43"/>
      <c r="EG285" s="43"/>
      <c r="EH285" s="43"/>
      <c r="EI285" s="43"/>
      <c r="EJ285" s="43"/>
      <c r="EK285" s="43"/>
      <c r="EL285" s="43"/>
      <c r="EM285" s="43"/>
      <c r="EN285" s="43"/>
      <c r="EO285" s="43"/>
      <c r="EP285" s="43"/>
      <c r="EQ285" s="43"/>
      <c r="ER285" s="43"/>
      <c r="ES285" s="43"/>
      <c r="ET285" s="43"/>
      <c r="EU285" s="43"/>
      <c r="EV285" s="43"/>
      <c r="EW285" s="43"/>
    </row>
    <row r="286" spans="3:153" x14ac:dyDescent="0.25">
      <c r="C286" s="31"/>
      <c r="D286" s="31"/>
      <c r="E286" s="28"/>
      <c r="F286" s="28"/>
      <c r="G286" s="28"/>
      <c r="H286" s="28"/>
      <c r="I286" s="28"/>
      <c r="J286" s="28"/>
      <c r="K286" s="28"/>
      <c r="L286" s="28"/>
      <c r="M286" s="28"/>
      <c r="N286" s="28"/>
      <c r="O286" s="28"/>
      <c r="P286" s="28"/>
      <c r="Q286" s="28"/>
      <c r="R286" s="28"/>
      <c r="S286" s="28"/>
      <c r="T286" s="28"/>
      <c r="U286" s="28"/>
      <c r="V286" s="28"/>
      <c r="W286" s="28"/>
      <c r="X286" s="28"/>
      <c r="Y286" s="28"/>
      <c r="Z286" s="28"/>
      <c r="AA286" s="28"/>
      <c r="AB286" s="28"/>
      <c r="AC286" s="28"/>
      <c r="AD286" s="28"/>
      <c r="AE286" s="28"/>
      <c r="AF286" s="28"/>
      <c r="AG286" s="28"/>
      <c r="AH286" s="28"/>
      <c r="AI286" s="28"/>
      <c r="AJ286" s="28"/>
      <c r="AK286" s="28"/>
      <c r="AL286" s="28"/>
      <c r="AM286" s="28"/>
      <c r="AN286" s="28"/>
      <c r="AO286" s="28"/>
      <c r="AP286" s="28"/>
      <c r="AQ286" s="28"/>
      <c r="AR286" s="28"/>
      <c r="AS286" s="28"/>
      <c r="AT286" s="28"/>
      <c r="AU286" s="28"/>
      <c r="AV286" s="28"/>
      <c r="AW286" s="28"/>
      <c r="AX286" s="28"/>
      <c r="AY286" s="28"/>
      <c r="AZ286" s="28"/>
      <c r="BA286" s="28"/>
      <c r="BB286" s="28"/>
      <c r="BC286" s="28"/>
      <c r="BD286" s="28"/>
      <c r="BE286" s="28"/>
      <c r="BF286" s="28"/>
      <c r="BG286" s="28"/>
      <c r="BH286" s="28"/>
      <c r="BI286" s="28"/>
      <c r="BJ286" s="28"/>
      <c r="BK286" s="28"/>
      <c r="BL286" s="28"/>
      <c r="BM286" s="28"/>
      <c r="BN286" s="28"/>
      <c r="BO286" s="28"/>
      <c r="BP286" s="28"/>
      <c r="BQ286" s="28"/>
      <c r="BR286" s="28"/>
      <c r="BS286" s="28"/>
      <c r="BT286" s="28"/>
      <c r="BU286" s="28"/>
      <c r="BV286" s="28"/>
      <c r="BW286" s="28"/>
      <c r="BX286" s="28"/>
      <c r="BY286" s="28"/>
      <c r="BZ286" s="28"/>
      <c r="CA286" s="28"/>
      <c r="CB286" s="28"/>
      <c r="CC286" s="28"/>
      <c r="CD286" s="28"/>
      <c r="CE286" s="28"/>
      <c r="CF286" s="28"/>
      <c r="CG286" s="28"/>
      <c r="CH286" s="28"/>
      <c r="CI286" s="28"/>
      <c r="CJ286" s="28"/>
      <c r="CK286" s="28"/>
      <c r="CL286" s="28"/>
      <c r="CM286" s="28"/>
      <c r="CN286" s="28"/>
      <c r="CO286" s="28"/>
      <c r="CP286" s="28"/>
      <c r="CQ286" s="28"/>
      <c r="CR286" s="28"/>
      <c r="CS286" s="28"/>
      <c r="CT286" s="28"/>
      <c r="CU286" s="28"/>
      <c r="CV286" s="28"/>
      <c r="CW286" s="28"/>
      <c r="CX286" s="28"/>
      <c r="CY286" s="28"/>
      <c r="CZ286" s="28"/>
      <c r="DA286" s="28"/>
      <c r="DB286" s="28"/>
      <c r="DC286" s="28"/>
      <c r="DD286" s="28"/>
      <c r="DE286" s="28"/>
      <c r="DF286" s="28"/>
      <c r="DG286" s="28"/>
      <c r="DH286" s="28"/>
      <c r="DI286" s="28"/>
      <c r="DJ286" s="28"/>
      <c r="DK286" s="28"/>
      <c r="DL286" s="28"/>
      <c r="DM286" s="28"/>
      <c r="DN286" s="28"/>
      <c r="DO286" s="28"/>
      <c r="DP286" s="43"/>
      <c r="DQ286" s="43"/>
      <c r="DR286" s="43"/>
      <c r="DS286" s="43"/>
      <c r="DT286" s="43"/>
      <c r="DU286" s="43"/>
      <c r="DV286" s="43"/>
      <c r="DW286" s="43"/>
      <c r="DX286" s="43"/>
      <c r="DY286" s="43"/>
      <c r="DZ286" s="43"/>
      <c r="EA286" s="43"/>
      <c r="EB286" s="43"/>
      <c r="EC286" s="43"/>
      <c r="ED286" s="43"/>
      <c r="EE286" s="43"/>
      <c r="EF286" s="43"/>
      <c r="EG286" s="43"/>
      <c r="EH286" s="43"/>
      <c r="EI286" s="43"/>
      <c r="EJ286" s="43"/>
      <c r="EK286" s="43"/>
      <c r="EL286" s="43"/>
      <c r="EM286" s="43"/>
      <c r="EN286" s="43"/>
      <c r="EO286" s="43"/>
      <c r="EP286" s="43"/>
      <c r="EQ286" s="43"/>
      <c r="ER286" s="43"/>
      <c r="ES286" s="43"/>
      <c r="ET286" s="43"/>
      <c r="EU286" s="43"/>
      <c r="EV286" s="43"/>
      <c r="EW286" s="43"/>
    </row>
    <row r="287" spans="3:153" x14ac:dyDescent="0.25">
      <c r="C287" s="31"/>
      <c r="D287" s="31"/>
      <c r="E287" s="28"/>
      <c r="F287" s="28"/>
      <c r="G287" s="28"/>
      <c r="H287" s="28"/>
      <c r="I287" s="28"/>
      <c r="J287" s="28"/>
      <c r="K287" s="28"/>
      <c r="L287" s="28"/>
      <c r="M287" s="28"/>
      <c r="N287" s="28"/>
      <c r="O287" s="28"/>
      <c r="P287" s="28"/>
      <c r="Q287" s="28"/>
      <c r="R287" s="28"/>
      <c r="S287" s="28"/>
      <c r="T287" s="28"/>
      <c r="U287" s="28"/>
      <c r="V287" s="28"/>
      <c r="W287" s="28"/>
      <c r="X287" s="28"/>
      <c r="Y287" s="28"/>
      <c r="Z287" s="28"/>
      <c r="AA287" s="28"/>
      <c r="AB287" s="28"/>
      <c r="AC287" s="28"/>
      <c r="AD287" s="28"/>
      <c r="AE287" s="28"/>
      <c r="AF287" s="28"/>
      <c r="AG287" s="28"/>
      <c r="AH287" s="28"/>
      <c r="AI287" s="28"/>
      <c r="AJ287" s="28"/>
      <c r="AK287" s="28"/>
      <c r="AL287" s="28"/>
      <c r="AM287" s="28"/>
      <c r="AN287" s="28"/>
      <c r="AO287" s="28"/>
      <c r="AP287" s="28"/>
      <c r="AQ287" s="28"/>
      <c r="AR287" s="28"/>
      <c r="AS287" s="28"/>
      <c r="AT287" s="28"/>
      <c r="AU287" s="28"/>
      <c r="AV287" s="28"/>
      <c r="AW287" s="28"/>
      <c r="AX287" s="28"/>
      <c r="AY287" s="28"/>
      <c r="AZ287" s="28"/>
      <c r="BA287" s="28"/>
      <c r="BB287" s="28"/>
      <c r="BC287" s="28"/>
      <c r="BD287" s="28"/>
      <c r="BE287" s="28"/>
      <c r="BF287" s="28"/>
      <c r="BG287" s="28"/>
      <c r="BH287" s="28"/>
      <c r="BI287" s="28"/>
      <c r="BJ287" s="28"/>
      <c r="BK287" s="28"/>
      <c r="BL287" s="28"/>
      <c r="BM287" s="28"/>
      <c r="BN287" s="28"/>
      <c r="BO287" s="28"/>
      <c r="BP287" s="28"/>
      <c r="BQ287" s="28"/>
      <c r="BR287" s="28"/>
      <c r="BS287" s="28"/>
      <c r="BT287" s="28"/>
      <c r="BU287" s="28"/>
      <c r="BV287" s="28"/>
      <c r="BW287" s="28"/>
      <c r="BX287" s="28"/>
      <c r="BY287" s="28"/>
      <c r="BZ287" s="28"/>
      <c r="CA287" s="28"/>
      <c r="CB287" s="28"/>
      <c r="CC287" s="28"/>
      <c r="CD287" s="28"/>
      <c r="CE287" s="28"/>
      <c r="CF287" s="28"/>
      <c r="CG287" s="28"/>
      <c r="CH287" s="28"/>
      <c r="CI287" s="28"/>
      <c r="CJ287" s="28"/>
      <c r="CK287" s="28"/>
      <c r="CL287" s="28"/>
      <c r="CM287" s="28"/>
      <c r="CN287" s="28"/>
      <c r="CO287" s="28"/>
      <c r="CP287" s="28"/>
      <c r="CQ287" s="28"/>
      <c r="CR287" s="28"/>
      <c r="CS287" s="28"/>
      <c r="CT287" s="28"/>
      <c r="CU287" s="28"/>
      <c r="CV287" s="28"/>
      <c r="CW287" s="28"/>
      <c r="CX287" s="28"/>
      <c r="CY287" s="28"/>
      <c r="CZ287" s="28"/>
      <c r="DA287" s="28"/>
      <c r="DB287" s="28"/>
      <c r="DC287" s="28"/>
      <c r="DD287" s="28"/>
      <c r="DE287" s="28"/>
      <c r="DF287" s="28"/>
      <c r="DG287" s="28"/>
      <c r="DH287" s="28"/>
      <c r="DI287" s="28"/>
      <c r="DJ287" s="28"/>
      <c r="DK287" s="28"/>
      <c r="DL287" s="28"/>
      <c r="DM287" s="28"/>
      <c r="DN287" s="28"/>
      <c r="DO287" s="28"/>
      <c r="DP287" s="43"/>
      <c r="DQ287" s="43"/>
      <c r="DR287" s="43"/>
      <c r="DS287" s="43"/>
      <c r="DT287" s="43"/>
      <c r="DU287" s="43"/>
      <c r="DV287" s="43"/>
      <c r="DW287" s="43"/>
      <c r="DX287" s="43"/>
      <c r="DY287" s="43"/>
      <c r="DZ287" s="43"/>
      <c r="EA287" s="43"/>
      <c r="EB287" s="43"/>
      <c r="EC287" s="43"/>
      <c r="ED287" s="43"/>
      <c r="EE287" s="43"/>
      <c r="EF287" s="43"/>
      <c r="EG287" s="43"/>
      <c r="EH287" s="43"/>
      <c r="EI287" s="43"/>
      <c r="EJ287" s="43"/>
      <c r="EK287" s="43"/>
      <c r="EL287" s="43"/>
      <c r="EM287" s="43"/>
      <c r="EN287" s="43"/>
      <c r="EO287" s="43"/>
      <c r="EP287" s="43"/>
      <c r="EQ287" s="43"/>
      <c r="ER287" s="43"/>
      <c r="ES287" s="43"/>
      <c r="ET287" s="43"/>
      <c r="EU287" s="43"/>
      <c r="EV287" s="43"/>
      <c r="EW287" s="43"/>
    </row>
    <row r="288" spans="3:153" x14ac:dyDescent="0.25">
      <c r="C288" s="31"/>
      <c r="D288" s="31"/>
      <c r="E288" s="28"/>
      <c r="F288" s="28"/>
      <c r="G288" s="28"/>
      <c r="H288" s="28"/>
      <c r="I288" s="28"/>
      <c r="J288" s="28"/>
      <c r="K288" s="28"/>
      <c r="L288" s="28"/>
      <c r="M288" s="28"/>
      <c r="N288" s="28"/>
      <c r="O288" s="28"/>
      <c r="P288" s="28"/>
      <c r="Q288" s="28"/>
      <c r="R288" s="28"/>
      <c r="S288" s="28"/>
      <c r="T288" s="28"/>
      <c r="U288" s="28"/>
      <c r="V288" s="28"/>
      <c r="W288" s="28"/>
      <c r="X288" s="28"/>
      <c r="Y288" s="28"/>
      <c r="Z288" s="28"/>
      <c r="AA288" s="28"/>
      <c r="AB288" s="28"/>
      <c r="AC288" s="28"/>
      <c r="AD288" s="28"/>
      <c r="AE288" s="28"/>
      <c r="AF288" s="28"/>
      <c r="AG288" s="28"/>
      <c r="AH288" s="28"/>
      <c r="AI288" s="28"/>
      <c r="AJ288" s="28"/>
      <c r="AK288" s="28"/>
      <c r="AL288" s="28"/>
      <c r="AM288" s="28"/>
      <c r="AN288" s="28"/>
      <c r="AO288" s="28"/>
      <c r="AP288" s="28"/>
      <c r="AQ288" s="28"/>
      <c r="AR288" s="28"/>
      <c r="AS288" s="28"/>
      <c r="AT288" s="28"/>
      <c r="AU288" s="28"/>
      <c r="AV288" s="28"/>
      <c r="AW288" s="28"/>
      <c r="AX288" s="28"/>
      <c r="AY288" s="28"/>
      <c r="AZ288" s="28"/>
      <c r="BA288" s="28"/>
      <c r="BB288" s="28"/>
      <c r="BC288" s="28"/>
      <c r="BD288" s="28"/>
      <c r="BE288" s="28"/>
      <c r="BF288" s="28"/>
      <c r="BG288" s="28"/>
      <c r="BH288" s="28"/>
      <c r="BI288" s="28"/>
      <c r="BJ288" s="28"/>
      <c r="BK288" s="28"/>
      <c r="BL288" s="28"/>
      <c r="BM288" s="28"/>
      <c r="BN288" s="28"/>
      <c r="BO288" s="28"/>
      <c r="BP288" s="28"/>
      <c r="BQ288" s="28"/>
      <c r="BR288" s="28"/>
      <c r="BS288" s="28"/>
      <c r="BT288" s="28"/>
      <c r="BU288" s="28"/>
      <c r="BV288" s="28"/>
      <c r="BW288" s="28"/>
      <c r="BX288" s="28"/>
      <c r="BY288" s="28"/>
      <c r="BZ288" s="28"/>
      <c r="CA288" s="28"/>
      <c r="CB288" s="28"/>
      <c r="CC288" s="28"/>
      <c r="CD288" s="28"/>
      <c r="CE288" s="28"/>
      <c r="CF288" s="28"/>
      <c r="CG288" s="28"/>
      <c r="CH288" s="28"/>
      <c r="CI288" s="28"/>
      <c r="CJ288" s="28"/>
      <c r="CK288" s="28"/>
      <c r="CL288" s="28"/>
      <c r="CM288" s="28"/>
      <c r="CN288" s="28"/>
      <c r="CO288" s="28"/>
      <c r="CP288" s="28"/>
      <c r="CQ288" s="28"/>
      <c r="CR288" s="28"/>
      <c r="CS288" s="28"/>
      <c r="CT288" s="28"/>
      <c r="CU288" s="28"/>
      <c r="CV288" s="28"/>
      <c r="CW288" s="28"/>
      <c r="CX288" s="28"/>
      <c r="CY288" s="28"/>
      <c r="CZ288" s="28"/>
      <c r="DA288" s="28"/>
      <c r="DB288" s="28"/>
      <c r="DC288" s="28"/>
      <c r="DD288" s="28"/>
      <c r="DE288" s="28"/>
      <c r="DF288" s="28"/>
      <c r="DG288" s="28"/>
      <c r="DH288" s="28"/>
      <c r="DI288" s="28"/>
      <c r="DJ288" s="28"/>
      <c r="DK288" s="28"/>
      <c r="DL288" s="28"/>
      <c r="DM288" s="28"/>
      <c r="DN288" s="28"/>
      <c r="DO288" s="28"/>
      <c r="DP288" s="43"/>
      <c r="DQ288" s="43"/>
      <c r="DR288" s="43"/>
      <c r="DS288" s="43"/>
      <c r="DT288" s="43"/>
      <c r="DU288" s="43"/>
      <c r="DV288" s="43"/>
      <c r="DW288" s="43"/>
      <c r="DX288" s="43"/>
      <c r="DY288" s="43"/>
      <c r="DZ288" s="43"/>
      <c r="EA288" s="43"/>
      <c r="EB288" s="43"/>
      <c r="EC288" s="43"/>
      <c r="ED288" s="43"/>
      <c r="EE288" s="43"/>
      <c r="EF288" s="43"/>
      <c r="EG288" s="43"/>
      <c r="EH288" s="43"/>
      <c r="EI288" s="43"/>
      <c r="EJ288" s="43"/>
      <c r="EK288" s="43"/>
      <c r="EL288" s="43"/>
      <c r="EM288" s="43"/>
      <c r="EN288" s="43"/>
      <c r="EO288" s="43"/>
      <c r="EP288" s="43"/>
      <c r="EQ288" s="43"/>
      <c r="ER288" s="43"/>
      <c r="ES288" s="43"/>
      <c r="ET288" s="43"/>
      <c r="EU288" s="43"/>
      <c r="EV288" s="43"/>
      <c r="EW288" s="43"/>
    </row>
    <row r="289" spans="3:153" x14ac:dyDescent="0.25">
      <c r="C289" s="31"/>
      <c r="D289" s="31"/>
      <c r="E289" s="28"/>
      <c r="F289" s="28"/>
      <c r="G289" s="28"/>
      <c r="H289" s="28"/>
      <c r="I289" s="28"/>
      <c r="J289" s="28"/>
      <c r="K289" s="28"/>
      <c r="L289" s="28"/>
      <c r="M289" s="28"/>
      <c r="N289" s="28"/>
      <c r="O289" s="28"/>
      <c r="P289" s="28"/>
      <c r="Q289" s="28"/>
      <c r="R289" s="28"/>
      <c r="S289" s="28"/>
      <c r="T289" s="28"/>
      <c r="U289" s="28"/>
      <c r="V289" s="28"/>
      <c r="W289" s="28"/>
      <c r="X289" s="28"/>
      <c r="Y289" s="28"/>
      <c r="Z289" s="28"/>
      <c r="AA289" s="28"/>
      <c r="AB289" s="28"/>
      <c r="AC289" s="28"/>
      <c r="AD289" s="28"/>
      <c r="AE289" s="28"/>
      <c r="AF289" s="28"/>
      <c r="AG289" s="28"/>
      <c r="AH289" s="28"/>
      <c r="AI289" s="28"/>
      <c r="AJ289" s="28"/>
      <c r="AK289" s="28"/>
      <c r="AL289" s="28"/>
      <c r="AM289" s="28"/>
      <c r="AN289" s="28"/>
      <c r="AO289" s="28"/>
      <c r="AP289" s="28"/>
      <c r="AQ289" s="28"/>
      <c r="AR289" s="28"/>
      <c r="AS289" s="28"/>
      <c r="AT289" s="28"/>
      <c r="AU289" s="28"/>
      <c r="AV289" s="28"/>
      <c r="AW289" s="28"/>
      <c r="AX289" s="28"/>
      <c r="AY289" s="28"/>
      <c r="AZ289" s="28"/>
      <c r="BA289" s="28"/>
      <c r="BB289" s="28"/>
      <c r="BC289" s="28"/>
      <c r="BD289" s="28"/>
      <c r="BE289" s="28"/>
      <c r="BF289" s="28"/>
      <c r="BG289" s="28"/>
      <c r="BH289" s="28"/>
      <c r="BI289" s="28"/>
      <c r="BJ289" s="28"/>
      <c r="BK289" s="28"/>
      <c r="BL289" s="28"/>
      <c r="BM289" s="28"/>
      <c r="BN289" s="28"/>
      <c r="BO289" s="28"/>
      <c r="BP289" s="28"/>
      <c r="BQ289" s="28"/>
      <c r="BR289" s="28"/>
      <c r="BS289" s="28"/>
      <c r="BT289" s="28"/>
      <c r="BU289" s="28"/>
      <c r="BV289" s="28"/>
      <c r="BW289" s="28"/>
      <c r="BX289" s="28"/>
      <c r="BY289" s="28"/>
      <c r="BZ289" s="28"/>
      <c r="CA289" s="28"/>
      <c r="CB289" s="28"/>
      <c r="CC289" s="28"/>
      <c r="CD289" s="28"/>
      <c r="CE289" s="28"/>
      <c r="CF289" s="28"/>
      <c r="CG289" s="28"/>
      <c r="CH289" s="28"/>
      <c r="CI289" s="28"/>
      <c r="CJ289" s="28"/>
      <c r="CK289" s="28"/>
      <c r="CL289" s="28"/>
      <c r="CM289" s="28"/>
      <c r="CN289" s="28"/>
      <c r="CO289" s="28"/>
      <c r="CP289" s="28"/>
      <c r="CQ289" s="28"/>
      <c r="CR289" s="28"/>
      <c r="CS289" s="28"/>
      <c r="CT289" s="28"/>
      <c r="CU289" s="28"/>
      <c r="CV289" s="28"/>
      <c r="CW289" s="28"/>
      <c r="CX289" s="28"/>
      <c r="CY289" s="28"/>
      <c r="CZ289" s="28"/>
      <c r="DA289" s="28"/>
      <c r="DB289" s="28"/>
      <c r="DC289" s="28"/>
      <c r="DD289" s="28"/>
      <c r="DE289" s="28"/>
      <c r="DF289" s="28"/>
      <c r="DG289" s="28"/>
      <c r="DH289" s="28"/>
      <c r="DI289" s="28"/>
      <c r="DJ289" s="28"/>
      <c r="DK289" s="28"/>
      <c r="DL289" s="28"/>
      <c r="DM289" s="28"/>
      <c r="DN289" s="28"/>
      <c r="DO289" s="28"/>
      <c r="DP289" s="43"/>
      <c r="DQ289" s="43"/>
      <c r="DR289" s="43"/>
      <c r="DS289" s="43"/>
      <c r="DT289" s="43"/>
      <c r="DU289" s="43"/>
      <c r="DV289" s="43"/>
      <c r="DW289" s="43"/>
      <c r="DX289" s="43"/>
      <c r="DY289" s="43"/>
      <c r="DZ289" s="43"/>
      <c r="EA289" s="43"/>
      <c r="EB289" s="43"/>
      <c r="EC289" s="43"/>
      <c r="ED289" s="43"/>
      <c r="EE289" s="43"/>
      <c r="EF289" s="43"/>
      <c r="EG289" s="43"/>
      <c r="EH289" s="43"/>
      <c r="EI289" s="43"/>
      <c r="EJ289" s="43"/>
      <c r="EK289" s="43"/>
      <c r="EL289" s="43"/>
      <c r="EM289" s="43"/>
      <c r="EN289" s="43"/>
      <c r="EO289" s="43"/>
      <c r="EP289" s="43"/>
      <c r="EQ289" s="43"/>
      <c r="ER289" s="43"/>
      <c r="ES289" s="43"/>
      <c r="ET289" s="43"/>
      <c r="EU289" s="43"/>
      <c r="EV289" s="43"/>
      <c r="EW289" s="43"/>
    </row>
    <row r="290" spans="3:153" x14ac:dyDescent="0.25">
      <c r="C290" s="31"/>
      <c r="D290" s="31"/>
      <c r="E290" s="28"/>
      <c r="F290" s="28"/>
      <c r="G290" s="28"/>
      <c r="H290" s="28"/>
      <c r="I290" s="28"/>
      <c r="J290" s="28"/>
      <c r="K290" s="28"/>
      <c r="L290" s="28"/>
      <c r="M290" s="28"/>
      <c r="N290" s="28"/>
      <c r="O290" s="28"/>
      <c r="P290" s="28"/>
      <c r="Q290" s="28"/>
      <c r="R290" s="28"/>
      <c r="S290" s="28"/>
      <c r="T290" s="28"/>
      <c r="U290" s="28"/>
      <c r="V290" s="28"/>
      <c r="W290" s="28"/>
      <c r="X290" s="28"/>
      <c r="Y290" s="28"/>
      <c r="Z290" s="28"/>
      <c r="AA290" s="28"/>
      <c r="AB290" s="28"/>
      <c r="AC290" s="28"/>
      <c r="AD290" s="28"/>
      <c r="AE290" s="28"/>
      <c r="AF290" s="28"/>
      <c r="AG290" s="28"/>
      <c r="AH290" s="28"/>
      <c r="AI290" s="28"/>
      <c r="AJ290" s="28"/>
      <c r="AK290" s="28"/>
      <c r="AL290" s="28"/>
      <c r="AM290" s="28"/>
      <c r="AN290" s="28"/>
      <c r="AO290" s="28"/>
      <c r="AP290" s="28"/>
      <c r="AQ290" s="28"/>
      <c r="AR290" s="28"/>
      <c r="AS290" s="28"/>
      <c r="AT290" s="28"/>
      <c r="AU290" s="28"/>
      <c r="AV290" s="28"/>
      <c r="AW290" s="28"/>
      <c r="AX290" s="28"/>
      <c r="AY290" s="28"/>
      <c r="AZ290" s="28"/>
      <c r="BA290" s="28"/>
      <c r="BB290" s="28"/>
      <c r="BC290" s="28"/>
      <c r="BD290" s="28"/>
      <c r="BE290" s="28"/>
      <c r="BF290" s="28"/>
      <c r="BG290" s="28"/>
      <c r="BH290" s="28"/>
      <c r="BI290" s="28"/>
      <c r="BJ290" s="28"/>
      <c r="BK290" s="28"/>
      <c r="BL290" s="28"/>
      <c r="BM290" s="28"/>
      <c r="BN290" s="28"/>
      <c r="BO290" s="28"/>
      <c r="BP290" s="28"/>
      <c r="BQ290" s="28"/>
      <c r="BR290" s="28"/>
      <c r="BS290" s="28"/>
      <c r="BT290" s="28"/>
      <c r="BU290" s="28"/>
      <c r="BV290" s="28"/>
      <c r="BW290" s="28"/>
      <c r="BX290" s="28"/>
      <c r="BY290" s="28"/>
      <c r="BZ290" s="28"/>
      <c r="CA290" s="28"/>
      <c r="CB290" s="28"/>
      <c r="CC290" s="28"/>
      <c r="CD290" s="28"/>
      <c r="CE290" s="28"/>
      <c r="CF290" s="28"/>
      <c r="CG290" s="28"/>
      <c r="CH290" s="28"/>
      <c r="CI290" s="28"/>
      <c r="CJ290" s="28"/>
      <c r="CK290" s="28"/>
      <c r="CL290" s="28"/>
      <c r="CM290" s="28"/>
      <c r="CN290" s="28"/>
      <c r="CO290" s="28"/>
      <c r="CP290" s="28"/>
      <c r="CQ290" s="28"/>
      <c r="CR290" s="28"/>
      <c r="CS290" s="28"/>
      <c r="CT290" s="28"/>
      <c r="CU290" s="28"/>
      <c r="CV290" s="28"/>
      <c r="CW290" s="28"/>
      <c r="CX290" s="28"/>
      <c r="CY290" s="28"/>
      <c r="CZ290" s="28"/>
      <c r="DA290" s="28"/>
      <c r="DB290" s="28"/>
      <c r="DC290" s="28"/>
      <c r="DD290" s="28"/>
      <c r="DE290" s="28"/>
      <c r="DF290" s="28"/>
      <c r="DG290" s="28"/>
      <c r="DH290" s="28"/>
      <c r="DI290" s="28"/>
      <c r="DJ290" s="28"/>
      <c r="DK290" s="28"/>
      <c r="DL290" s="28"/>
      <c r="DM290" s="28"/>
      <c r="DN290" s="28"/>
      <c r="DO290" s="28"/>
      <c r="DP290" s="43"/>
      <c r="DQ290" s="43"/>
      <c r="DR290" s="43"/>
      <c r="DS290" s="43"/>
      <c r="DT290" s="43"/>
      <c r="DU290" s="43"/>
      <c r="DV290" s="43"/>
      <c r="DW290" s="43"/>
      <c r="DX290" s="43"/>
      <c r="DY290" s="43"/>
      <c r="DZ290" s="43"/>
      <c r="EA290" s="43"/>
      <c r="EB290" s="43"/>
      <c r="EC290" s="43"/>
      <c r="ED290" s="43"/>
      <c r="EE290" s="43"/>
      <c r="EF290" s="43"/>
      <c r="EG290" s="43"/>
      <c r="EH290" s="43"/>
      <c r="EI290" s="43"/>
      <c r="EJ290" s="43"/>
      <c r="EK290" s="43"/>
      <c r="EL290" s="43"/>
      <c r="EM290" s="43"/>
      <c r="EN290" s="43"/>
      <c r="EO290" s="43"/>
      <c r="EP290" s="43"/>
      <c r="EQ290" s="43"/>
      <c r="ER290" s="43"/>
      <c r="ES290" s="43"/>
      <c r="ET290" s="43"/>
      <c r="EU290" s="43"/>
      <c r="EV290" s="43"/>
      <c r="EW290" s="43"/>
    </row>
    <row r="291" spans="3:153" x14ac:dyDescent="0.25">
      <c r="C291" s="31"/>
      <c r="D291" s="31"/>
      <c r="E291" s="28"/>
      <c r="F291" s="28"/>
      <c r="G291" s="28"/>
      <c r="H291" s="28"/>
      <c r="I291" s="28"/>
      <c r="J291" s="28"/>
      <c r="K291" s="28"/>
      <c r="L291" s="28"/>
      <c r="M291" s="28"/>
      <c r="N291" s="28"/>
      <c r="O291" s="28"/>
      <c r="P291" s="28"/>
      <c r="Q291" s="28"/>
      <c r="R291" s="28"/>
      <c r="S291" s="28"/>
      <c r="T291" s="28"/>
      <c r="U291" s="28"/>
      <c r="V291" s="28"/>
      <c r="W291" s="28"/>
      <c r="X291" s="28"/>
      <c r="Y291" s="28"/>
      <c r="Z291" s="28"/>
      <c r="AA291" s="28"/>
      <c r="AB291" s="28"/>
      <c r="AC291" s="28"/>
      <c r="AD291" s="28"/>
      <c r="AE291" s="28"/>
      <c r="AF291" s="28"/>
      <c r="AG291" s="28"/>
      <c r="AH291" s="28"/>
      <c r="AI291" s="28"/>
      <c r="AJ291" s="28"/>
      <c r="AK291" s="28"/>
      <c r="AL291" s="28"/>
      <c r="AM291" s="28"/>
      <c r="AN291" s="28"/>
      <c r="AO291" s="28"/>
      <c r="AP291" s="28"/>
      <c r="AQ291" s="28"/>
      <c r="AR291" s="28"/>
      <c r="AS291" s="28"/>
      <c r="AT291" s="28"/>
      <c r="AU291" s="28"/>
      <c r="AV291" s="28"/>
      <c r="AW291" s="28"/>
      <c r="AX291" s="28"/>
      <c r="AY291" s="28"/>
      <c r="AZ291" s="28"/>
      <c r="BA291" s="28"/>
      <c r="BB291" s="28"/>
      <c r="BC291" s="28"/>
      <c r="BD291" s="28"/>
      <c r="BE291" s="28"/>
      <c r="BF291" s="28"/>
      <c r="BG291" s="28"/>
      <c r="BH291" s="28"/>
      <c r="BI291" s="28"/>
      <c r="BJ291" s="28"/>
      <c r="BK291" s="28"/>
      <c r="BL291" s="28"/>
      <c r="BM291" s="28"/>
      <c r="BN291" s="28"/>
      <c r="BO291" s="28"/>
      <c r="BP291" s="28"/>
      <c r="BQ291" s="28"/>
      <c r="BR291" s="28"/>
      <c r="BS291" s="28"/>
      <c r="BT291" s="28"/>
      <c r="BU291" s="28"/>
      <c r="BV291" s="28"/>
      <c r="BW291" s="28"/>
      <c r="BX291" s="28"/>
      <c r="BY291" s="28"/>
      <c r="BZ291" s="28"/>
      <c r="CA291" s="28"/>
      <c r="CB291" s="28"/>
      <c r="CC291" s="28"/>
      <c r="CD291" s="28"/>
      <c r="CE291" s="28"/>
      <c r="CF291" s="28"/>
      <c r="CG291" s="28"/>
      <c r="CH291" s="28"/>
      <c r="CI291" s="28"/>
      <c r="CJ291" s="28"/>
      <c r="CK291" s="28"/>
      <c r="CL291" s="28"/>
      <c r="CM291" s="28"/>
      <c r="CN291" s="28"/>
      <c r="CO291" s="28"/>
      <c r="CP291" s="28"/>
      <c r="CQ291" s="28"/>
      <c r="CR291" s="28"/>
      <c r="CS291" s="28"/>
      <c r="CT291" s="28"/>
      <c r="CU291" s="28"/>
      <c r="CV291" s="28"/>
      <c r="CW291" s="28"/>
      <c r="CX291" s="28"/>
      <c r="CY291" s="28"/>
      <c r="CZ291" s="28"/>
      <c r="DA291" s="28"/>
      <c r="DB291" s="28"/>
      <c r="DC291" s="28"/>
      <c r="DD291" s="28"/>
      <c r="DE291" s="28"/>
      <c r="DF291" s="28"/>
      <c r="DG291" s="28"/>
      <c r="DH291" s="28"/>
      <c r="DI291" s="28"/>
      <c r="DJ291" s="28"/>
      <c r="DK291" s="28"/>
      <c r="DL291" s="28"/>
      <c r="DM291" s="28"/>
      <c r="DN291" s="28"/>
      <c r="DO291" s="28"/>
      <c r="DP291" s="43"/>
      <c r="DQ291" s="43"/>
      <c r="DR291" s="43"/>
      <c r="DS291" s="43"/>
      <c r="DT291" s="43"/>
      <c r="DU291" s="43"/>
      <c r="DV291" s="43"/>
      <c r="DW291" s="43"/>
      <c r="DX291" s="43"/>
      <c r="DY291" s="43"/>
      <c r="DZ291" s="43"/>
      <c r="EA291" s="43"/>
      <c r="EB291" s="43"/>
      <c r="EC291" s="43"/>
      <c r="ED291" s="43"/>
      <c r="EE291" s="43"/>
      <c r="EF291" s="43"/>
      <c r="EG291" s="43"/>
      <c r="EH291" s="43"/>
      <c r="EI291" s="43"/>
      <c r="EJ291" s="43"/>
      <c r="EK291" s="43"/>
      <c r="EL291" s="43"/>
      <c r="EM291" s="43"/>
      <c r="EN291" s="43"/>
      <c r="EO291" s="43"/>
      <c r="EP291" s="43"/>
      <c r="EQ291" s="43"/>
      <c r="ER291" s="43"/>
      <c r="ES291" s="43"/>
      <c r="ET291" s="43"/>
      <c r="EU291" s="43"/>
      <c r="EV291" s="43"/>
      <c r="EW291" s="43"/>
    </row>
    <row r="292" spans="3:153" x14ac:dyDescent="0.25">
      <c r="C292" s="31"/>
      <c r="D292" s="31"/>
      <c r="E292" s="28"/>
      <c r="F292" s="28"/>
      <c r="G292" s="28"/>
      <c r="H292" s="28"/>
      <c r="I292" s="28"/>
      <c r="J292" s="28"/>
      <c r="K292" s="28"/>
      <c r="L292" s="28"/>
      <c r="M292" s="28"/>
      <c r="N292" s="28"/>
      <c r="O292" s="28"/>
      <c r="P292" s="28"/>
      <c r="Q292" s="28"/>
      <c r="R292" s="28"/>
      <c r="S292" s="28"/>
      <c r="T292" s="28"/>
      <c r="U292" s="28"/>
      <c r="V292" s="28"/>
      <c r="W292" s="28"/>
      <c r="X292" s="28"/>
      <c r="Y292" s="28"/>
      <c r="Z292" s="28"/>
      <c r="AA292" s="28"/>
      <c r="AB292" s="28"/>
      <c r="AC292" s="28"/>
      <c r="AD292" s="28"/>
      <c r="AE292" s="28"/>
      <c r="AF292" s="28"/>
      <c r="AG292" s="28"/>
      <c r="AH292" s="28"/>
      <c r="AI292" s="28"/>
      <c r="AJ292" s="28"/>
      <c r="AK292" s="28"/>
      <c r="AL292" s="28"/>
      <c r="AM292" s="28"/>
      <c r="AN292" s="28"/>
      <c r="AO292" s="28"/>
      <c r="AP292" s="28"/>
      <c r="AQ292" s="28"/>
      <c r="AR292" s="28"/>
      <c r="AS292" s="28"/>
      <c r="AT292" s="28"/>
      <c r="AU292" s="28"/>
      <c r="AV292" s="28"/>
      <c r="AW292" s="28"/>
      <c r="AX292" s="28"/>
      <c r="AY292" s="28"/>
      <c r="AZ292" s="28"/>
      <c r="BA292" s="28"/>
      <c r="BB292" s="28"/>
      <c r="BC292" s="28"/>
      <c r="BD292" s="28"/>
      <c r="BE292" s="28"/>
      <c r="BF292" s="28"/>
      <c r="BG292" s="28"/>
      <c r="BH292" s="28"/>
      <c r="BI292" s="28"/>
      <c r="BJ292" s="28"/>
      <c r="BK292" s="28"/>
      <c r="BL292" s="28"/>
      <c r="BM292" s="28"/>
      <c r="BN292" s="28"/>
      <c r="BO292" s="28"/>
      <c r="BP292" s="28"/>
      <c r="BQ292" s="28"/>
      <c r="BR292" s="28"/>
      <c r="BS292" s="28"/>
      <c r="BT292" s="28"/>
      <c r="BU292" s="28"/>
      <c r="BV292" s="28"/>
      <c r="BW292" s="28"/>
      <c r="BX292" s="28"/>
      <c r="BY292" s="28"/>
      <c r="BZ292" s="28"/>
      <c r="CA292" s="28"/>
      <c r="CB292" s="28"/>
      <c r="CC292" s="28"/>
      <c r="CD292" s="28"/>
      <c r="CE292" s="28"/>
      <c r="CF292" s="28"/>
      <c r="CG292" s="28"/>
      <c r="CH292" s="28"/>
      <c r="CI292" s="28"/>
      <c r="CJ292" s="28"/>
      <c r="CK292" s="28"/>
      <c r="CL292" s="28"/>
      <c r="CM292" s="28"/>
      <c r="CN292" s="28"/>
      <c r="CO292" s="28"/>
      <c r="CP292" s="28"/>
      <c r="CQ292" s="28"/>
      <c r="CR292" s="28"/>
      <c r="CS292" s="28"/>
      <c r="CT292" s="28"/>
      <c r="CU292" s="28"/>
      <c r="CV292" s="28"/>
      <c r="CW292" s="28"/>
      <c r="CX292" s="28"/>
      <c r="CY292" s="28"/>
      <c r="CZ292" s="28"/>
      <c r="DA292" s="28"/>
      <c r="DB292" s="28"/>
      <c r="DC292" s="28"/>
      <c r="DD292" s="28"/>
      <c r="DE292" s="28"/>
      <c r="DF292" s="28"/>
      <c r="DG292" s="28"/>
      <c r="DH292" s="28"/>
      <c r="DI292" s="28"/>
      <c r="DJ292" s="28"/>
      <c r="DK292" s="28"/>
      <c r="DL292" s="28"/>
      <c r="DM292" s="28"/>
      <c r="DN292" s="28"/>
      <c r="DO292" s="28"/>
      <c r="DP292" s="43"/>
      <c r="DQ292" s="43"/>
      <c r="DR292" s="43"/>
      <c r="DS292" s="43"/>
      <c r="DT292" s="43"/>
      <c r="DU292" s="43"/>
      <c r="DV292" s="43"/>
      <c r="DW292" s="43"/>
      <c r="DX292" s="43"/>
      <c r="DY292" s="43"/>
      <c r="DZ292" s="43"/>
      <c r="EA292" s="43"/>
      <c r="EB292" s="43"/>
      <c r="EC292" s="43"/>
      <c r="ED292" s="43"/>
      <c r="EE292" s="43"/>
      <c r="EF292" s="43"/>
      <c r="EG292" s="43"/>
      <c r="EH292" s="43"/>
      <c r="EI292" s="43"/>
      <c r="EJ292" s="43"/>
      <c r="EK292" s="43"/>
      <c r="EL292" s="43"/>
      <c r="EM292" s="43"/>
      <c r="EN292" s="43"/>
      <c r="EO292" s="43"/>
      <c r="EP292" s="43"/>
      <c r="EQ292" s="43"/>
      <c r="ER292" s="43"/>
      <c r="ES292" s="43"/>
      <c r="ET292" s="43"/>
      <c r="EU292" s="43"/>
      <c r="EV292" s="43"/>
      <c r="EW292" s="43"/>
    </row>
    <row r="293" spans="3:153" x14ac:dyDescent="0.25">
      <c r="C293" s="31"/>
      <c r="D293" s="31"/>
      <c r="E293" s="28"/>
      <c r="F293" s="28"/>
      <c r="G293" s="28"/>
      <c r="H293" s="28"/>
      <c r="I293" s="28"/>
      <c r="J293" s="28"/>
      <c r="K293" s="28"/>
      <c r="L293" s="28"/>
      <c r="M293" s="28"/>
      <c r="N293" s="28"/>
      <c r="O293" s="28"/>
      <c r="P293" s="28"/>
      <c r="Q293" s="28"/>
      <c r="R293" s="28"/>
      <c r="S293" s="28"/>
      <c r="T293" s="28"/>
      <c r="U293" s="28"/>
      <c r="V293" s="28"/>
      <c r="W293" s="28"/>
      <c r="X293" s="28"/>
      <c r="Y293" s="28"/>
      <c r="Z293" s="28"/>
      <c r="AA293" s="28"/>
      <c r="AB293" s="28"/>
      <c r="AC293" s="28"/>
      <c r="AD293" s="28"/>
      <c r="AE293" s="28"/>
      <c r="AF293" s="28"/>
      <c r="AG293" s="28"/>
      <c r="AH293" s="28"/>
      <c r="AI293" s="28"/>
      <c r="AJ293" s="28"/>
      <c r="AK293" s="28"/>
      <c r="AL293" s="28"/>
      <c r="AM293" s="28"/>
      <c r="AN293" s="28"/>
      <c r="AO293" s="28"/>
      <c r="AP293" s="28"/>
      <c r="AQ293" s="28"/>
      <c r="AR293" s="28"/>
      <c r="AS293" s="28"/>
      <c r="AT293" s="28"/>
      <c r="AU293" s="28"/>
      <c r="AV293" s="28"/>
      <c r="AW293" s="28"/>
      <c r="AX293" s="28"/>
      <c r="AY293" s="28"/>
      <c r="AZ293" s="28"/>
      <c r="BA293" s="28"/>
      <c r="BB293" s="28"/>
      <c r="BC293" s="28"/>
      <c r="BD293" s="28"/>
      <c r="BE293" s="28"/>
      <c r="BF293" s="28"/>
      <c r="BG293" s="28"/>
      <c r="BH293" s="28"/>
      <c r="BI293" s="28"/>
      <c r="BJ293" s="28"/>
      <c r="BK293" s="28"/>
      <c r="BL293" s="28"/>
      <c r="BM293" s="28"/>
      <c r="BN293" s="28"/>
      <c r="BO293" s="28"/>
      <c r="BP293" s="28"/>
      <c r="BQ293" s="28"/>
      <c r="BR293" s="28"/>
      <c r="BS293" s="28"/>
      <c r="BT293" s="28"/>
      <c r="BU293" s="28"/>
      <c r="BV293" s="28"/>
      <c r="BW293" s="28"/>
      <c r="BX293" s="28"/>
      <c r="BY293" s="28"/>
      <c r="BZ293" s="28"/>
      <c r="CA293" s="28"/>
      <c r="CB293" s="28"/>
      <c r="CC293" s="28"/>
      <c r="CD293" s="28"/>
      <c r="CE293" s="28"/>
      <c r="CF293" s="28"/>
      <c r="CG293" s="28"/>
      <c r="CH293" s="28"/>
      <c r="CI293" s="28"/>
      <c r="CJ293" s="28"/>
      <c r="CK293" s="28"/>
      <c r="CL293" s="28"/>
      <c r="CM293" s="28"/>
      <c r="CN293" s="28"/>
      <c r="CO293" s="28"/>
      <c r="CP293" s="28"/>
      <c r="CQ293" s="28"/>
      <c r="CR293" s="28"/>
      <c r="CS293" s="28"/>
      <c r="CT293" s="28"/>
      <c r="CU293" s="28"/>
      <c r="CV293" s="28"/>
      <c r="CW293" s="28"/>
      <c r="CX293" s="28"/>
      <c r="CY293" s="28"/>
      <c r="CZ293" s="28"/>
      <c r="DA293" s="28"/>
      <c r="DB293" s="28"/>
      <c r="DC293" s="28"/>
      <c r="DD293" s="28"/>
      <c r="DE293" s="28"/>
      <c r="DF293" s="28"/>
      <c r="DG293" s="28"/>
      <c r="DH293" s="28"/>
      <c r="DI293" s="28"/>
      <c r="DJ293" s="28"/>
      <c r="DK293" s="28"/>
      <c r="DL293" s="28"/>
      <c r="DM293" s="28"/>
      <c r="DN293" s="28"/>
      <c r="DO293" s="28"/>
      <c r="DP293" s="43"/>
      <c r="DQ293" s="43"/>
      <c r="DR293" s="43"/>
      <c r="DS293" s="43"/>
      <c r="DT293" s="43"/>
      <c r="DU293" s="43"/>
      <c r="DV293" s="43"/>
      <c r="DW293" s="43"/>
      <c r="DX293" s="43"/>
      <c r="DY293" s="43"/>
      <c r="DZ293" s="43"/>
      <c r="EA293" s="43"/>
      <c r="EB293" s="43"/>
      <c r="EC293" s="43"/>
      <c r="ED293" s="43"/>
      <c r="EE293" s="43"/>
      <c r="EF293" s="43"/>
      <c r="EG293" s="43"/>
      <c r="EH293" s="43"/>
      <c r="EI293" s="43"/>
      <c r="EJ293" s="43"/>
      <c r="EK293" s="43"/>
      <c r="EL293" s="43"/>
      <c r="EM293" s="43"/>
      <c r="EN293" s="43"/>
      <c r="EO293" s="43"/>
      <c r="EP293" s="43"/>
      <c r="EQ293" s="43"/>
      <c r="ER293" s="43"/>
      <c r="ES293" s="43"/>
      <c r="ET293" s="43"/>
      <c r="EU293" s="43"/>
      <c r="EV293" s="43"/>
      <c r="EW293" s="43"/>
    </row>
    <row r="294" spans="3:153" x14ac:dyDescent="0.25">
      <c r="C294" s="31"/>
      <c r="D294" s="31"/>
      <c r="E294" s="28"/>
      <c r="F294" s="28"/>
      <c r="G294" s="28"/>
      <c r="H294" s="28"/>
      <c r="I294" s="28"/>
      <c r="J294" s="28"/>
      <c r="K294" s="28"/>
      <c r="L294" s="28"/>
      <c r="M294" s="28"/>
      <c r="N294" s="28"/>
      <c r="O294" s="28"/>
      <c r="P294" s="28"/>
      <c r="Q294" s="28"/>
      <c r="R294" s="28"/>
      <c r="S294" s="28"/>
      <c r="T294" s="28"/>
      <c r="U294" s="28"/>
      <c r="V294" s="28"/>
      <c r="W294" s="28"/>
      <c r="X294" s="28"/>
      <c r="Y294" s="28"/>
      <c r="Z294" s="28"/>
      <c r="AA294" s="28"/>
      <c r="AB294" s="28"/>
      <c r="AC294" s="28"/>
      <c r="AD294" s="28"/>
      <c r="AE294" s="28"/>
      <c r="AF294" s="28"/>
      <c r="AG294" s="28"/>
      <c r="AH294" s="28"/>
      <c r="AI294" s="28"/>
      <c r="AJ294" s="28"/>
      <c r="AK294" s="28"/>
      <c r="AL294" s="28"/>
      <c r="AM294" s="28"/>
      <c r="AN294" s="28"/>
      <c r="AO294" s="28"/>
      <c r="AP294" s="28"/>
      <c r="AQ294" s="28"/>
      <c r="AR294" s="28"/>
      <c r="AS294" s="28"/>
      <c r="AT294" s="28"/>
      <c r="AU294" s="28"/>
      <c r="AV294" s="28"/>
      <c r="AW294" s="28"/>
      <c r="AX294" s="28"/>
      <c r="AY294" s="28"/>
      <c r="AZ294" s="28"/>
      <c r="BA294" s="28"/>
      <c r="BB294" s="28"/>
      <c r="BC294" s="28"/>
      <c r="BD294" s="28"/>
      <c r="BE294" s="28"/>
      <c r="BF294" s="28"/>
      <c r="BG294" s="28"/>
      <c r="BH294" s="28"/>
      <c r="BI294" s="28"/>
      <c r="BJ294" s="28"/>
      <c r="BK294" s="28"/>
      <c r="BL294" s="28"/>
      <c r="BM294" s="28"/>
      <c r="BN294" s="28"/>
      <c r="BO294" s="28"/>
      <c r="BP294" s="28"/>
      <c r="BQ294" s="28"/>
      <c r="BR294" s="28"/>
      <c r="BS294" s="28"/>
      <c r="BT294" s="28"/>
      <c r="BU294" s="28"/>
      <c r="BV294" s="28"/>
      <c r="BW294" s="28"/>
      <c r="BX294" s="28"/>
      <c r="BY294" s="28"/>
      <c r="BZ294" s="28"/>
      <c r="CA294" s="28"/>
      <c r="CB294" s="28"/>
      <c r="CC294" s="28"/>
      <c r="CD294" s="28"/>
      <c r="CE294" s="28"/>
      <c r="CF294" s="28"/>
      <c r="CG294" s="28"/>
      <c r="CH294" s="28"/>
      <c r="CI294" s="28"/>
      <c r="CJ294" s="28"/>
      <c r="CK294" s="28"/>
      <c r="CL294" s="28"/>
      <c r="CM294" s="28"/>
      <c r="CN294" s="28"/>
      <c r="CO294" s="28"/>
      <c r="CP294" s="28"/>
      <c r="CQ294" s="28"/>
      <c r="CR294" s="28"/>
      <c r="CS294" s="28"/>
      <c r="CT294" s="28"/>
      <c r="CU294" s="28"/>
      <c r="CV294" s="28"/>
      <c r="CW294" s="28"/>
      <c r="CX294" s="28"/>
      <c r="CY294" s="28"/>
      <c r="CZ294" s="28"/>
      <c r="DA294" s="28"/>
      <c r="DB294" s="28"/>
      <c r="DC294" s="28"/>
      <c r="DD294" s="28"/>
      <c r="DE294" s="28"/>
      <c r="DF294" s="28"/>
      <c r="DG294" s="28"/>
      <c r="DH294" s="28"/>
      <c r="DI294" s="28"/>
      <c r="DJ294" s="28"/>
      <c r="DK294" s="28"/>
      <c r="DL294" s="28"/>
      <c r="DM294" s="28"/>
      <c r="DN294" s="28"/>
      <c r="DO294" s="28"/>
      <c r="DP294" s="43"/>
      <c r="DQ294" s="43"/>
      <c r="DR294" s="43"/>
      <c r="DS294" s="43"/>
      <c r="DT294" s="43"/>
      <c r="DU294" s="43"/>
      <c r="DV294" s="43"/>
      <c r="DW294" s="43"/>
      <c r="DX294" s="43"/>
      <c r="DY294" s="43"/>
      <c r="DZ294" s="43"/>
      <c r="EA294" s="43"/>
      <c r="EB294" s="43"/>
      <c r="EC294" s="43"/>
      <c r="ED294" s="43"/>
      <c r="EE294" s="43"/>
      <c r="EF294" s="43"/>
      <c r="EG294" s="43"/>
      <c r="EH294" s="43"/>
      <c r="EI294" s="43"/>
      <c r="EJ294" s="43"/>
      <c r="EK294" s="43"/>
      <c r="EL294" s="43"/>
      <c r="EM294" s="43"/>
      <c r="EN294" s="43"/>
      <c r="EO294" s="43"/>
      <c r="EP294" s="43"/>
      <c r="EQ294" s="43"/>
      <c r="ER294" s="43"/>
      <c r="ES294" s="43"/>
      <c r="ET294" s="43"/>
      <c r="EU294" s="43"/>
      <c r="EV294" s="43"/>
      <c r="EW294" s="43"/>
    </row>
    <row r="295" spans="3:153" x14ac:dyDescent="0.25">
      <c r="C295" s="31"/>
      <c r="D295" s="31"/>
      <c r="E295" s="28"/>
      <c r="F295" s="28"/>
      <c r="G295" s="28"/>
      <c r="H295" s="28"/>
      <c r="I295" s="28"/>
      <c r="J295" s="28"/>
      <c r="K295" s="28"/>
      <c r="L295" s="28"/>
      <c r="M295" s="28"/>
      <c r="N295" s="28"/>
      <c r="O295" s="28"/>
      <c r="P295" s="28"/>
      <c r="Q295" s="28"/>
      <c r="R295" s="28"/>
      <c r="S295" s="28"/>
      <c r="T295" s="28"/>
      <c r="U295" s="28"/>
      <c r="V295" s="28"/>
      <c r="W295" s="28"/>
      <c r="X295" s="28"/>
      <c r="Y295" s="28"/>
      <c r="Z295" s="28"/>
      <c r="AA295" s="28"/>
      <c r="AB295" s="28"/>
      <c r="AC295" s="28"/>
      <c r="AD295" s="28"/>
      <c r="AE295" s="28"/>
      <c r="AF295" s="28"/>
      <c r="AG295" s="28"/>
      <c r="AH295" s="28"/>
      <c r="AI295" s="28"/>
      <c r="AJ295" s="28"/>
      <c r="AK295" s="28"/>
      <c r="AL295" s="28"/>
      <c r="AM295" s="28"/>
      <c r="AN295" s="28"/>
      <c r="AO295" s="28"/>
      <c r="AP295" s="28"/>
      <c r="AQ295" s="28"/>
      <c r="AR295" s="28"/>
      <c r="AS295" s="28"/>
      <c r="AT295" s="28"/>
      <c r="AU295" s="28"/>
      <c r="AV295" s="28"/>
      <c r="AW295" s="28"/>
      <c r="AX295" s="28"/>
      <c r="AY295" s="28"/>
      <c r="AZ295" s="28"/>
      <c r="BA295" s="28"/>
      <c r="BB295" s="28"/>
      <c r="BC295" s="28"/>
      <c r="BD295" s="28"/>
      <c r="BE295" s="28"/>
      <c r="BF295" s="28"/>
      <c r="BG295" s="28"/>
      <c r="BH295" s="28"/>
      <c r="BI295" s="28"/>
      <c r="BJ295" s="28"/>
      <c r="BK295" s="28"/>
      <c r="BL295" s="28"/>
      <c r="BM295" s="28"/>
      <c r="BN295" s="28"/>
      <c r="BO295" s="28"/>
      <c r="BP295" s="28"/>
      <c r="BQ295" s="28"/>
      <c r="BR295" s="28"/>
      <c r="BS295" s="28"/>
      <c r="BT295" s="28"/>
      <c r="BU295" s="28"/>
      <c r="BV295" s="28"/>
      <c r="BW295" s="28"/>
      <c r="BX295" s="28"/>
      <c r="BY295" s="28"/>
      <c r="BZ295" s="28"/>
      <c r="CA295" s="28"/>
      <c r="CB295" s="28"/>
      <c r="CC295" s="28"/>
      <c r="CD295" s="28"/>
      <c r="CE295" s="28"/>
      <c r="CF295" s="28"/>
      <c r="CG295" s="28"/>
      <c r="CH295" s="28"/>
      <c r="CI295" s="28"/>
      <c r="CJ295" s="28"/>
      <c r="CK295" s="28"/>
      <c r="CL295" s="28"/>
      <c r="CM295" s="28"/>
      <c r="CN295" s="28"/>
      <c r="CO295" s="28"/>
      <c r="CP295" s="28"/>
      <c r="CQ295" s="28"/>
      <c r="CR295" s="28"/>
      <c r="CS295" s="28"/>
      <c r="CT295" s="28"/>
      <c r="CU295" s="28"/>
      <c r="CV295" s="28"/>
      <c r="CW295" s="28"/>
      <c r="CX295" s="28"/>
      <c r="CY295" s="28"/>
      <c r="CZ295" s="28"/>
      <c r="DA295" s="28"/>
      <c r="DB295" s="28"/>
      <c r="DC295" s="28"/>
      <c r="DD295" s="28"/>
      <c r="DE295" s="28"/>
      <c r="DF295" s="28"/>
      <c r="DG295" s="28"/>
      <c r="DH295" s="28"/>
      <c r="DI295" s="28"/>
      <c r="DJ295" s="28"/>
      <c r="DK295" s="28"/>
      <c r="DL295" s="28"/>
      <c r="DM295" s="28"/>
      <c r="DN295" s="28"/>
      <c r="DO295" s="28"/>
      <c r="DP295" s="43"/>
      <c r="DQ295" s="43"/>
      <c r="DR295" s="43"/>
      <c r="DS295" s="43"/>
      <c r="DT295" s="43"/>
      <c r="DU295" s="43"/>
      <c r="DV295" s="43"/>
      <c r="DW295" s="43"/>
      <c r="DX295" s="43"/>
      <c r="DY295" s="43"/>
      <c r="DZ295" s="43"/>
      <c r="EA295" s="43"/>
      <c r="EB295" s="43"/>
      <c r="EC295" s="43"/>
      <c r="ED295" s="43"/>
      <c r="EE295" s="43"/>
      <c r="EF295" s="43"/>
      <c r="EG295" s="43"/>
      <c r="EH295" s="43"/>
      <c r="EI295" s="43"/>
      <c r="EJ295" s="43"/>
      <c r="EK295" s="43"/>
      <c r="EL295" s="43"/>
      <c r="EM295" s="43"/>
      <c r="EN295" s="43"/>
      <c r="EO295" s="43"/>
      <c r="EP295" s="43"/>
      <c r="EQ295" s="43"/>
      <c r="ER295" s="43"/>
      <c r="ES295" s="43"/>
      <c r="ET295" s="43"/>
      <c r="EU295" s="43"/>
      <c r="EV295" s="43"/>
      <c r="EW295" s="43"/>
    </row>
    <row r="296" spans="3:153" x14ac:dyDescent="0.25">
      <c r="C296" s="31"/>
      <c r="D296" s="31"/>
      <c r="E296" s="28"/>
      <c r="F296" s="28"/>
      <c r="G296" s="28"/>
      <c r="H296" s="28"/>
      <c r="I296" s="28"/>
      <c r="J296" s="28"/>
      <c r="K296" s="28"/>
      <c r="L296" s="28"/>
      <c r="M296" s="28"/>
      <c r="N296" s="28"/>
      <c r="O296" s="28"/>
      <c r="P296" s="28"/>
      <c r="Q296" s="28"/>
      <c r="R296" s="28"/>
      <c r="S296" s="28"/>
      <c r="T296" s="28"/>
      <c r="U296" s="28"/>
      <c r="V296" s="28"/>
      <c r="W296" s="28"/>
      <c r="X296" s="28"/>
      <c r="Y296" s="28"/>
      <c r="Z296" s="28"/>
      <c r="AA296" s="28"/>
      <c r="AB296" s="28"/>
      <c r="AC296" s="28"/>
      <c r="AD296" s="28"/>
      <c r="AE296" s="28"/>
      <c r="AF296" s="28"/>
      <c r="AG296" s="28"/>
      <c r="AH296" s="28"/>
      <c r="AI296" s="28"/>
      <c r="AJ296" s="28"/>
      <c r="AK296" s="28"/>
      <c r="AL296" s="28"/>
      <c r="AM296" s="28"/>
      <c r="AN296" s="28"/>
      <c r="AO296" s="28"/>
      <c r="AP296" s="28"/>
      <c r="AQ296" s="28"/>
      <c r="AR296" s="28"/>
      <c r="AS296" s="28"/>
      <c r="AT296" s="28"/>
      <c r="AU296" s="28"/>
      <c r="AV296" s="28"/>
      <c r="AW296" s="28"/>
      <c r="AX296" s="28"/>
      <c r="AY296" s="28"/>
      <c r="AZ296" s="28"/>
      <c r="BA296" s="28"/>
      <c r="BB296" s="28"/>
      <c r="BC296" s="28"/>
      <c r="BD296" s="28"/>
      <c r="BE296" s="28"/>
      <c r="BF296" s="28"/>
      <c r="BG296" s="28"/>
      <c r="BH296" s="28"/>
      <c r="BI296" s="28"/>
      <c r="BJ296" s="28"/>
      <c r="BK296" s="28"/>
      <c r="BL296" s="28"/>
      <c r="BM296" s="28"/>
      <c r="BN296" s="28"/>
      <c r="BO296" s="28"/>
      <c r="BP296" s="28"/>
      <c r="BQ296" s="28"/>
      <c r="BR296" s="28"/>
      <c r="BS296" s="28"/>
      <c r="BT296" s="28"/>
      <c r="BU296" s="28"/>
      <c r="BV296" s="28"/>
      <c r="BW296" s="28"/>
      <c r="BX296" s="28"/>
      <c r="BY296" s="28"/>
      <c r="BZ296" s="28"/>
      <c r="CA296" s="28"/>
      <c r="CB296" s="28"/>
      <c r="CC296" s="28"/>
      <c r="CD296" s="28"/>
      <c r="CE296" s="28"/>
      <c r="CF296" s="28"/>
      <c r="CG296" s="28"/>
      <c r="CH296" s="28"/>
      <c r="CI296" s="28"/>
      <c r="CJ296" s="28"/>
      <c r="CK296" s="28"/>
      <c r="CL296" s="28"/>
      <c r="CM296" s="28"/>
      <c r="CN296" s="28"/>
      <c r="CO296" s="28"/>
      <c r="CP296" s="28"/>
      <c r="CQ296" s="28"/>
      <c r="CR296" s="28"/>
      <c r="CS296" s="28"/>
      <c r="CT296" s="28"/>
      <c r="CU296" s="28"/>
      <c r="CV296" s="28"/>
      <c r="CW296" s="28"/>
      <c r="CX296" s="28"/>
      <c r="CY296" s="28"/>
      <c r="CZ296" s="28"/>
      <c r="DA296" s="28"/>
      <c r="DB296" s="28"/>
      <c r="DC296" s="28"/>
      <c r="DD296" s="28"/>
      <c r="DE296" s="28"/>
      <c r="DF296" s="28"/>
      <c r="DG296" s="28"/>
      <c r="DH296" s="28"/>
      <c r="DI296" s="28"/>
      <c r="DJ296" s="28"/>
      <c r="DK296" s="28"/>
      <c r="DL296" s="28"/>
      <c r="DM296" s="28"/>
      <c r="DN296" s="28"/>
      <c r="DO296" s="28"/>
      <c r="DP296" s="43"/>
      <c r="DQ296" s="43"/>
      <c r="DR296" s="43"/>
      <c r="DS296" s="43"/>
      <c r="DT296" s="43"/>
      <c r="DU296" s="43"/>
      <c r="DV296" s="43"/>
      <c r="DW296" s="43"/>
      <c r="DX296" s="43"/>
      <c r="DY296" s="43"/>
      <c r="DZ296" s="43"/>
      <c r="EA296" s="43"/>
      <c r="EB296" s="43"/>
      <c r="EC296" s="43"/>
      <c r="ED296" s="43"/>
      <c r="EE296" s="43"/>
      <c r="EF296" s="43"/>
      <c r="EG296" s="43"/>
      <c r="EH296" s="43"/>
      <c r="EI296" s="43"/>
      <c r="EJ296" s="43"/>
      <c r="EK296" s="43"/>
      <c r="EL296" s="43"/>
      <c r="EM296" s="43"/>
      <c r="EN296" s="43"/>
      <c r="EO296" s="43"/>
      <c r="EP296" s="43"/>
      <c r="EQ296" s="43"/>
      <c r="ER296" s="43"/>
      <c r="ES296" s="43"/>
      <c r="ET296" s="43"/>
      <c r="EU296" s="43"/>
      <c r="EV296" s="43"/>
      <c r="EW296" s="43"/>
    </row>
    <row r="297" spans="3:153" x14ac:dyDescent="0.25">
      <c r="C297" s="31"/>
      <c r="D297" s="31"/>
      <c r="E297" s="28"/>
      <c r="F297" s="28"/>
      <c r="G297" s="28"/>
      <c r="H297" s="28"/>
      <c r="I297" s="28"/>
      <c r="J297" s="28"/>
      <c r="K297" s="28"/>
      <c r="L297" s="28"/>
      <c r="M297" s="28"/>
      <c r="N297" s="28"/>
      <c r="O297" s="28"/>
      <c r="P297" s="28"/>
      <c r="Q297" s="28"/>
      <c r="R297" s="28"/>
      <c r="S297" s="28"/>
      <c r="T297" s="28"/>
      <c r="U297" s="28"/>
      <c r="V297" s="28"/>
      <c r="W297" s="28"/>
      <c r="X297" s="28"/>
      <c r="Y297" s="28"/>
      <c r="Z297" s="28"/>
      <c r="AA297" s="28"/>
      <c r="AB297" s="28"/>
      <c r="AC297" s="28"/>
      <c r="AD297" s="28"/>
      <c r="AE297" s="28"/>
      <c r="AF297" s="28"/>
      <c r="AG297" s="28"/>
      <c r="AH297" s="28"/>
      <c r="AI297" s="28"/>
      <c r="AJ297" s="28"/>
      <c r="AK297" s="28"/>
      <c r="AL297" s="28"/>
      <c r="AM297" s="28"/>
      <c r="AN297" s="28"/>
      <c r="AO297" s="28"/>
      <c r="AP297" s="28"/>
      <c r="AQ297" s="28"/>
      <c r="AR297" s="28"/>
      <c r="AS297" s="28"/>
      <c r="AT297" s="28"/>
      <c r="AU297" s="28"/>
      <c r="AV297" s="28"/>
      <c r="AW297" s="28"/>
      <c r="AX297" s="28"/>
      <c r="AY297" s="28"/>
      <c r="AZ297" s="28"/>
      <c r="BA297" s="28"/>
      <c r="BB297" s="28"/>
      <c r="BC297" s="28"/>
      <c r="BD297" s="28"/>
      <c r="BE297" s="28"/>
      <c r="BF297" s="28"/>
      <c r="BG297" s="28"/>
      <c r="BH297" s="28"/>
      <c r="BI297" s="28"/>
      <c r="BJ297" s="28"/>
      <c r="BK297" s="28"/>
      <c r="BL297" s="28"/>
      <c r="BM297" s="28"/>
      <c r="BN297" s="28"/>
      <c r="BO297" s="28"/>
      <c r="BP297" s="28"/>
      <c r="BQ297" s="28"/>
      <c r="BR297" s="28"/>
      <c r="BS297" s="28"/>
      <c r="BT297" s="28"/>
      <c r="BU297" s="28"/>
      <c r="BV297" s="28"/>
      <c r="BW297" s="28"/>
      <c r="BX297" s="28"/>
      <c r="BY297" s="28"/>
      <c r="BZ297" s="28"/>
      <c r="CA297" s="28"/>
      <c r="CB297" s="28"/>
      <c r="CC297" s="28"/>
      <c r="CD297" s="28"/>
      <c r="CE297" s="28"/>
      <c r="CF297" s="28"/>
      <c r="CG297" s="28"/>
      <c r="CH297" s="28"/>
      <c r="CI297" s="28"/>
      <c r="CJ297" s="28"/>
      <c r="CK297" s="28"/>
      <c r="CL297" s="28"/>
      <c r="CM297" s="28"/>
      <c r="CN297" s="28"/>
      <c r="CO297" s="28"/>
      <c r="CP297" s="28"/>
      <c r="CQ297" s="28"/>
      <c r="CR297" s="28"/>
      <c r="CS297" s="28"/>
      <c r="CT297" s="28"/>
      <c r="CU297" s="28"/>
      <c r="CV297" s="28"/>
      <c r="CW297" s="28"/>
      <c r="CX297" s="28"/>
      <c r="CY297" s="28"/>
      <c r="CZ297" s="28"/>
      <c r="DA297" s="28"/>
      <c r="DB297" s="28"/>
      <c r="DC297" s="28"/>
      <c r="DD297" s="28"/>
      <c r="DE297" s="28"/>
      <c r="DF297" s="28"/>
      <c r="DG297" s="28"/>
      <c r="DH297" s="28"/>
      <c r="DI297" s="28"/>
      <c r="DJ297" s="28"/>
      <c r="DK297" s="28"/>
      <c r="DL297" s="28"/>
      <c r="DM297" s="28"/>
      <c r="DN297" s="28"/>
      <c r="DO297" s="28"/>
      <c r="DP297" s="43"/>
      <c r="DQ297" s="43"/>
      <c r="DR297" s="43"/>
      <c r="DS297" s="43"/>
      <c r="DT297" s="43"/>
      <c r="DU297" s="43"/>
      <c r="DV297" s="43"/>
      <c r="DW297" s="43"/>
      <c r="DX297" s="43"/>
      <c r="DY297" s="43"/>
      <c r="DZ297" s="43"/>
      <c r="EA297" s="43"/>
      <c r="EB297" s="43"/>
      <c r="EC297" s="43"/>
      <c r="ED297" s="43"/>
      <c r="EE297" s="43"/>
      <c r="EF297" s="43"/>
      <c r="EG297" s="43"/>
      <c r="EH297" s="43"/>
      <c r="EI297" s="43"/>
      <c r="EJ297" s="43"/>
      <c r="EK297" s="43"/>
      <c r="EL297" s="43"/>
      <c r="EM297" s="43"/>
      <c r="EN297" s="43"/>
      <c r="EO297" s="43"/>
      <c r="EP297" s="43"/>
      <c r="EQ297" s="43"/>
      <c r="ER297" s="43"/>
      <c r="ES297" s="43"/>
      <c r="ET297" s="43"/>
      <c r="EU297" s="43"/>
      <c r="EV297" s="43"/>
      <c r="EW297" s="43"/>
    </row>
    <row r="298" spans="3:153" x14ac:dyDescent="0.25">
      <c r="C298" s="31"/>
      <c r="D298" s="31"/>
      <c r="E298" s="28"/>
      <c r="F298" s="28"/>
      <c r="G298" s="28"/>
      <c r="H298" s="28"/>
      <c r="I298" s="28"/>
      <c r="J298" s="28"/>
      <c r="K298" s="28"/>
      <c r="L298" s="28"/>
      <c r="M298" s="28"/>
      <c r="N298" s="28"/>
      <c r="O298" s="28"/>
      <c r="P298" s="28"/>
      <c r="Q298" s="28"/>
      <c r="R298" s="28"/>
      <c r="S298" s="28"/>
      <c r="T298" s="28"/>
      <c r="U298" s="28"/>
      <c r="V298" s="28"/>
      <c r="W298" s="28"/>
      <c r="X298" s="28"/>
      <c r="Y298" s="28"/>
      <c r="Z298" s="28"/>
      <c r="AA298" s="28"/>
      <c r="AB298" s="28"/>
      <c r="AC298" s="28"/>
      <c r="AD298" s="28"/>
      <c r="AE298" s="28"/>
      <c r="AF298" s="28"/>
      <c r="AG298" s="28"/>
      <c r="AH298" s="28"/>
      <c r="AI298" s="28"/>
      <c r="AJ298" s="28"/>
      <c r="AK298" s="28"/>
      <c r="AL298" s="28"/>
      <c r="AM298" s="28"/>
      <c r="AN298" s="28"/>
      <c r="AO298" s="28"/>
      <c r="AP298" s="28"/>
      <c r="AQ298" s="28"/>
      <c r="AR298" s="28"/>
      <c r="AS298" s="28"/>
      <c r="AT298" s="28"/>
      <c r="AU298" s="28"/>
      <c r="AV298" s="28"/>
      <c r="AW298" s="28"/>
      <c r="AX298" s="28"/>
      <c r="AY298" s="28"/>
      <c r="AZ298" s="28"/>
      <c r="BA298" s="28"/>
      <c r="BB298" s="28"/>
      <c r="BC298" s="28"/>
      <c r="BD298" s="28"/>
      <c r="BE298" s="28"/>
      <c r="BF298" s="28"/>
      <c r="BG298" s="28"/>
      <c r="BH298" s="28"/>
      <c r="BI298" s="28"/>
      <c r="BJ298" s="28"/>
      <c r="BK298" s="28"/>
      <c r="BL298" s="28"/>
      <c r="BM298" s="28"/>
      <c r="BN298" s="28"/>
      <c r="BO298" s="28"/>
      <c r="BP298" s="28"/>
      <c r="BQ298" s="28"/>
      <c r="BR298" s="28"/>
      <c r="BS298" s="28"/>
      <c r="BT298" s="28"/>
      <c r="BU298" s="28"/>
      <c r="BV298" s="28"/>
      <c r="BW298" s="28"/>
      <c r="BX298" s="28"/>
      <c r="BY298" s="28"/>
      <c r="BZ298" s="28"/>
      <c r="CA298" s="28"/>
      <c r="CB298" s="28"/>
      <c r="CC298" s="28"/>
      <c r="CD298" s="28"/>
      <c r="CE298" s="28"/>
      <c r="CF298" s="28"/>
      <c r="CG298" s="28"/>
      <c r="CH298" s="28"/>
      <c r="CI298" s="28"/>
      <c r="CJ298" s="28"/>
      <c r="CK298" s="28"/>
      <c r="CL298" s="28"/>
      <c r="CM298" s="28"/>
      <c r="CN298" s="28"/>
      <c r="CO298" s="28"/>
      <c r="CP298" s="28"/>
      <c r="CQ298" s="28"/>
      <c r="CR298" s="28"/>
      <c r="CS298" s="28"/>
      <c r="CT298" s="28"/>
      <c r="CU298" s="28"/>
      <c r="CV298" s="28"/>
      <c r="CW298" s="28"/>
      <c r="CX298" s="28"/>
      <c r="CY298" s="28"/>
      <c r="CZ298" s="28"/>
      <c r="DA298" s="28"/>
      <c r="DB298" s="28"/>
      <c r="DC298" s="28"/>
      <c r="DD298" s="28"/>
      <c r="DE298" s="28"/>
      <c r="DF298" s="28"/>
      <c r="DG298" s="28"/>
      <c r="DH298" s="28"/>
      <c r="DI298" s="28"/>
      <c r="DJ298" s="28"/>
      <c r="DK298" s="28"/>
      <c r="DL298" s="28"/>
      <c r="DM298" s="28"/>
      <c r="DN298" s="28"/>
      <c r="DO298" s="28"/>
      <c r="DP298" s="43"/>
      <c r="DQ298" s="43"/>
      <c r="DR298" s="43"/>
      <c r="DS298" s="43"/>
      <c r="DT298" s="43"/>
      <c r="DU298" s="43"/>
      <c r="DV298" s="43"/>
      <c r="DW298" s="43"/>
      <c r="DX298" s="43"/>
      <c r="DY298" s="43"/>
      <c r="DZ298" s="43"/>
      <c r="EA298" s="43"/>
      <c r="EB298" s="43"/>
      <c r="EC298" s="43"/>
      <c r="ED298" s="43"/>
      <c r="EE298" s="43"/>
      <c r="EF298" s="43"/>
      <c r="EG298" s="43"/>
      <c r="EH298" s="43"/>
      <c r="EI298" s="43"/>
      <c r="EJ298" s="43"/>
      <c r="EK298" s="43"/>
      <c r="EL298" s="43"/>
      <c r="EM298" s="43"/>
      <c r="EN298" s="43"/>
      <c r="EO298" s="43"/>
      <c r="EP298" s="43"/>
      <c r="EQ298" s="43"/>
      <c r="ER298" s="43"/>
      <c r="ES298" s="43"/>
      <c r="ET298" s="43"/>
      <c r="EU298" s="43"/>
      <c r="EV298" s="43"/>
      <c r="EW298" s="43"/>
    </row>
    <row r="299" spans="3:153" x14ac:dyDescent="0.25">
      <c r="C299" s="31"/>
      <c r="D299" s="31"/>
      <c r="E299" s="28"/>
      <c r="F299" s="28"/>
      <c r="G299" s="28"/>
      <c r="H299" s="28"/>
      <c r="I299" s="28"/>
      <c r="J299" s="28"/>
      <c r="K299" s="28"/>
      <c r="L299" s="28"/>
      <c r="M299" s="28"/>
      <c r="N299" s="28"/>
      <c r="O299" s="28"/>
      <c r="P299" s="28"/>
      <c r="Q299" s="28"/>
      <c r="R299" s="28"/>
      <c r="S299" s="28"/>
      <c r="T299" s="28"/>
      <c r="U299" s="28"/>
      <c r="V299" s="28"/>
      <c r="W299" s="28"/>
      <c r="X299" s="28"/>
      <c r="Y299" s="28"/>
      <c r="Z299" s="28"/>
      <c r="AA299" s="28"/>
      <c r="AB299" s="28"/>
      <c r="AC299" s="28"/>
      <c r="AD299" s="28"/>
      <c r="AE299" s="28"/>
      <c r="AF299" s="28"/>
      <c r="AG299" s="28"/>
      <c r="AH299" s="28"/>
      <c r="AI299" s="28"/>
      <c r="AJ299" s="28"/>
      <c r="AK299" s="28"/>
      <c r="AL299" s="28"/>
      <c r="AM299" s="28"/>
      <c r="AN299" s="28"/>
      <c r="AO299" s="28"/>
      <c r="AP299" s="28"/>
      <c r="AQ299" s="28"/>
      <c r="AR299" s="28"/>
      <c r="AS299" s="28"/>
      <c r="AT299" s="28"/>
      <c r="AU299" s="28"/>
      <c r="AV299" s="28"/>
      <c r="AW299" s="28"/>
      <c r="AX299" s="28"/>
      <c r="AY299" s="28"/>
      <c r="AZ299" s="28"/>
      <c r="BA299" s="28"/>
      <c r="BB299" s="28"/>
      <c r="BC299" s="28"/>
      <c r="BD299" s="28"/>
      <c r="BE299" s="28"/>
      <c r="BF299" s="28"/>
      <c r="BG299" s="28"/>
      <c r="BH299" s="28"/>
      <c r="BI299" s="28"/>
      <c r="BJ299" s="28"/>
      <c r="BK299" s="28"/>
      <c r="BL299" s="28"/>
      <c r="BM299" s="28"/>
      <c r="BN299" s="28"/>
      <c r="BO299" s="28"/>
      <c r="BP299" s="28"/>
      <c r="BQ299" s="28"/>
      <c r="BR299" s="28"/>
      <c r="BS299" s="28"/>
      <c r="BT299" s="28"/>
      <c r="BU299" s="28"/>
      <c r="BV299" s="28"/>
      <c r="BW299" s="28"/>
      <c r="BX299" s="28"/>
      <c r="BY299" s="28"/>
      <c r="BZ299" s="28"/>
      <c r="CA299" s="28"/>
      <c r="CB299" s="28"/>
      <c r="CC299" s="28"/>
      <c r="CD299" s="28"/>
      <c r="CE299" s="28"/>
      <c r="CF299" s="28"/>
      <c r="CG299" s="28"/>
      <c r="CH299" s="28"/>
      <c r="CI299" s="28"/>
      <c r="CJ299" s="28"/>
      <c r="CK299" s="28"/>
      <c r="CL299" s="28"/>
      <c r="CM299" s="28"/>
      <c r="CN299" s="28"/>
      <c r="CO299" s="28"/>
      <c r="CP299" s="28"/>
      <c r="CQ299" s="28"/>
      <c r="CR299" s="28"/>
      <c r="CS299" s="28"/>
      <c r="CT299" s="28"/>
      <c r="CU299" s="28"/>
      <c r="CV299" s="28"/>
      <c r="CW299" s="28"/>
      <c r="CX299" s="28"/>
      <c r="CY299" s="28"/>
      <c r="CZ299" s="28"/>
      <c r="DA299" s="28"/>
      <c r="DB299" s="28"/>
      <c r="DC299" s="28"/>
      <c r="DD299" s="28"/>
      <c r="DE299" s="28"/>
      <c r="DF299" s="28"/>
      <c r="DG299" s="28"/>
      <c r="DH299" s="28"/>
      <c r="DI299" s="28"/>
      <c r="DJ299" s="28"/>
      <c r="DK299" s="28"/>
      <c r="DL299" s="28"/>
      <c r="DM299" s="28"/>
      <c r="DN299" s="28"/>
      <c r="DO299" s="28"/>
      <c r="DP299" s="43"/>
      <c r="DQ299" s="43"/>
      <c r="DR299" s="43"/>
      <c r="DS299" s="43"/>
      <c r="DT299" s="43"/>
      <c r="DU299" s="43"/>
      <c r="DV299" s="43"/>
      <c r="DW299" s="43"/>
      <c r="DX299" s="43"/>
      <c r="DY299" s="43"/>
      <c r="DZ299" s="43"/>
      <c r="EA299" s="43"/>
      <c r="EB299" s="43"/>
      <c r="EC299" s="43"/>
      <c r="ED299" s="43"/>
      <c r="EE299" s="43"/>
      <c r="EF299" s="43"/>
      <c r="EG299" s="43"/>
      <c r="EH299" s="43"/>
      <c r="EI299" s="43"/>
      <c r="EJ299" s="43"/>
      <c r="EK299" s="43"/>
      <c r="EL299" s="43"/>
      <c r="EM299" s="43"/>
      <c r="EN299" s="43"/>
      <c r="EO299" s="43"/>
      <c r="EP299" s="43"/>
      <c r="EQ299" s="43"/>
      <c r="ER299" s="43"/>
      <c r="ES299" s="43"/>
      <c r="ET299" s="43"/>
      <c r="EU299" s="43"/>
      <c r="EV299" s="43"/>
      <c r="EW299" s="43"/>
    </row>
    <row r="300" spans="3:153" x14ac:dyDescent="0.25">
      <c r="C300" s="31"/>
      <c r="D300" s="31"/>
      <c r="E300" s="28"/>
      <c r="F300" s="28"/>
      <c r="G300" s="28"/>
      <c r="H300" s="28"/>
      <c r="I300" s="28"/>
      <c r="J300" s="28"/>
      <c r="K300" s="28"/>
      <c r="L300" s="28"/>
      <c r="M300" s="28"/>
      <c r="N300" s="28"/>
      <c r="O300" s="28"/>
      <c r="P300" s="28"/>
      <c r="Q300" s="28"/>
      <c r="R300" s="28"/>
      <c r="S300" s="28"/>
      <c r="T300" s="28"/>
      <c r="U300" s="28"/>
      <c r="V300" s="28"/>
      <c r="W300" s="28"/>
      <c r="X300" s="28"/>
      <c r="Y300" s="28"/>
      <c r="Z300" s="28"/>
      <c r="AA300" s="28"/>
      <c r="AB300" s="28"/>
      <c r="AC300" s="28"/>
      <c r="AD300" s="28"/>
      <c r="AE300" s="28"/>
      <c r="AF300" s="28"/>
      <c r="AG300" s="28"/>
      <c r="AH300" s="28"/>
      <c r="AI300" s="28"/>
      <c r="AJ300" s="28"/>
      <c r="AK300" s="28"/>
      <c r="AL300" s="28"/>
      <c r="AM300" s="28"/>
      <c r="AN300" s="28"/>
      <c r="AO300" s="28"/>
      <c r="AP300" s="28"/>
      <c r="AQ300" s="28"/>
      <c r="AR300" s="28"/>
      <c r="AS300" s="28"/>
      <c r="AT300" s="28"/>
      <c r="AU300" s="28"/>
      <c r="AV300" s="28"/>
      <c r="AW300" s="28"/>
      <c r="AX300" s="28"/>
      <c r="AY300" s="28"/>
      <c r="AZ300" s="28"/>
      <c r="BA300" s="28"/>
      <c r="BB300" s="28"/>
      <c r="BC300" s="28"/>
      <c r="BD300" s="28"/>
      <c r="BE300" s="28"/>
      <c r="BF300" s="28"/>
      <c r="BG300" s="28"/>
      <c r="BH300" s="28"/>
      <c r="BI300" s="28"/>
      <c r="BJ300" s="28"/>
      <c r="BK300" s="28"/>
      <c r="BL300" s="28"/>
      <c r="BM300" s="28"/>
      <c r="BN300" s="28"/>
      <c r="BO300" s="28"/>
      <c r="BP300" s="28"/>
      <c r="BQ300" s="28"/>
      <c r="BR300" s="28"/>
      <c r="BS300" s="28"/>
      <c r="BT300" s="28"/>
      <c r="BU300" s="28"/>
      <c r="BV300" s="28"/>
      <c r="BW300" s="28"/>
      <c r="BX300" s="28"/>
      <c r="BY300" s="28"/>
      <c r="BZ300" s="28"/>
      <c r="CA300" s="28"/>
      <c r="CB300" s="28"/>
      <c r="CC300" s="28"/>
      <c r="CD300" s="28"/>
      <c r="CE300" s="28"/>
      <c r="CF300" s="28"/>
      <c r="CG300" s="28"/>
      <c r="CH300" s="28"/>
      <c r="CI300" s="28"/>
      <c r="CJ300" s="28"/>
      <c r="CK300" s="28"/>
      <c r="CL300" s="28"/>
      <c r="CM300" s="28"/>
      <c r="CN300" s="28"/>
      <c r="CO300" s="28"/>
      <c r="CP300" s="28"/>
      <c r="CQ300" s="28"/>
      <c r="CR300" s="28"/>
      <c r="CS300" s="28"/>
      <c r="CT300" s="28"/>
      <c r="CU300" s="28"/>
      <c r="CV300" s="28"/>
      <c r="CW300" s="28"/>
      <c r="CX300" s="28"/>
      <c r="CY300" s="28"/>
      <c r="CZ300" s="28"/>
      <c r="DA300" s="28"/>
      <c r="DB300" s="28"/>
      <c r="DC300" s="28"/>
      <c r="DD300" s="28"/>
      <c r="DE300" s="28"/>
      <c r="DF300" s="28"/>
      <c r="DG300" s="28"/>
      <c r="DH300" s="28"/>
      <c r="DI300" s="28"/>
      <c r="DJ300" s="28"/>
      <c r="DK300" s="28"/>
      <c r="DL300" s="28"/>
      <c r="DM300" s="28"/>
      <c r="DN300" s="28"/>
      <c r="DO300" s="28"/>
      <c r="DP300" s="43"/>
      <c r="DQ300" s="43"/>
      <c r="DR300" s="43"/>
      <c r="DS300" s="43"/>
      <c r="DT300" s="43"/>
      <c r="DU300" s="43"/>
      <c r="DV300" s="43"/>
      <c r="DW300" s="43"/>
      <c r="DX300" s="43"/>
      <c r="DY300" s="43"/>
      <c r="DZ300" s="43"/>
      <c r="EA300" s="43"/>
      <c r="EB300" s="43"/>
      <c r="EC300" s="43"/>
      <c r="ED300" s="43"/>
      <c r="EE300" s="43"/>
      <c r="EF300" s="43"/>
      <c r="EG300" s="43"/>
      <c r="EH300" s="43"/>
      <c r="EI300" s="43"/>
      <c r="EJ300" s="43"/>
      <c r="EK300" s="43"/>
      <c r="EL300" s="43"/>
      <c r="EM300" s="43"/>
      <c r="EN300" s="43"/>
      <c r="EO300" s="43"/>
      <c r="EP300" s="43"/>
      <c r="EQ300" s="43"/>
      <c r="ER300" s="43"/>
      <c r="ES300" s="43"/>
      <c r="ET300" s="43"/>
      <c r="EU300" s="43"/>
      <c r="EV300" s="43"/>
      <c r="EW300" s="43"/>
    </row>
    <row r="301" spans="3:153" x14ac:dyDescent="0.25">
      <c r="C301" s="31"/>
      <c r="D301" s="31"/>
      <c r="E301" s="28"/>
      <c r="F301" s="28"/>
      <c r="G301" s="28"/>
      <c r="H301" s="28"/>
      <c r="I301" s="28"/>
      <c r="J301" s="28"/>
      <c r="K301" s="28"/>
      <c r="L301" s="28"/>
      <c r="M301" s="28"/>
      <c r="N301" s="28"/>
      <c r="O301" s="28"/>
      <c r="P301" s="28"/>
      <c r="Q301" s="28"/>
      <c r="R301" s="28"/>
      <c r="S301" s="28"/>
      <c r="T301" s="28"/>
      <c r="U301" s="28"/>
      <c r="V301" s="28"/>
      <c r="W301" s="28"/>
      <c r="X301" s="28"/>
      <c r="Y301" s="28"/>
      <c r="Z301" s="28"/>
      <c r="AA301" s="28"/>
      <c r="AB301" s="28"/>
      <c r="AC301" s="28"/>
      <c r="AD301" s="28"/>
      <c r="AE301" s="28"/>
      <c r="AF301" s="28"/>
      <c r="AG301" s="28"/>
      <c r="AH301" s="28"/>
      <c r="AI301" s="28"/>
      <c r="AJ301" s="28"/>
      <c r="AK301" s="28"/>
      <c r="AL301" s="28"/>
      <c r="AM301" s="28"/>
      <c r="AN301" s="28"/>
      <c r="AO301" s="28"/>
      <c r="AP301" s="28"/>
      <c r="AQ301" s="28"/>
      <c r="AR301" s="28"/>
      <c r="AS301" s="28"/>
      <c r="AT301" s="28"/>
      <c r="AU301" s="28"/>
      <c r="AV301" s="28"/>
      <c r="AW301" s="28"/>
      <c r="AX301" s="28"/>
      <c r="AY301" s="28"/>
      <c r="AZ301" s="28"/>
      <c r="BA301" s="28"/>
      <c r="BB301" s="28"/>
      <c r="BC301" s="28"/>
      <c r="BD301" s="28"/>
      <c r="BE301" s="28"/>
      <c r="BF301" s="28"/>
      <c r="BG301" s="28"/>
      <c r="BH301" s="28"/>
      <c r="BI301" s="28"/>
      <c r="BJ301" s="28"/>
      <c r="BK301" s="28"/>
      <c r="BL301" s="28"/>
      <c r="BM301" s="28"/>
      <c r="BN301" s="28"/>
      <c r="BO301" s="28"/>
      <c r="BP301" s="28"/>
      <c r="BQ301" s="28"/>
      <c r="BR301" s="28"/>
      <c r="BS301" s="28"/>
      <c r="BT301" s="28"/>
      <c r="BU301" s="28"/>
      <c r="BV301" s="28"/>
      <c r="BW301" s="28"/>
      <c r="BX301" s="28"/>
      <c r="BY301" s="28"/>
      <c r="BZ301" s="28"/>
      <c r="CA301" s="28"/>
      <c r="CB301" s="28"/>
      <c r="CC301" s="28"/>
      <c r="CD301" s="28"/>
      <c r="CE301" s="28"/>
      <c r="CF301" s="28"/>
      <c r="CG301" s="28"/>
      <c r="CH301" s="28"/>
      <c r="CI301" s="28"/>
      <c r="CJ301" s="28"/>
      <c r="CK301" s="28"/>
      <c r="CL301" s="28"/>
      <c r="CM301" s="28"/>
      <c r="CN301" s="28"/>
      <c r="CO301" s="28"/>
      <c r="CP301" s="28"/>
      <c r="CQ301" s="28"/>
      <c r="CR301" s="28"/>
      <c r="CS301" s="28"/>
      <c r="CT301" s="28"/>
      <c r="CU301" s="28"/>
      <c r="CV301" s="28"/>
      <c r="CW301" s="28"/>
      <c r="CX301" s="28"/>
      <c r="CY301" s="28"/>
      <c r="CZ301" s="28"/>
      <c r="DA301" s="28"/>
      <c r="DB301" s="28"/>
      <c r="DC301" s="28"/>
      <c r="DD301" s="28"/>
      <c r="DE301" s="28"/>
      <c r="DF301" s="28"/>
      <c r="DG301" s="28"/>
      <c r="DH301" s="28"/>
      <c r="DI301" s="28"/>
      <c r="DJ301" s="28"/>
      <c r="DK301" s="28"/>
      <c r="DL301" s="28"/>
      <c r="DM301" s="28"/>
      <c r="DN301" s="28"/>
      <c r="DO301" s="28"/>
      <c r="DP301" s="43"/>
      <c r="DQ301" s="43"/>
      <c r="DR301" s="43"/>
      <c r="DS301" s="43"/>
      <c r="DT301" s="43"/>
      <c r="DU301" s="43"/>
      <c r="DV301" s="43"/>
      <c r="DW301" s="43"/>
      <c r="DX301" s="43"/>
      <c r="DY301" s="43"/>
      <c r="DZ301" s="43"/>
      <c r="EA301" s="43"/>
      <c r="EB301" s="43"/>
      <c r="EC301" s="43"/>
      <c r="ED301" s="43"/>
      <c r="EE301" s="43"/>
      <c r="EF301" s="43"/>
      <c r="EG301" s="43"/>
      <c r="EH301" s="43"/>
      <c r="EI301" s="43"/>
      <c r="EJ301" s="43"/>
      <c r="EK301" s="43"/>
      <c r="EL301" s="43"/>
      <c r="EM301" s="43"/>
      <c r="EN301" s="43"/>
      <c r="EO301" s="43"/>
      <c r="EP301" s="43"/>
      <c r="EQ301" s="43"/>
      <c r="ER301" s="43"/>
      <c r="ES301" s="43"/>
      <c r="ET301" s="43"/>
      <c r="EU301" s="43"/>
      <c r="EV301" s="43"/>
      <c r="EW301" s="43"/>
    </row>
    <row r="302" spans="3:153" x14ac:dyDescent="0.25">
      <c r="C302" s="31"/>
      <c r="D302" s="31"/>
      <c r="E302" s="28"/>
      <c r="F302" s="28"/>
      <c r="G302" s="28"/>
      <c r="H302" s="28"/>
      <c r="I302" s="28"/>
      <c r="J302" s="28"/>
      <c r="K302" s="28"/>
      <c r="L302" s="28"/>
      <c r="M302" s="28"/>
      <c r="N302" s="28"/>
      <c r="O302" s="28"/>
      <c r="P302" s="28"/>
      <c r="Q302" s="28"/>
      <c r="R302" s="28"/>
      <c r="S302" s="28"/>
      <c r="T302" s="28"/>
      <c r="U302" s="28"/>
      <c r="V302" s="28"/>
      <c r="W302" s="28"/>
      <c r="X302" s="28"/>
      <c r="Y302" s="28"/>
      <c r="Z302" s="28"/>
      <c r="AA302" s="28"/>
      <c r="AB302" s="28"/>
      <c r="AC302" s="28"/>
      <c r="AD302" s="28"/>
      <c r="AE302" s="28"/>
      <c r="AF302" s="28"/>
      <c r="AG302" s="28"/>
      <c r="AH302" s="28"/>
      <c r="AI302" s="28"/>
      <c r="AJ302" s="28"/>
      <c r="AK302" s="28"/>
      <c r="AL302" s="28"/>
      <c r="AM302" s="28"/>
      <c r="AN302" s="28"/>
      <c r="AO302" s="28"/>
      <c r="AP302" s="28"/>
      <c r="AQ302" s="28"/>
      <c r="AR302" s="28"/>
      <c r="AS302" s="28"/>
      <c r="AT302" s="28"/>
      <c r="AU302" s="28"/>
      <c r="AV302" s="28"/>
      <c r="AW302" s="28"/>
      <c r="AX302" s="28"/>
      <c r="AY302" s="28"/>
      <c r="AZ302" s="28"/>
      <c r="BA302" s="28"/>
      <c r="BB302" s="28"/>
      <c r="BC302" s="28"/>
      <c r="BD302" s="28"/>
      <c r="BE302" s="28"/>
      <c r="BF302" s="28"/>
      <c r="BG302" s="28"/>
      <c r="BH302" s="28"/>
      <c r="BI302" s="28"/>
      <c r="BJ302" s="28"/>
      <c r="BK302" s="28"/>
      <c r="BL302" s="28"/>
      <c r="BM302" s="28"/>
      <c r="BN302" s="28"/>
      <c r="BO302" s="28"/>
      <c r="BP302" s="28"/>
      <c r="BQ302" s="28"/>
      <c r="BR302" s="28"/>
      <c r="BS302" s="28"/>
      <c r="BT302" s="28"/>
      <c r="BU302" s="28"/>
      <c r="BV302" s="28"/>
      <c r="BW302" s="28"/>
      <c r="BX302" s="28"/>
      <c r="BY302" s="28"/>
      <c r="BZ302" s="28"/>
      <c r="CA302" s="28"/>
      <c r="CB302" s="28"/>
      <c r="CC302" s="28"/>
      <c r="CD302" s="28"/>
      <c r="CE302" s="28"/>
      <c r="CF302" s="28"/>
      <c r="CG302" s="28"/>
      <c r="CH302" s="28"/>
      <c r="CI302" s="28"/>
      <c r="CJ302" s="28"/>
      <c r="CK302" s="28"/>
      <c r="CL302" s="28"/>
      <c r="CM302" s="28"/>
      <c r="CN302" s="28"/>
      <c r="CO302" s="28"/>
      <c r="CP302" s="28"/>
      <c r="CQ302" s="28"/>
      <c r="CR302" s="28"/>
      <c r="CS302" s="28"/>
      <c r="CT302" s="28"/>
      <c r="CU302" s="28"/>
      <c r="CV302" s="28"/>
      <c r="CW302" s="28"/>
      <c r="CX302" s="28"/>
      <c r="CY302" s="28"/>
      <c r="CZ302" s="28"/>
      <c r="DA302" s="28"/>
      <c r="DB302" s="28"/>
      <c r="DC302" s="28"/>
      <c r="DD302" s="28"/>
      <c r="DE302" s="28"/>
      <c r="DF302" s="28"/>
      <c r="DG302" s="28"/>
      <c r="DH302" s="28"/>
      <c r="DI302" s="28"/>
      <c r="DJ302" s="28"/>
      <c r="DK302" s="28"/>
      <c r="DL302" s="28"/>
      <c r="DM302" s="28"/>
      <c r="DN302" s="28"/>
      <c r="DO302" s="28"/>
      <c r="DP302" s="43"/>
      <c r="DQ302" s="43"/>
      <c r="DR302" s="43"/>
      <c r="DS302" s="43"/>
      <c r="DT302" s="43"/>
      <c r="DU302" s="43"/>
      <c r="DV302" s="43"/>
      <c r="DW302" s="43"/>
      <c r="DX302" s="43"/>
      <c r="DY302" s="43"/>
      <c r="DZ302" s="43"/>
      <c r="EA302" s="43"/>
      <c r="EB302" s="43"/>
      <c r="EC302" s="43"/>
      <c r="ED302" s="43"/>
      <c r="EE302" s="43"/>
      <c r="EF302" s="43"/>
      <c r="EG302" s="43"/>
      <c r="EH302" s="43"/>
      <c r="EI302" s="43"/>
      <c r="EJ302" s="43"/>
      <c r="EK302" s="43"/>
      <c r="EL302" s="43"/>
      <c r="EM302" s="43"/>
      <c r="EN302" s="43"/>
      <c r="EO302" s="43"/>
      <c r="EP302" s="43"/>
      <c r="EQ302" s="43"/>
      <c r="ER302" s="43"/>
      <c r="ES302" s="43"/>
      <c r="ET302" s="43"/>
      <c r="EU302" s="43"/>
      <c r="EV302" s="43"/>
      <c r="EW302" s="43"/>
    </row>
    <row r="303" spans="3:153" x14ac:dyDescent="0.25">
      <c r="C303" s="31"/>
      <c r="D303" s="31"/>
      <c r="E303" s="28"/>
      <c r="F303" s="28"/>
      <c r="G303" s="28"/>
      <c r="H303" s="28"/>
      <c r="I303" s="28"/>
      <c r="J303" s="28"/>
      <c r="K303" s="28"/>
      <c r="L303" s="28"/>
      <c r="M303" s="28"/>
      <c r="N303" s="28"/>
      <c r="O303" s="28"/>
      <c r="P303" s="28"/>
      <c r="Q303" s="28"/>
      <c r="R303" s="28"/>
      <c r="S303" s="28"/>
      <c r="T303" s="28"/>
      <c r="U303" s="28"/>
      <c r="V303" s="28"/>
      <c r="W303" s="28"/>
      <c r="X303" s="28"/>
      <c r="Y303" s="28"/>
      <c r="Z303" s="28"/>
      <c r="AA303" s="28"/>
      <c r="AB303" s="28"/>
      <c r="AC303" s="28"/>
      <c r="AD303" s="28"/>
      <c r="AE303" s="28"/>
      <c r="AF303" s="28"/>
      <c r="AG303" s="28"/>
      <c r="AH303" s="28"/>
      <c r="AI303" s="28"/>
      <c r="AJ303" s="28"/>
      <c r="AK303" s="28"/>
      <c r="AL303" s="28"/>
      <c r="AM303" s="28"/>
      <c r="AN303" s="28"/>
      <c r="AO303" s="28"/>
      <c r="AP303" s="28"/>
      <c r="AQ303" s="28"/>
      <c r="AR303" s="28"/>
      <c r="AS303" s="28"/>
      <c r="AT303" s="28"/>
      <c r="AU303" s="28"/>
      <c r="AV303" s="28"/>
      <c r="AW303" s="28"/>
      <c r="AX303" s="28"/>
      <c r="AY303" s="28"/>
      <c r="AZ303" s="28"/>
      <c r="BA303" s="28"/>
      <c r="BB303" s="28"/>
      <c r="BC303" s="28"/>
      <c r="BD303" s="28"/>
      <c r="BE303" s="28"/>
      <c r="BF303" s="28"/>
      <c r="BG303" s="28"/>
      <c r="BH303" s="28"/>
      <c r="BI303" s="28"/>
      <c r="BJ303" s="28"/>
      <c r="BK303" s="28"/>
      <c r="BL303" s="28"/>
      <c r="BM303" s="28"/>
      <c r="BN303" s="28"/>
      <c r="BO303" s="28"/>
      <c r="BP303" s="28"/>
      <c r="BQ303" s="28"/>
      <c r="BR303" s="28"/>
      <c r="BS303" s="28"/>
      <c r="BT303" s="28"/>
      <c r="BU303" s="28"/>
      <c r="BV303" s="28"/>
      <c r="BW303" s="28"/>
      <c r="BX303" s="28"/>
      <c r="BY303" s="28"/>
      <c r="BZ303" s="28"/>
      <c r="CA303" s="28"/>
      <c r="CB303" s="28"/>
      <c r="CC303" s="28"/>
      <c r="CD303" s="28"/>
      <c r="CE303" s="28"/>
      <c r="CF303" s="28"/>
      <c r="CG303" s="28"/>
      <c r="CH303" s="28"/>
      <c r="CI303" s="28"/>
      <c r="CJ303" s="28"/>
      <c r="CK303" s="28"/>
      <c r="CL303" s="28"/>
      <c r="CM303" s="28"/>
      <c r="CN303" s="28"/>
      <c r="CO303" s="28"/>
      <c r="CP303" s="28"/>
      <c r="CQ303" s="28"/>
      <c r="CR303" s="28"/>
      <c r="CS303" s="28"/>
      <c r="CT303" s="28"/>
      <c r="CU303" s="28"/>
      <c r="CV303" s="28"/>
      <c r="CW303" s="28"/>
      <c r="CX303" s="28"/>
      <c r="CY303" s="28"/>
      <c r="CZ303" s="28"/>
      <c r="DA303" s="28"/>
      <c r="DB303" s="28"/>
      <c r="DC303" s="28"/>
      <c r="DD303" s="28"/>
      <c r="DE303" s="28"/>
      <c r="DF303" s="28"/>
      <c r="DG303" s="28"/>
      <c r="DH303" s="28"/>
      <c r="DI303" s="28"/>
      <c r="DJ303" s="28"/>
      <c r="DK303" s="28"/>
      <c r="DL303" s="28"/>
      <c r="DM303" s="28"/>
      <c r="DN303" s="28"/>
      <c r="DO303" s="28"/>
      <c r="DP303" s="43"/>
      <c r="DQ303" s="43"/>
      <c r="DR303" s="43"/>
      <c r="DS303" s="43"/>
      <c r="DT303" s="43"/>
      <c r="DU303" s="43"/>
      <c r="DV303" s="43"/>
      <c r="DW303" s="43"/>
      <c r="DX303" s="43"/>
      <c r="DY303" s="43"/>
      <c r="DZ303" s="43"/>
      <c r="EA303" s="43"/>
      <c r="EB303" s="43"/>
      <c r="EC303" s="43"/>
      <c r="ED303" s="43"/>
      <c r="EE303" s="43"/>
      <c r="EF303" s="43"/>
      <c r="EG303" s="43"/>
      <c r="EH303" s="43"/>
      <c r="EI303" s="43"/>
      <c r="EJ303" s="43"/>
      <c r="EK303" s="43"/>
      <c r="EL303" s="43"/>
      <c r="EM303" s="43"/>
      <c r="EN303" s="43"/>
      <c r="EO303" s="43"/>
      <c r="EP303" s="43"/>
      <c r="EQ303" s="43"/>
      <c r="ER303" s="43"/>
      <c r="ES303" s="43"/>
      <c r="ET303" s="43"/>
      <c r="EU303" s="43"/>
      <c r="EV303" s="43"/>
      <c r="EW303" s="43"/>
    </row>
    <row r="304" spans="3:153" x14ac:dyDescent="0.25">
      <c r="C304" s="31"/>
      <c r="D304" s="31"/>
      <c r="E304" s="28"/>
      <c r="F304" s="28"/>
      <c r="G304" s="28"/>
      <c r="H304" s="28"/>
      <c r="I304" s="28"/>
      <c r="J304" s="28"/>
      <c r="K304" s="28"/>
      <c r="L304" s="28"/>
      <c r="M304" s="28"/>
      <c r="N304" s="28"/>
      <c r="O304" s="28"/>
      <c r="P304" s="28"/>
      <c r="Q304" s="28"/>
      <c r="R304" s="28"/>
      <c r="S304" s="28"/>
      <c r="T304" s="28"/>
      <c r="U304" s="28"/>
      <c r="V304" s="28"/>
      <c r="W304" s="28"/>
      <c r="X304" s="28"/>
      <c r="Y304" s="28"/>
      <c r="Z304" s="28"/>
      <c r="AA304" s="28"/>
      <c r="AB304" s="28"/>
      <c r="AC304" s="28"/>
      <c r="AD304" s="28"/>
      <c r="AE304" s="28"/>
      <c r="AF304" s="28"/>
      <c r="AG304" s="28"/>
      <c r="AH304" s="28"/>
      <c r="AI304" s="28"/>
      <c r="AJ304" s="28"/>
      <c r="AK304" s="28"/>
      <c r="AL304" s="28"/>
      <c r="AM304" s="28"/>
      <c r="AN304" s="28"/>
      <c r="AO304" s="28"/>
      <c r="AP304" s="28"/>
      <c r="AQ304" s="28"/>
      <c r="AR304" s="28"/>
      <c r="AS304" s="28"/>
      <c r="AT304" s="28"/>
      <c r="AU304" s="28"/>
      <c r="AV304" s="28"/>
      <c r="AW304" s="28"/>
      <c r="AX304" s="28"/>
      <c r="AY304" s="28"/>
      <c r="AZ304" s="28"/>
      <c r="BA304" s="28"/>
      <c r="BB304" s="28"/>
      <c r="BC304" s="28"/>
      <c r="BD304" s="28"/>
      <c r="BE304" s="28"/>
      <c r="BF304" s="28"/>
      <c r="BG304" s="28"/>
      <c r="BH304" s="28"/>
      <c r="BI304" s="28"/>
      <c r="BJ304" s="28"/>
      <c r="BK304" s="28"/>
      <c r="BL304" s="28"/>
      <c r="BM304" s="28"/>
      <c r="BN304" s="28"/>
      <c r="BO304" s="28"/>
      <c r="BP304" s="28"/>
      <c r="BQ304" s="28"/>
      <c r="BR304" s="28"/>
      <c r="BS304" s="28"/>
      <c r="BT304" s="28"/>
      <c r="BU304" s="28"/>
      <c r="BV304" s="28"/>
      <c r="BW304" s="28"/>
      <c r="BX304" s="28"/>
      <c r="BY304" s="28"/>
      <c r="BZ304" s="28"/>
      <c r="CA304" s="28"/>
      <c r="CB304" s="28"/>
      <c r="CC304" s="28"/>
      <c r="CD304" s="28"/>
      <c r="CE304" s="28"/>
      <c r="CF304" s="28"/>
      <c r="CG304" s="28"/>
      <c r="CH304" s="28"/>
      <c r="CI304" s="28"/>
      <c r="CJ304" s="28"/>
      <c r="CK304" s="28"/>
      <c r="CL304" s="28"/>
      <c r="CM304" s="28"/>
      <c r="CN304" s="28"/>
      <c r="CO304" s="28"/>
      <c r="CP304" s="28"/>
      <c r="CQ304" s="28"/>
      <c r="CR304" s="28"/>
      <c r="CS304" s="28"/>
      <c r="CT304" s="28"/>
      <c r="CU304" s="28"/>
      <c r="CV304" s="28"/>
      <c r="CW304" s="28"/>
      <c r="CX304" s="28"/>
      <c r="CY304" s="28"/>
      <c r="CZ304" s="28"/>
      <c r="DA304" s="28"/>
      <c r="DB304" s="28"/>
      <c r="DC304" s="28"/>
      <c r="DD304" s="28"/>
      <c r="DE304" s="28"/>
      <c r="DF304" s="28"/>
      <c r="DG304" s="28"/>
      <c r="DH304" s="28"/>
      <c r="DI304" s="28"/>
      <c r="DJ304" s="28"/>
      <c r="DK304" s="28"/>
      <c r="DL304" s="28"/>
      <c r="DM304" s="28"/>
      <c r="DN304" s="28"/>
      <c r="DO304" s="28"/>
      <c r="DP304" s="43"/>
      <c r="DQ304" s="43"/>
      <c r="DR304" s="43"/>
      <c r="DS304" s="43"/>
      <c r="DT304" s="43"/>
      <c r="DU304" s="43"/>
      <c r="DV304" s="43"/>
      <c r="DW304" s="43"/>
      <c r="DX304" s="43"/>
      <c r="DY304" s="43"/>
      <c r="DZ304" s="43"/>
      <c r="EA304" s="43"/>
      <c r="EB304" s="43"/>
      <c r="EC304" s="43"/>
      <c r="ED304" s="43"/>
      <c r="EE304" s="43"/>
      <c r="EF304" s="43"/>
      <c r="EG304" s="43"/>
      <c r="EH304" s="43"/>
      <c r="EI304" s="43"/>
      <c r="EJ304" s="43"/>
      <c r="EK304" s="43"/>
      <c r="EL304" s="43"/>
      <c r="EM304" s="43"/>
      <c r="EN304" s="43"/>
      <c r="EO304" s="43"/>
      <c r="EP304" s="43"/>
      <c r="EQ304" s="43"/>
      <c r="ER304" s="43"/>
      <c r="ES304" s="43"/>
      <c r="ET304" s="43"/>
      <c r="EU304" s="43"/>
      <c r="EV304" s="43"/>
      <c r="EW304" s="43"/>
    </row>
    <row r="305" spans="4:128" x14ac:dyDescent="0.25">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25">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25">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25">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25">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25">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25">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25">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25">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25">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25">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25">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25">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25">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25">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25">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25">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25">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25">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25">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25">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25">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25">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25">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25">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25">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25">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25">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25">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25">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25">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25">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25">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25">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25">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25">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sheet="1" objects="1" scenarios="1" formatCells="0" insertHyperlinks="0"/>
  <protectedRanges>
    <protectedRange sqref="BR28:EW29 F30:EW48 F28:BQ28 F50:EW304 F49:BQ49 BS49:EW49" name="Bereich5"/>
    <protectedRange sqref="C1" name="Bereich4"/>
    <protectedRange sqref="E50:EW304" name="Bereich1"/>
    <protectedRange sqref="E2:E18" name="Bereich2"/>
    <protectedRange sqref="E22" name="Bereich3"/>
    <protectedRange sqref="F47:EW47" name="Bereich6"/>
    <protectedRange sqref="BR49" name="Bereich5_1"/>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35" r:id="rId4" name="InsertPicture_Button">
          <controlPr autoLine="0" autoPict="0" altText="ButtonName = Test_Leds_M99O01" r:id="rId5">
            <anchor moveWithCells="1">
              <from>
                <xdr:col>0</xdr:col>
                <xdr:colOff>276225</xdr:colOff>
                <xdr:row>57</xdr:row>
                <xdr:rowOff>47625</xdr:rowOff>
              </from>
              <to>
                <xdr:col>1</xdr:col>
                <xdr:colOff>600075</xdr:colOff>
                <xdr:row>63</xdr:row>
                <xdr:rowOff>0</xdr:rowOff>
              </to>
            </anchor>
          </controlPr>
        </control>
      </mc:Choice>
      <mc:Fallback>
        <control shapeId="708635" r:id="rId4" name="InsertPicture_Button"/>
      </mc:Fallback>
    </mc:AlternateContent>
    <mc:AlternateContent xmlns:mc="http://schemas.openxmlformats.org/markup-compatibility/2006">
      <mc:Choice Requires="x14">
        <control shapeId="708614" r:id="rId6" name="RGB_LED_CheckBox">
          <controlPr defaultSize="0" autoLine="0" altText="Add_Del_Button" r:id="rId7">
            <anchor moveWithCells="1">
              <from>
                <xdr:col>4</xdr:col>
                <xdr:colOff>552450</xdr:colOff>
                <xdr:row>45</xdr:row>
                <xdr:rowOff>114300</xdr:rowOff>
              </from>
              <to>
                <xdr:col>4</xdr:col>
                <xdr:colOff>1428750</xdr:colOff>
                <xdr:row>47</xdr:row>
                <xdr:rowOff>171450</xdr:rowOff>
              </to>
            </anchor>
          </controlPr>
        </control>
      </mc:Choice>
      <mc:Fallback>
        <control shapeId="708614" r:id="rId6" name="RGB_LED_CheckBox"/>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276225</xdr:colOff>
                <xdr:row>48</xdr:row>
                <xdr:rowOff>9525</xdr:rowOff>
              </from>
              <to>
                <xdr:col>1</xdr:col>
                <xdr:colOff>600075</xdr:colOff>
                <xdr:row>53</xdr:row>
                <xdr:rowOff>133350</xdr:rowOff>
              </to>
            </anchor>
          </controlPr>
        </control>
      </mc:Choice>
      <mc:Fallback>
        <control shapeId="708613" r:id="rId8" name="Prog_Generator_Button"/>
      </mc:Fallback>
    </mc:AlternateContent>
    <mc:AlternateContent xmlns:mc="http://schemas.openxmlformats.org/markup-compatibility/2006">
      <mc:Choice Requires="x14">
        <control shapeId="708612" r:id="rId10" name="Send2Module_Button">
          <controlPr disabled="1" autoLine="0" autoPict="0" altText="21.6*348.6" r:id="rId11">
            <anchor moveWithCells="1">
              <from>
                <xdr:col>0</xdr:col>
                <xdr:colOff>276225</xdr:colOff>
                <xdr:row>48</xdr:row>
                <xdr:rowOff>9525</xdr:rowOff>
              </from>
              <to>
                <xdr:col>1</xdr:col>
                <xdr:colOff>600075</xdr:colOff>
                <xdr:row>53</xdr:row>
                <xdr:rowOff>133350</xdr:rowOff>
              </to>
            </anchor>
          </controlPr>
        </control>
      </mc:Choice>
      <mc:Fallback>
        <control shapeId="708612" r:id="rId10" name="Send2Module_Button"/>
      </mc:Fallback>
    </mc:AlternateContent>
    <mc:AlternateContent xmlns:mc="http://schemas.openxmlformats.org/markup-compatibility/2006">
      <mc:Choice Requires="x14">
        <control shapeId="708611" r:id="rId12" name="Import_from_ProgGen_Button">
          <controlPr autoFill="0" autoLine="0" autoPict="0" altText="" r:id="rId13">
            <anchor moveWithCells="1">
              <from>
                <xdr:col>0</xdr:col>
                <xdr:colOff>276225</xdr:colOff>
                <xdr:row>22</xdr:row>
                <xdr:rowOff>85725</xdr:rowOff>
              </from>
              <to>
                <xdr:col>1</xdr:col>
                <xdr:colOff>600075</xdr:colOff>
                <xdr:row>47</xdr:row>
                <xdr:rowOff>123825</xdr:rowOff>
              </to>
            </anchor>
          </controlPr>
        </control>
      </mc:Choice>
      <mc:Fallback>
        <control shapeId="708611" r:id="rId12" name="Import_from_ProgGen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247650</xdr:colOff>
                <xdr:row>45</xdr:row>
                <xdr:rowOff>133350</xdr:rowOff>
              </from>
              <to>
                <xdr:col>4</xdr:col>
                <xdr:colOff>419100</xdr:colOff>
                <xdr:row>47</xdr:row>
                <xdr:rowOff>171450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133350</xdr:rowOff>
              </from>
              <to>
                <xdr:col>4</xdr:col>
                <xdr:colOff>200025</xdr:colOff>
                <xdr:row>47</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3" activePane="bottomLeft" state="frozen"/>
      <selection pane="bottomLeft" activeCell="C4" sqref="C4"/>
    </sheetView>
  </sheetViews>
  <sheetFormatPr baseColWidth="10" defaultColWidth="9.140625" defaultRowHeight="24" customHeight="1" x14ac:dyDescent="0.25"/>
  <cols>
    <col min="1" max="1" width="8.7109375" style="108" customWidth="1"/>
    <col min="2" max="2" width="23.7109375" style="108" customWidth="1"/>
    <col min="3" max="3" width="37.7109375" style="108" customWidth="1"/>
    <col min="4" max="4" width="14.7109375" style="111" customWidth="1"/>
    <col min="5" max="5" width="30.7109375" style="108" customWidth="1"/>
    <col min="6" max="6" width="50.7109375" style="108" customWidth="1"/>
    <col min="7" max="7" width="16.7109375" style="108" customWidth="1"/>
    <col min="8" max="8" width="8.7109375" style="108" customWidth="1"/>
    <col min="9" max="42" width="5.7109375" style="108" customWidth="1"/>
    <col min="43" max="16384" width="9.140625" style="108"/>
  </cols>
  <sheetData>
    <row r="1" spans="1:15" ht="27" customHeight="1" x14ac:dyDescent="0.3">
      <c r="A1" s="106" t="s">
        <v>594</v>
      </c>
      <c r="B1" s="107" t="s">
        <v>1983</v>
      </c>
      <c r="D1" s="108"/>
      <c r="G1" s="108" t="s">
        <v>1157</v>
      </c>
      <c r="M1" s="118"/>
      <c r="O1" s="108" t="s">
        <v>2435</v>
      </c>
    </row>
    <row r="2" spans="1:15" ht="27" customHeight="1" x14ac:dyDescent="0.25">
      <c r="B2" s="109" t="s">
        <v>2670</v>
      </c>
      <c r="C2" s="110"/>
      <c r="G2" s="108" t="s">
        <v>1984</v>
      </c>
      <c r="H2" s="108" t="s">
        <v>2669</v>
      </c>
      <c r="I2" s="125"/>
      <c r="J2" s="126"/>
      <c r="O2" s="126" t="s">
        <v>1985</v>
      </c>
    </row>
    <row r="4" spans="1:15" ht="24" customHeight="1" x14ac:dyDescent="0.25">
      <c r="B4" s="108" t="s">
        <v>2639</v>
      </c>
      <c r="C4" s="130" t="s">
        <v>2179</v>
      </c>
      <c r="D4" s="111" t="s">
        <v>1986</v>
      </c>
      <c r="E4" s="108" t="s">
        <v>2638</v>
      </c>
      <c r="F4" s="130" t="s">
        <v>2178</v>
      </c>
      <c r="J4" s="116">
        <v>4</v>
      </c>
      <c r="K4" s="108" t="s">
        <v>2029</v>
      </c>
    </row>
    <row r="5" spans="1:15" ht="24" customHeight="1" x14ac:dyDescent="0.3">
      <c r="J5" s="123"/>
      <c r="K5" s="123"/>
      <c r="L5" s="123"/>
      <c r="M5" s="123"/>
    </row>
    <row r="6" spans="1:15" ht="24" customHeight="1" x14ac:dyDescent="0.25">
      <c r="B6" s="108" t="s">
        <v>2640</v>
      </c>
      <c r="C6" s="131" t="s">
        <v>2180</v>
      </c>
      <c r="D6" s="131"/>
      <c r="E6" s="131"/>
      <c r="F6" s="131"/>
    </row>
    <row r="7" spans="1:15" ht="24" customHeight="1" x14ac:dyDescent="0.25">
      <c r="B7" s="108" t="s">
        <v>2641</v>
      </c>
      <c r="C7" s="131" t="s">
        <v>2181</v>
      </c>
      <c r="D7" s="131"/>
      <c r="E7" s="131"/>
      <c r="F7" s="131"/>
      <c r="G7" s="112"/>
    </row>
    <row r="8" spans="1:15" ht="9.9499999999999993" customHeight="1" x14ac:dyDescent="0.25"/>
    <row r="9" spans="1:15" ht="24" customHeight="1" x14ac:dyDescent="0.25">
      <c r="B9" s="108" t="s">
        <v>2642</v>
      </c>
      <c r="C9" s="131" t="s">
        <v>2182</v>
      </c>
      <c r="D9" s="131"/>
      <c r="E9" s="131"/>
      <c r="F9" s="131"/>
    </row>
    <row r="10" spans="1:15" ht="24" customHeight="1" x14ac:dyDescent="0.25">
      <c r="B10" s="108" t="s">
        <v>2643</v>
      </c>
      <c r="C10" s="131" t="s">
        <v>2183</v>
      </c>
      <c r="D10" s="131"/>
      <c r="E10" s="131"/>
      <c r="F10" s="131"/>
      <c r="G10" s="112"/>
    </row>
    <row r="11" spans="1:15" ht="9.9499999999999993" customHeight="1" x14ac:dyDescent="0.25"/>
    <row r="12" spans="1:15" ht="24" customHeight="1" x14ac:dyDescent="0.25">
      <c r="B12" s="108" t="s">
        <v>2644</v>
      </c>
      <c r="C12" s="131" t="s">
        <v>2184</v>
      </c>
      <c r="D12" s="131"/>
      <c r="E12" s="131"/>
      <c r="F12" s="131"/>
    </row>
    <row r="13" spans="1:15" ht="24" customHeight="1" x14ac:dyDescent="0.25">
      <c r="B13" s="108" t="s">
        <v>2645</v>
      </c>
      <c r="C13" s="131" t="s">
        <v>2185</v>
      </c>
      <c r="D13" s="131"/>
      <c r="E13" s="131"/>
      <c r="F13" s="131"/>
      <c r="G13" s="112"/>
    </row>
    <row r="14" spans="1:15" ht="9.9499999999999993" customHeight="1" x14ac:dyDescent="0.25"/>
    <row r="15" spans="1:15" ht="24" customHeight="1" x14ac:dyDescent="0.25">
      <c r="B15" s="108" t="s">
        <v>2646</v>
      </c>
      <c r="C15" s="131" t="s">
        <v>2186</v>
      </c>
      <c r="D15" s="131"/>
      <c r="E15" s="131"/>
      <c r="F15" s="131"/>
    </row>
    <row r="16" spans="1:15" ht="24" customHeight="1" x14ac:dyDescent="0.25">
      <c r="B16" s="108" t="s">
        <v>2647</v>
      </c>
      <c r="C16" s="131" t="s">
        <v>2187</v>
      </c>
      <c r="D16" s="131"/>
      <c r="E16" s="131"/>
      <c r="F16" s="131"/>
      <c r="G16" s="112"/>
    </row>
    <row r="17" spans="2:11" ht="9.9499999999999993" customHeight="1" x14ac:dyDescent="0.25"/>
    <row r="18" spans="2:11" ht="24" customHeight="1" x14ac:dyDescent="0.25">
      <c r="B18" s="108" t="s">
        <v>2648</v>
      </c>
      <c r="C18" s="131" t="s">
        <v>2188</v>
      </c>
      <c r="D18" s="131"/>
      <c r="E18" s="131"/>
      <c r="F18" s="131"/>
    </row>
    <row r="19" spans="2:11" ht="24" customHeight="1" x14ac:dyDescent="0.25">
      <c r="B19" s="108" t="s">
        <v>2649</v>
      </c>
      <c r="C19" s="131" t="s">
        <v>2189</v>
      </c>
      <c r="D19" s="131"/>
      <c r="E19" s="131"/>
      <c r="F19" s="131"/>
      <c r="G19" s="112"/>
    </row>
    <row r="20" spans="2:11" ht="9.9499999999999993" customHeight="1" x14ac:dyDescent="0.25"/>
    <row r="21" spans="2:11" ht="24" customHeight="1" x14ac:dyDescent="0.25">
      <c r="B21" s="108" t="s">
        <v>2650</v>
      </c>
      <c r="C21" s="131" t="s">
        <v>2190</v>
      </c>
      <c r="D21" s="131"/>
      <c r="E21" s="131"/>
      <c r="F21" s="131"/>
    </row>
    <row r="22" spans="2:11" ht="24" customHeight="1" x14ac:dyDescent="0.25">
      <c r="B22" s="108" t="s">
        <v>2651</v>
      </c>
      <c r="C22" s="131" t="s">
        <v>2190</v>
      </c>
      <c r="D22" s="131"/>
      <c r="E22" s="131"/>
      <c r="F22" s="131"/>
      <c r="G22" s="112"/>
    </row>
    <row r="23" spans="2:11" ht="9.9499999999999993" customHeight="1" x14ac:dyDescent="0.25"/>
    <row r="24" spans="2:11" ht="24" customHeight="1" x14ac:dyDescent="0.25">
      <c r="B24" s="108" t="s">
        <v>2652</v>
      </c>
      <c r="C24" s="131" t="s">
        <v>2190</v>
      </c>
      <c r="D24" s="131"/>
      <c r="E24" s="131"/>
      <c r="F24" s="131"/>
    </row>
    <row r="25" spans="2:11" ht="24" customHeight="1" x14ac:dyDescent="0.25">
      <c r="B25" s="108" t="s">
        <v>2653</v>
      </c>
      <c r="C25" s="131" t="s">
        <v>2190</v>
      </c>
      <c r="D25" s="131"/>
      <c r="E25" s="131"/>
      <c r="F25" s="131"/>
      <c r="G25" s="112"/>
    </row>
    <row r="26" spans="2:11" ht="9.9499999999999993" customHeight="1" x14ac:dyDescent="0.25"/>
    <row r="27" spans="2:11" ht="24" customHeight="1" x14ac:dyDescent="0.25">
      <c r="B27" s="108" t="s">
        <v>2654</v>
      </c>
      <c r="C27" s="131" t="s">
        <v>2190</v>
      </c>
      <c r="D27" s="131"/>
      <c r="E27" s="131"/>
      <c r="F27" s="131"/>
    </row>
    <row r="28" spans="2:11" ht="24" customHeight="1" x14ac:dyDescent="0.25">
      <c r="B28" s="108" t="s">
        <v>2655</v>
      </c>
      <c r="C28" s="131" t="s">
        <v>2190</v>
      </c>
      <c r="D28" s="131"/>
      <c r="E28" s="131"/>
      <c r="F28" s="131"/>
      <c r="G28" s="112"/>
    </row>
    <row r="29" spans="2:11" ht="9.9499999999999993" customHeight="1" x14ac:dyDescent="0.25"/>
    <row r="32" spans="2:11" ht="24" customHeight="1" x14ac:dyDescent="0.25">
      <c r="B32" s="108" t="s">
        <v>2639</v>
      </c>
      <c r="C32" s="130" t="s">
        <v>2192</v>
      </c>
      <c r="D32" s="111" t="s">
        <v>1988</v>
      </c>
      <c r="E32" s="108" t="s">
        <v>2638</v>
      </c>
      <c r="F32" s="130" t="s">
        <v>2191</v>
      </c>
      <c r="J32" s="116">
        <v>8</v>
      </c>
      <c r="K32" s="108" t="s">
        <v>2029</v>
      </c>
    </row>
    <row r="33" spans="2:17" ht="24" customHeight="1" x14ac:dyDescent="0.3">
      <c r="J33" s="123"/>
      <c r="K33" s="123"/>
      <c r="L33" s="123"/>
      <c r="M33" s="123"/>
      <c r="N33" s="123"/>
      <c r="O33" s="123"/>
      <c r="P33" s="123"/>
      <c r="Q33" s="123"/>
    </row>
    <row r="34" spans="2:17" ht="24" customHeight="1" x14ac:dyDescent="0.25">
      <c r="B34" s="108" t="s">
        <v>2640</v>
      </c>
      <c r="C34" s="131" t="s">
        <v>2193</v>
      </c>
      <c r="D34" s="131"/>
      <c r="E34" s="131"/>
      <c r="F34" s="131"/>
    </row>
    <row r="35" spans="2:17" ht="24" customHeight="1" x14ac:dyDescent="0.25">
      <c r="B35" s="108" t="s">
        <v>2641</v>
      </c>
      <c r="C35" s="131" t="s">
        <v>2194</v>
      </c>
      <c r="D35" s="131"/>
      <c r="E35" s="131"/>
      <c r="F35" s="131"/>
      <c r="G35" s="112"/>
    </row>
    <row r="36" spans="2:17" ht="9.9499999999999993" customHeight="1" x14ac:dyDescent="0.25"/>
    <row r="37" spans="2:17" ht="24" customHeight="1" x14ac:dyDescent="0.25">
      <c r="B37" s="108" t="s">
        <v>2642</v>
      </c>
      <c r="C37" s="131" t="s">
        <v>2195</v>
      </c>
      <c r="D37" s="131"/>
      <c r="E37" s="131"/>
      <c r="F37" s="131"/>
    </row>
    <row r="38" spans="2:17" ht="24" customHeight="1" x14ac:dyDescent="0.25">
      <c r="B38" s="108" t="s">
        <v>2643</v>
      </c>
      <c r="C38" s="131" t="s">
        <v>2196</v>
      </c>
      <c r="D38" s="131"/>
      <c r="E38" s="131"/>
      <c r="F38" s="131"/>
      <c r="G38" s="112"/>
    </row>
    <row r="39" spans="2:17" ht="9.9499999999999993" customHeight="1" x14ac:dyDescent="0.25"/>
    <row r="40" spans="2:17" ht="24" customHeight="1" x14ac:dyDescent="0.25">
      <c r="B40" s="108" t="s">
        <v>2644</v>
      </c>
      <c r="C40" s="131" t="s">
        <v>2197</v>
      </c>
      <c r="D40" s="131"/>
      <c r="E40" s="131"/>
      <c r="F40" s="131"/>
    </row>
    <row r="41" spans="2:17" ht="24" customHeight="1" x14ac:dyDescent="0.25">
      <c r="B41" s="108" t="s">
        <v>2645</v>
      </c>
      <c r="C41" s="131" t="s">
        <v>2198</v>
      </c>
      <c r="D41" s="131"/>
      <c r="E41" s="131"/>
      <c r="F41" s="131"/>
      <c r="G41" s="112"/>
    </row>
    <row r="42" spans="2:17" ht="9.9499999999999993" customHeight="1" x14ac:dyDescent="0.25"/>
    <row r="43" spans="2:17" ht="24" customHeight="1" x14ac:dyDescent="0.25">
      <c r="B43" s="108" t="s">
        <v>2646</v>
      </c>
      <c r="C43" s="131" t="s">
        <v>2199</v>
      </c>
      <c r="D43" s="131"/>
      <c r="E43" s="131"/>
      <c r="F43" s="131"/>
    </row>
    <row r="44" spans="2:17" ht="24" customHeight="1" x14ac:dyDescent="0.25">
      <c r="B44" s="108" t="s">
        <v>2647</v>
      </c>
      <c r="C44" s="131" t="s">
        <v>2200</v>
      </c>
      <c r="D44" s="131"/>
      <c r="E44" s="131"/>
      <c r="F44" s="131"/>
      <c r="G44" s="112"/>
    </row>
    <row r="45" spans="2:17" ht="9.9499999999999993" customHeight="1" x14ac:dyDescent="0.25"/>
    <row r="46" spans="2:17" ht="24" customHeight="1" x14ac:dyDescent="0.25">
      <c r="B46" s="108" t="s">
        <v>2648</v>
      </c>
      <c r="C46" s="131" t="s">
        <v>2201</v>
      </c>
      <c r="D46" s="131"/>
      <c r="E46" s="131"/>
      <c r="F46" s="131"/>
    </row>
    <row r="47" spans="2:17" ht="24" customHeight="1" x14ac:dyDescent="0.25">
      <c r="B47" s="108" t="s">
        <v>2649</v>
      </c>
      <c r="C47" s="131" t="s">
        <v>2202</v>
      </c>
      <c r="D47" s="131"/>
      <c r="E47" s="131"/>
      <c r="F47" s="131"/>
      <c r="G47" s="112"/>
    </row>
    <row r="48" spans="2:17" ht="9.9499999999999993" customHeight="1" x14ac:dyDescent="0.25"/>
    <row r="49" spans="2:15" ht="24" customHeight="1" x14ac:dyDescent="0.25">
      <c r="B49" s="108" t="s">
        <v>2650</v>
      </c>
      <c r="C49" s="131" t="s">
        <v>2203</v>
      </c>
      <c r="D49" s="131"/>
      <c r="E49" s="131"/>
      <c r="F49" s="131"/>
      <c r="G49" s="128"/>
      <c r="H49" s="128"/>
      <c r="I49" s="128"/>
      <c r="J49" s="128"/>
      <c r="K49" s="128"/>
      <c r="L49" s="128"/>
    </row>
    <row r="50" spans="2:15" ht="24" customHeight="1" x14ac:dyDescent="0.25">
      <c r="B50" s="108" t="s">
        <v>2651</v>
      </c>
      <c r="C50" s="131" t="s">
        <v>2204</v>
      </c>
      <c r="D50" s="131"/>
      <c r="E50" s="131"/>
      <c r="F50" s="131"/>
      <c r="G50" s="112"/>
    </row>
    <row r="51" spans="2:15" ht="9.9499999999999993" customHeight="1" x14ac:dyDescent="0.25"/>
    <row r="52" spans="2:15" ht="24" customHeight="1" x14ac:dyDescent="0.25">
      <c r="B52" s="108" t="s">
        <v>2652</v>
      </c>
      <c r="C52" s="131" t="s">
        <v>2205</v>
      </c>
      <c r="D52" s="131"/>
      <c r="E52" s="131"/>
      <c r="F52" s="131"/>
    </row>
    <row r="53" spans="2:15" ht="24" customHeight="1" x14ac:dyDescent="0.25">
      <c r="B53" s="108" t="s">
        <v>2653</v>
      </c>
      <c r="C53" s="131" t="s">
        <v>2206</v>
      </c>
      <c r="D53" s="131"/>
      <c r="E53" s="131"/>
      <c r="F53" s="131"/>
      <c r="G53" s="112"/>
    </row>
    <row r="54" spans="2:15" ht="9.9499999999999993" customHeight="1" x14ac:dyDescent="0.25"/>
    <row r="55" spans="2:15" ht="24" customHeight="1" x14ac:dyDescent="0.25">
      <c r="B55" s="108" t="s">
        <v>2654</v>
      </c>
      <c r="C55" s="131" t="s">
        <v>2207</v>
      </c>
      <c r="D55" s="131"/>
      <c r="E55" s="131"/>
      <c r="F55" s="131"/>
    </row>
    <row r="56" spans="2:15" ht="24" customHeight="1" x14ac:dyDescent="0.25">
      <c r="B56" s="108" t="s">
        <v>2655</v>
      </c>
      <c r="C56" s="131" t="s">
        <v>2208</v>
      </c>
      <c r="D56" s="131"/>
      <c r="E56" s="131"/>
      <c r="F56" s="131"/>
      <c r="G56" s="112"/>
      <c r="O56" s="113"/>
    </row>
    <row r="57" spans="2:15" ht="9.9499999999999993" customHeight="1" x14ac:dyDescent="0.25"/>
    <row r="60" spans="2:15" ht="24" customHeight="1" x14ac:dyDescent="0.25">
      <c r="B60" s="108" t="s">
        <v>2639</v>
      </c>
      <c r="C60" s="130" t="s">
        <v>2210</v>
      </c>
      <c r="D60" s="111" t="s">
        <v>1989</v>
      </c>
      <c r="E60" s="108" t="s">
        <v>2638</v>
      </c>
      <c r="F60" s="130" t="s">
        <v>2209</v>
      </c>
      <c r="J60" s="116">
        <v>6</v>
      </c>
      <c r="K60" s="108" t="s">
        <v>2029</v>
      </c>
    </row>
    <row r="61" spans="2:15" ht="24" customHeight="1" x14ac:dyDescent="0.3">
      <c r="J61" s="123"/>
      <c r="K61" s="123"/>
      <c r="L61" s="123"/>
      <c r="M61" s="123"/>
      <c r="N61" s="123"/>
      <c r="O61" s="123"/>
    </row>
    <row r="62" spans="2:15" ht="24" customHeight="1" x14ac:dyDescent="0.25">
      <c r="B62" s="108" t="s">
        <v>2640</v>
      </c>
      <c r="C62" s="131" t="s">
        <v>2436</v>
      </c>
      <c r="D62" s="131"/>
      <c r="E62" s="131"/>
      <c r="F62" s="131"/>
      <c r="G62" s="114"/>
    </row>
    <row r="63" spans="2:15" ht="24" customHeight="1" x14ac:dyDescent="0.25">
      <c r="B63" s="108" t="s">
        <v>2641</v>
      </c>
      <c r="C63" s="131" t="s">
        <v>2437</v>
      </c>
      <c r="D63" s="131"/>
      <c r="E63" s="131"/>
      <c r="F63" s="131"/>
      <c r="G63" s="112" t="s">
        <v>2438</v>
      </c>
    </row>
    <row r="64" spans="2:15" ht="9.9499999999999993" customHeight="1" x14ac:dyDescent="0.25"/>
    <row r="65" spans="2:7" ht="24" customHeight="1" x14ac:dyDescent="0.25">
      <c r="B65" s="108" t="s">
        <v>2642</v>
      </c>
      <c r="C65" s="131" t="s">
        <v>2439</v>
      </c>
      <c r="D65" s="131"/>
      <c r="E65" s="131"/>
      <c r="F65" s="131"/>
      <c r="G65" s="114"/>
    </row>
    <row r="66" spans="2:7" ht="24" customHeight="1" x14ac:dyDescent="0.25">
      <c r="B66" s="108" t="s">
        <v>2643</v>
      </c>
      <c r="C66" s="131" t="s">
        <v>2440</v>
      </c>
      <c r="D66" s="131"/>
      <c r="E66" s="131"/>
      <c r="F66" s="131"/>
      <c r="G66" s="112" t="s">
        <v>2441</v>
      </c>
    </row>
    <row r="67" spans="2:7" ht="9.9499999999999993" customHeight="1" x14ac:dyDescent="0.25"/>
    <row r="68" spans="2:7" ht="24" customHeight="1" x14ac:dyDescent="0.25">
      <c r="B68" s="108" t="s">
        <v>2644</v>
      </c>
      <c r="C68" s="131" t="s">
        <v>2190</v>
      </c>
      <c r="D68" s="131"/>
      <c r="E68" s="131"/>
      <c r="F68" s="131"/>
    </row>
    <row r="69" spans="2:7" ht="24" customHeight="1" x14ac:dyDescent="0.25">
      <c r="B69" s="108" t="s">
        <v>2645</v>
      </c>
      <c r="C69" s="131" t="s">
        <v>2190</v>
      </c>
      <c r="D69" s="131"/>
      <c r="E69" s="131"/>
      <c r="F69" s="131"/>
      <c r="G69" s="112"/>
    </row>
    <row r="70" spans="2:7" ht="9.9499999999999993" customHeight="1" x14ac:dyDescent="0.25"/>
    <row r="71" spans="2:7" ht="24" customHeight="1" x14ac:dyDescent="0.25">
      <c r="B71" s="108" t="s">
        <v>2646</v>
      </c>
      <c r="C71" s="131" t="s">
        <v>2190</v>
      </c>
      <c r="D71" s="131"/>
      <c r="E71" s="131"/>
      <c r="F71" s="131"/>
    </row>
    <row r="72" spans="2:7" ht="24" customHeight="1" x14ac:dyDescent="0.25">
      <c r="B72" s="108" t="s">
        <v>2647</v>
      </c>
      <c r="C72" s="131" t="s">
        <v>2190</v>
      </c>
      <c r="D72" s="131"/>
      <c r="E72" s="131"/>
      <c r="F72" s="131"/>
      <c r="G72" s="112"/>
    </row>
    <row r="73" spans="2:7" ht="9.9499999999999993" customHeight="1" x14ac:dyDescent="0.25"/>
    <row r="74" spans="2:7" ht="24" customHeight="1" x14ac:dyDescent="0.25">
      <c r="B74" s="108" t="s">
        <v>2648</v>
      </c>
      <c r="C74" s="131" t="s">
        <v>2190</v>
      </c>
      <c r="D74" s="131"/>
      <c r="E74" s="131"/>
      <c r="F74" s="131"/>
    </row>
    <row r="75" spans="2:7" ht="24" customHeight="1" x14ac:dyDescent="0.25">
      <c r="B75" s="108" t="s">
        <v>2649</v>
      </c>
      <c r="C75" s="131" t="s">
        <v>2190</v>
      </c>
      <c r="D75" s="131"/>
      <c r="E75" s="131"/>
      <c r="F75" s="131"/>
      <c r="G75" s="112"/>
    </row>
    <row r="76" spans="2:7" ht="9.9499999999999993" customHeight="1" x14ac:dyDescent="0.25"/>
    <row r="77" spans="2:7" ht="24" customHeight="1" x14ac:dyDescent="0.25">
      <c r="B77" s="108" t="s">
        <v>2650</v>
      </c>
      <c r="C77" s="131" t="s">
        <v>2190</v>
      </c>
      <c r="D77" s="131"/>
      <c r="E77" s="131"/>
      <c r="F77" s="131"/>
    </row>
    <row r="78" spans="2:7" ht="24" customHeight="1" x14ac:dyDescent="0.25">
      <c r="B78" s="108" t="s">
        <v>2651</v>
      </c>
      <c r="C78" s="131" t="s">
        <v>2190</v>
      </c>
      <c r="D78" s="131"/>
      <c r="E78" s="131"/>
      <c r="F78" s="131"/>
    </row>
    <row r="79" spans="2:7" ht="9.9499999999999993" customHeight="1" x14ac:dyDescent="0.25"/>
    <row r="80" spans="2:7" ht="24" customHeight="1" x14ac:dyDescent="0.25">
      <c r="B80" s="108" t="s">
        <v>2652</v>
      </c>
      <c r="C80" s="131" t="s">
        <v>2190</v>
      </c>
      <c r="D80" s="131"/>
      <c r="E80" s="131"/>
      <c r="F80" s="131"/>
    </row>
    <row r="81" spans="2:6" ht="24" customHeight="1" x14ac:dyDescent="0.25">
      <c r="B81" s="108" t="s">
        <v>2653</v>
      </c>
      <c r="C81" s="131" t="s">
        <v>2190</v>
      </c>
      <c r="D81" s="131"/>
      <c r="E81" s="131"/>
      <c r="F81" s="131"/>
    </row>
    <row r="82" spans="2:6" ht="9.9499999999999993" customHeight="1" x14ac:dyDescent="0.25"/>
    <row r="83" spans="2:6" ht="24" customHeight="1" x14ac:dyDescent="0.25">
      <c r="B83" s="108" t="s">
        <v>2654</v>
      </c>
      <c r="C83" s="131" t="s">
        <v>2190</v>
      </c>
      <c r="D83" s="131"/>
      <c r="E83" s="131"/>
      <c r="F83" s="131"/>
    </row>
    <row r="84" spans="2:6" ht="24" customHeight="1" x14ac:dyDescent="0.25">
      <c r="B84" s="108" t="s">
        <v>2655</v>
      </c>
      <c r="C84" s="131" t="s">
        <v>2190</v>
      </c>
      <c r="D84" s="131"/>
      <c r="E84" s="131"/>
      <c r="F84" s="131"/>
    </row>
    <row r="85" spans="2:6" ht="9.9499999999999993" customHeight="1" x14ac:dyDescent="0.25"/>
  </sheetData>
  <sheetProtection formatCells="0" insertHyperlinks="0"/>
  <dataConsolidate/>
  <mergeCells count="48">
    <mergeCell ref="C84:F84"/>
    <mergeCell ref="C68:F68"/>
    <mergeCell ref="C69:F69"/>
    <mergeCell ref="C71:F71"/>
    <mergeCell ref="C72:F72"/>
    <mergeCell ref="C74:F74"/>
    <mergeCell ref="C75:F75"/>
    <mergeCell ref="C77:F77"/>
    <mergeCell ref="C78:F78"/>
    <mergeCell ref="C80:F80"/>
    <mergeCell ref="C81:F81"/>
    <mergeCell ref="C83:F83"/>
    <mergeCell ref="C66:F66"/>
    <mergeCell ref="C46:F46"/>
    <mergeCell ref="C47:F47"/>
    <mergeCell ref="C49:F49"/>
    <mergeCell ref="C50:F50"/>
    <mergeCell ref="C52:F52"/>
    <mergeCell ref="C53:F53"/>
    <mergeCell ref="C55:F55"/>
    <mergeCell ref="C56:F56"/>
    <mergeCell ref="C62:F62"/>
    <mergeCell ref="C63:F63"/>
    <mergeCell ref="C65:F65"/>
    <mergeCell ref="C44:F44"/>
    <mergeCell ref="C24:F24"/>
    <mergeCell ref="C25:F25"/>
    <mergeCell ref="C27:F27"/>
    <mergeCell ref="C28:F28"/>
    <mergeCell ref="C34:F34"/>
    <mergeCell ref="C35:F35"/>
    <mergeCell ref="C37:F37"/>
    <mergeCell ref="C38:F38"/>
    <mergeCell ref="C40:F40"/>
    <mergeCell ref="C41:F41"/>
    <mergeCell ref="C43:F43"/>
    <mergeCell ref="C22:F22"/>
    <mergeCell ref="C6:F6"/>
    <mergeCell ref="C7:F7"/>
    <mergeCell ref="C9:F9"/>
    <mergeCell ref="C10:F10"/>
    <mergeCell ref="C12:F12"/>
    <mergeCell ref="C13:F13"/>
    <mergeCell ref="C15:F15"/>
    <mergeCell ref="C16:F16"/>
    <mergeCell ref="C18:F18"/>
    <mergeCell ref="C19:F19"/>
    <mergeCell ref="C21:F21"/>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561975</xdr:colOff>
                    <xdr:row>2</xdr:row>
                    <xdr:rowOff>152400</xdr:rowOff>
                  </from>
                  <to>
                    <xdr:col>18</xdr:col>
                    <xdr:colOff>266700</xdr:colOff>
                    <xdr:row>4</xdr:row>
                    <xdr:rowOff>57150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66675</xdr:colOff>
                    <xdr:row>3</xdr:row>
                    <xdr:rowOff>19050</xdr:rowOff>
                  </from>
                  <to>
                    <xdr:col>16</xdr:col>
                    <xdr:colOff>104775</xdr:colOff>
                    <xdr:row>3</xdr:row>
                    <xdr:rowOff>276225</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247650</xdr:colOff>
                    <xdr:row>3</xdr:row>
                    <xdr:rowOff>0</xdr:rowOff>
                  </from>
                  <to>
                    <xdr:col>18</xdr:col>
                    <xdr:colOff>276225</xdr:colOff>
                    <xdr:row>3</xdr:row>
                    <xdr:rowOff>257175</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561975</xdr:colOff>
                    <xdr:row>30</xdr:row>
                    <xdr:rowOff>152400</xdr:rowOff>
                  </from>
                  <to>
                    <xdr:col>18</xdr:col>
                    <xdr:colOff>266700</xdr:colOff>
                    <xdr:row>32</xdr:row>
                    <xdr:rowOff>57150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66675</xdr:colOff>
                    <xdr:row>31</xdr:row>
                    <xdr:rowOff>19050</xdr:rowOff>
                  </from>
                  <to>
                    <xdr:col>16</xdr:col>
                    <xdr:colOff>104775</xdr:colOff>
                    <xdr:row>31</xdr:row>
                    <xdr:rowOff>276225</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247650</xdr:colOff>
                    <xdr:row>31</xdr:row>
                    <xdr:rowOff>0</xdr:rowOff>
                  </from>
                  <to>
                    <xdr:col>18</xdr:col>
                    <xdr:colOff>276225</xdr:colOff>
                    <xdr:row>31</xdr:row>
                    <xdr:rowOff>257175</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561975</xdr:colOff>
                    <xdr:row>58</xdr:row>
                    <xdr:rowOff>152400</xdr:rowOff>
                  </from>
                  <to>
                    <xdr:col>18</xdr:col>
                    <xdr:colOff>266700</xdr:colOff>
                    <xdr:row>60</xdr:row>
                    <xdr:rowOff>57150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66675</xdr:colOff>
                    <xdr:row>59</xdr:row>
                    <xdr:rowOff>19050</xdr:rowOff>
                  </from>
                  <to>
                    <xdr:col>16</xdr:col>
                    <xdr:colOff>104775</xdr:colOff>
                    <xdr:row>59</xdr:row>
                    <xdr:rowOff>276225</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247650</xdr:colOff>
                    <xdr:row>59</xdr:row>
                    <xdr:rowOff>0</xdr:rowOff>
                  </from>
                  <to>
                    <xdr:col>18</xdr:col>
                    <xdr:colOff>276225</xdr:colOff>
                    <xdr:row>59</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I635"/>
  <sheetViews>
    <sheetView workbookViewId="0">
      <pane ySplit="2" topLeftCell="A619" activePane="bottomLeft" state="frozen"/>
      <selection pane="bottomLeft" activeCell="A635" sqref="A635"/>
    </sheetView>
  </sheetViews>
  <sheetFormatPr baseColWidth="10" defaultColWidth="11.42578125" defaultRowHeight="15" x14ac:dyDescent="0.25"/>
  <cols>
    <col min="1" max="1" width="14.5703125" style="47" customWidth="1"/>
    <col min="2" max="2" width="26.42578125" style="47" customWidth="1"/>
    <col min="3" max="4" width="55.7109375" style="47" customWidth="1"/>
    <col min="5" max="5" width="67.7109375" style="47" customWidth="1"/>
    <col min="6" max="6" width="78.140625" style="47" customWidth="1"/>
    <col min="7" max="16384" width="11.42578125" style="47"/>
  </cols>
  <sheetData>
    <row r="1" spans="1:6" ht="60" x14ac:dyDescent="0.25">
      <c r="C1" s="95" t="s">
        <v>641</v>
      </c>
      <c r="D1" s="98" t="s">
        <v>1280</v>
      </c>
      <c r="E1" s="84" t="s">
        <v>1479</v>
      </c>
      <c r="F1" s="84" t="s">
        <v>1479</v>
      </c>
    </row>
    <row r="2" spans="1:6" x14ac:dyDescent="0.25">
      <c r="A2" s="85" t="s">
        <v>51</v>
      </c>
      <c r="B2" s="85" t="s">
        <v>70</v>
      </c>
      <c r="C2" s="86" t="s">
        <v>49</v>
      </c>
      <c r="D2" s="86" t="s">
        <v>50</v>
      </c>
      <c r="E2" s="86" t="s">
        <v>1480</v>
      </c>
      <c r="F2" s="86" t="s">
        <v>1481</v>
      </c>
    </row>
    <row r="3" spans="1:6" x14ac:dyDescent="0.25">
      <c r="A3" s="87" t="s">
        <v>71</v>
      </c>
      <c r="B3" s="87" t="s">
        <v>53</v>
      </c>
      <c r="C3" s="47" t="s">
        <v>1</v>
      </c>
      <c r="D3" s="47" t="s">
        <v>31</v>
      </c>
      <c r="E3" s="47" t="s">
        <v>396</v>
      </c>
      <c r="F3" s="47" t="s">
        <v>1482</v>
      </c>
    </row>
    <row r="4" spans="1:6" x14ac:dyDescent="0.25">
      <c r="A4" s="87" t="s">
        <v>71</v>
      </c>
      <c r="B4" s="87" t="s">
        <v>54</v>
      </c>
      <c r="C4" s="47" t="s">
        <v>7</v>
      </c>
      <c r="D4" s="47" t="s">
        <v>32</v>
      </c>
      <c r="E4" s="47" t="s">
        <v>397</v>
      </c>
      <c r="F4" s="47" t="s">
        <v>1483</v>
      </c>
    </row>
    <row r="5" spans="1:6" x14ac:dyDescent="0.25">
      <c r="A5" s="87" t="s">
        <v>71</v>
      </c>
      <c r="B5" s="87" t="s">
        <v>55</v>
      </c>
      <c r="C5" s="47" t="s">
        <v>2</v>
      </c>
      <c r="D5" s="47" t="s">
        <v>33</v>
      </c>
      <c r="E5" s="47" t="s">
        <v>398</v>
      </c>
      <c r="F5" s="47" t="s">
        <v>1484</v>
      </c>
    </row>
    <row r="6" spans="1:6" x14ac:dyDescent="0.25">
      <c r="A6" s="87" t="s">
        <v>71</v>
      </c>
      <c r="B6" s="87" t="s">
        <v>56</v>
      </c>
      <c r="C6" s="47" t="s">
        <v>3</v>
      </c>
      <c r="D6" s="47" t="s">
        <v>35</v>
      </c>
      <c r="E6" s="47" t="s">
        <v>399</v>
      </c>
      <c r="F6" s="47" t="s">
        <v>1485</v>
      </c>
    </row>
    <row r="7" spans="1:6" x14ac:dyDescent="0.25">
      <c r="A7" s="87" t="s">
        <v>71</v>
      </c>
      <c r="B7" s="87" t="s">
        <v>57</v>
      </c>
      <c r="C7" s="47" t="s">
        <v>34</v>
      </c>
      <c r="D7" s="47" t="s">
        <v>36</v>
      </c>
      <c r="E7" s="47" t="s">
        <v>400</v>
      </c>
      <c r="F7" s="47" t="s">
        <v>1486</v>
      </c>
    </row>
    <row r="8" spans="1:6" x14ac:dyDescent="0.25">
      <c r="A8" s="87" t="s">
        <v>71</v>
      </c>
      <c r="B8" s="87" t="s">
        <v>58</v>
      </c>
      <c r="C8" s="47" t="s">
        <v>16</v>
      </c>
      <c r="D8" s="47" t="s">
        <v>37</v>
      </c>
      <c r="E8" s="47" t="s">
        <v>401</v>
      </c>
      <c r="F8" s="47" t="s">
        <v>1487</v>
      </c>
    </row>
    <row r="9" spans="1:6" x14ac:dyDescent="0.25">
      <c r="A9" s="87" t="s">
        <v>71</v>
      </c>
      <c r="B9" s="87" t="s">
        <v>59</v>
      </c>
      <c r="C9" s="47" t="s">
        <v>15</v>
      </c>
      <c r="D9" s="47" t="s">
        <v>38</v>
      </c>
      <c r="E9" s="47" t="s">
        <v>402</v>
      </c>
      <c r="F9" s="47" t="s">
        <v>1488</v>
      </c>
    </row>
    <row r="10" spans="1:6" x14ac:dyDescent="0.25">
      <c r="A10" s="87" t="s">
        <v>71</v>
      </c>
      <c r="B10" s="87" t="s">
        <v>60</v>
      </c>
      <c r="C10" s="47" t="s">
        <v>4</v>
      </c>
      <c r="D10" s="47" t="s">
        <v>39</v>
      </c>
      <c r="E10" s="47" t="s">
        <v>403</v>
      </c>
      <c r="F10" s="47" t="s">
        <v>1489</v>
      </c>
    </row>
    <row r="11" spans="1:6" x14ac:dyDescent="0.25">
      <c r="A11" s="87" t="s">
        <v>71</v>
      </c>
      <c r="B11" s="87" t="s">
        <v>61</v>
      </c>
      <c r="C11" s="47" t="s">
        <v>13</v>
      </c>
      <c r="D11" s="47" t="s">
        <v>13</v>
      </c>
      <c r="E11" s="47" t="s">
        <v>404</v>
      </c>
      <c r="F11" s="47" t="s">
        <v>1490</v>
      </c>
    </row>
    <row r="12" spans="1:6" x14ac:dyDescent="0.25">
      <c r="A12" s="87" t="s">
        <v>71</v>
      </c>
      <c r="B12" s="87" t="s">
        <v>62</v>
      </c>
      <c r="C12" s="47" t="s">
        <v>47</v>
      </c>
      <c r="D12" s="47" t="s">
        <v>40</v>
      </c>
      <c r="E12" s="47" t="s">
        <v>405</v>
      </c>
      <c r="F12" s="47" t="s">
        <v>1491</v>
      </c>
    </row>
    <row r="13" spans="1:6" x14ac:dyDescent="0.25">
      <c r="A13" s="87" t="s">
        <v>71</v>
      </c>
      <c r="B13" s="87" t="s">
        <v>63</v>
      </c>
      <c r="C13" s="47" t="s">
        <v>154</v>
      </c>
      <c r="D13" s="47" t="s">
        <v>155</v>
      </c>
      <c r="E13" s="47" t="s">
        <v>406</v>
      </c>
      <c r="F13" s="47" t="s">
        <v>1492</v>
      </c>
    </row>
    <row r="14" spans="1:6" x14ac:dyDescent="0.25">
      <c r="A14" s="87" t="s">
        <v>71</v>
      </c>
      <c r="B14" s="87" t="s">
        <v>64</v>
      </c>
      <c r="C14" s="47" t="s">
        <v>270</v>
      </c>
      <c r="D14" s="47" t="s">
        <v>273</v>
      </c>
      <c r="E14" s="47" t="s">
        <v>407</v>
      </c>
      <c r="F14" s="47" t="s">
        <v>1942</v>
      </c>
    </row>
    <row r="15" spans="1:6" x14ac:dyDescent="0.25">
      <c r="A15" s="87" t="s">
        <v>71</v>
      </c>
      <c r="B15" s="87" t="s">
        <v>271</v>
      </c>
      <c r="C15" s="47" t="s">
        <v>48</v>
      </c>
      <c r="D15" s="47" t="s">
        <v>41</v>
      </c>
      <c r="E15" s="47" t="s">
        <v>408</v>
      </c>
      <c r="F15" s="47" t="s">
        <v>1493</v>
      </c>
    </row>
    <row r="16" spans="1:6" x14ac:dyDescent="0.25">
      <c r="A16" s="87" t="s">
        <v>71</v>
      </c>
      <c r="B16" s="87" t="s">
        <v>318</v>
      </c>
      <c r="C16" s="47" t="s">
        <v>313</v>
      </c>
      <c r="D16" s="47" t="s">
        <v>327</v>
      </c>
      <c r="E16" s="47" t="s">
        <v>409</v>
      </c>
      <c r="F16" s="47" t="s">
        <v>1943</v>
      </c>
    </row>
    <row r="17" spans="1:6" x14ac:dyDescent="0.25">
      <c r="A17" s="87" t="s">
        <v>71</v>
      </c>
      <c r="B17" s="87" t="s">
        <v>272</v>
      </c>
      <c r="C17" s="47" t="s">
        <v>314</v>
      </c>
      <c r="D17" s="47" t="s">
        <v>328</v>
      </c>
      <c r="E17" s="47" t="s">
        <v>410</v>
      </c>
      <c r="F17" s="47" t="s">
        <v>1494</v>
      </c>
    </row>
    <row r="18" spans="1:6" x14ac:dyDescent="0.25">
      <c r="A18" s="87" t="s">
        <v>71</v>
      </c>
      <c r="B18" s="87" t="s">
        <v>319</v>
      </c>
      <c r="C18" s="47" t="s">
        <v>315</v>
      </c>
      <c r="D18" s="47" t="s">
        <v>329</v>
      </c>
      <c r="E18" s="47" t="s">
        <v>411</v>
      </c>
      <c r="F18" s="47" t="s">
        <v>1495</v>
      </c>
    </row>
    <row r="19" spans="1:6" x14ac:dyDescent="0.25">
      <c r="A19" s="87" t="s">
        <v>71</v>
      </c>
      <c r="B19" s="87" t="s">
        <v>65</v>
      </c>
      <c r="C19" s="47" t="s">
        <v>316</v>
      </c>
      <c r="D19" s="47" t="s">
        <v>330</v>
      </c>
      <c r="E19" s="47" t="s">
        <v>412</v>
      </c>
      <c r="F19" s="47" t="s">
        <v>1496</v>
      </c>
    </row>
    <row r="20" spans="1:6" x14ac:dyDescent="0.25">
      <c r="A20" s="87" t="s">
        <v>71</v>
      </c>
      <c r="B20" s="87" t="s">
        <v>320</v>
      </c>
      <c r="C20" s="47" t="s">
        <v>0</v>
      </c>
      <c r="D20" s="47" t="s">
        <v>42</v>
      </c>
      <c r="E20" s="47" t="s">
        <v>413</v>
      </c>
      <c r="F20" s="47" t="s">
        <v>1497</v>
      </c>
    </row>
    <row r="21" spans="1:6" x14ac:dyDescent="0.25">
      <c r="A21" s="87" t="s">
        <v>71</v>
      </c>
      <c r="B21" s="87" t="s">
        <v>321</v>
      </c>
      <c r="C21" s="47" t="s">
        <v>9</v>
      </c>
      <c r="D21" s="47" t="s">
        <v>43</v>
      </c>
      <c r="E21" s="47" t="s">
        <v>414</v>
      </c>
      <c r="F21" s="47" t="s">
        <v>1498</v>
      </c>
    </row>
    <row r="22" spans="1:6" x14ac:dyDescent="0.25">
      <c r="A22" s="87" t="s">
        <v>71</v>
      </c>
      <c r="B22" s="87" t="s">
        <v>322</v>
      </c>
      <c r="C22" s="47" t="s">
        <v>8</v>
      </c>
      <c r="D22" s="47" t="s">
        <v>52</v>
      </c>
      <c r="E22" s="47" t="s">
        <v>52</v>
      </c>
      <c r="F22" s="47" t="s">
        <v>52</v>
      </c>
    </row>
    <row r="23" spans="1:6" x14ac:dyDescent="0.25">
      <c r="A23" s="87"/>
      <c r="B23" s="87"/>
    </row>
    <row r="24" spans="1:6" ht="60" x14ac:dyDescent="0.25">
      <c r="A24" s="87" t="s">
        <v>71</v>
      </c>
      <c r="B24" s="87" t="s">
        <v>323</v>
      </c>
      <c r="C24" s="47" t="s">
        <v>66</v>
      </c>
      <c r="D24" s="47" t="s">
        <v>44</v>
      </c>
      <c r="E24" s="47" t="s">
        <v>415</v>
      </c>
      <c r="F24" s="47" t="s">
        <v>1499</v>
      </c>
    </row>
    <row r="25" spans="1:6" x14ac:dyDescent="0.25">
      <c r="A25" s="87" t="s">
        <v>71</v>
      </c>
      <c r="B25" s="87" t="s">
        <v>379</v>
      </c>
      <c r="C25" s="47" t="s">
        <v>67</v>
      </c>
      <c r="D25" s="47" t="s">
        <v>1500</v>
      </c>
      <c r="E25" s="47" t="s">
        <v>1501</v>
      </c>
      <c r="F25" s="47" t="s">
        <v>1502</v>
      </c>
    </row>
    <row r="26" spans="1:6" x14ac:dyDescent="0.25">
      <c r="A26" s="87" t="s">
        <v>71</v>
      </c>
      <c r="B26" s="87" t="s">
        <v>324</v>
      </c>
      <c r="C26" s="47" t="s">
        <v>68</v>
      </c>
      <c r="D26" s="47" t="s">
        <v>45</v>
      </c>
      <c r="E26" s="47" t="s">
        <v>416</v>
      </c>
      <c r="F26" s="47" t="s">
        <v>1503</v>
      </c>
    </row>
    <row r="27" spans="1:6" x14ac:dyDescent="0.25">
      <c r="A27" s="87" t="s">
        <v>71</v>
      </c>
      <c r="B27" s="87" t="s">
        <v>325</v>
      </c>
      <c r="C27" s="47" t="s">
        <v>69</v>
      </c>
      <c r="D27" s="47" t="s">
        <v>46</v>
      </c>
      <c r="E27" s="47" t="s">
        <v>417</v>
      </c>
      <c r="F27" s="47" t="s">
        <v>1944</v>
      </c>
    </row>
    <row r="28" spans="1:6" x14ac:dyDescent="0.25">
      <c r="A28" s="87" t="s">
        <v>71</v>
      </c>
      <c r="B28" s="87" t="s">
        <v>326</v>
      </c>
      <c r="C28" s="47" t="s">
        <v>30</v>
      </c>
      <c r="D28" s="47" t="s">
        <v>156</v>
      </c>
      <c r="E28" s="47" t="s">
        <v>418</v>
      </c>
      <c r="F28" s="47" t="s">
        <v>1504</v>
      </c>
    </row>
    <row r="29" spans="1:6" x14ac:dyDescent="0.25">
      <c r="A29" s="87"/>
      <c r="B29" s="87"/>
    </row>
    <row r="30" spans="1:6" x14ac:dyDescent="0.25">
      <c r="A30" s="85"/>
      <c r="B30" s="85" t="s">
        <v>537</v>
      </c>
      <c r="C30" s="85"/>
      <c r="D30" s="85"/>
      <c r="E30" s="85"/>
      <c r="F30" s="85"/>
    </row>
    <row r="31" spans="1:6" x14ac:dyDescent="0.25">
      <c r="A31" s="87" t="s">
        <v>72</v>
      </c>
      <c r="B31" s="87" t="s">
        <v>75</v>
      </c>
      <c r="C31" s="47" t="s">
        <v>73</v>
      </c>
      <c r="D31" s="47" t="s">
        <v>75</v>
      </c>
      <c r="E31" s="47" t="s">
        <v>419</v>
      </c>
      <c r="F31" s="47" t="s">
        <v>1505</v>
      </c>
    </row>
    <row r="32" spans="1:6" x14ac:dyDescent="0.25">
      <c r="A32" s="87" t="s">
        <v>72</v>
      </c>
      <c r="B32" s="87" t="s">
        <v>2434</v>
      </c>
      <c r="C32" s="47" t="s">
        <v>74</v>
      </c>
      <c r="D32" s="47" t="s">
        <v>76</v>
      </c>
      <c r="E32" s="47" t="s">
        <v>420</v>
      </c>
      <c r="F32" s="47" t="s">
        <v>1506</v>
      </c>
    </row>
    <row r="33" spans="1:6" x14ac:dyDescent="0.25">
      <c r="A33" s="87"/>
      <c r="B33" s="87"/>
    </row>
    <row r="34" spans="1:6" x14ac:dyDescent="0.25">
      <c r="A34" s="85"/>
      <c r="B34" s="85" t="s">
        <v>538</v>
      </c>
      <c r="C34" s="85"/>
      <c r="D34" s="85"/>
      <c r="E34" s="85"/>
      <c r="F34" s="85"/>
    </row>
    <row r="35" spans="1:6" ht="30" x14ac:dyDescent="0.25">
      <c r="A35" s="87" t="s">
        <v>78</v>
      </c>
      <c r="B35" s="87" t="s">
        <v>53</v>
      </c>
      <c r="C35" s="47" t="s">
        <v>79</v>
      </c>
      <c r="D35" s="47" t="s">
        <v>95</v>
      </c>
      <c r="E35" s="47" t="s">
        <v>421</v>
      </c>
      <c r="F35" s="102" t="s">
        <v>1507</v>
      </c>
    </row>
    <row r="36" spans="1:6" ht="30" x14ac:dyDescent="0.25">
      <c r="A36" s="87" t="s">
        <v>78</v>
      </c>
      <c r="B36" s="87" t="s">
        <v>54</v>
      </c>
      <c r="C36" s="47" t="s">
        <v>80</v>
      </c>
      <c r="D36" s="47" t="s">
        <v>90</v>
      </c>
      <c r="E36" s="47" t="s">
        <v>422</v>
      </c>
      <c r="F36" s="102" t="s">
        <v>1508</v>
      </c>
    </row>
    <row r="37" spans="1:6" ht="45" x14ac:dyDescent="0.25">
      <c r="A37" s="87" t="s">
        <v>78</v>
      </c>
      <c r="B37" s="87" t="s">
        <v>55</v>
      </c>
      <c r="C37" s="47" t="s">
        <v>266</v>
      </c>
      <c r="D37" s="47" t="s">
        <v>1509</v>
      </c>
      <c r="E37" s="47" t="s">
        <v>1510</v>
      </c>
      <c r="F37" s="102" t="s">
        <v>1511</v>
      </c>
    </row>
    <row r="38" spans="1:6" ht="60" x14ac:dyDescent="0.25">
      <c r="A38" s="87" t="s">
        <v>78</v>
      </c>
      <c r="B38" s="87" t="s">
        <v>56</v>
      </c>
      <c r="C38" s="47" t="s">
        <v>81</v>
      </c>
      <c r="D38" s="47" t="s">
        <v>94</v>
      </c>
      <c r="E38" s="47" t="s">
        <v>423</v>
      </c>
      <c r="F38" s="102" t="s">
        <v>1512</v>
      </c>
    </row>
    <row r="39" spans="1:6" ht="30" x14ac:dyDescent="0.25">
      <c r="A39" s="87" t="s">
        <v>78</v>
      </c>
      <c r="B39" s="87" t="s">
        <v>57</v>
      </c>
      <c r="C39" s="47" t="s">
        <v>82</v>
      </c>
      <c r="D39" s="47" t="s">
        <v>91</v>
      </c>
      <c r="E39" s="47" t="s">
        <v>424</v>
      </c>
      <c r="F39" s="102" t="s">
        <v>1513</v>
      </c>
    </row>
    <row r="40" spans="1:6" ht="75" x14ac:dyDescent="0.25">
      <c r="A40" s="87" t="s">
        <v>78</v>
      </c>
      <c r="B40" s="87" t="s">
        <v>58</v>
      </c>
      <c r="C40" s="47" t="s">
        <v>83</v>
      </c>
      <c r="D40" s="47" t="s">
        <v>93</v>
      </c>
      <c r="E40" s="47" t="s">
        <v>425</v>
      </c>
      <c r="F40" s="102" t="s">
        <v>1514</v>
      </c>
    </row>
    <row r="41" spans="1:6" ht="75" x14ac:dyDescent="0.25">
      <c r="A41" s="87" t="s">
        <v>78</v>
      </c>
      <c r="B41" s="87" t="s">
        <v>59</v>
      </c>
      <c r="C41" s="47" t="s">
        <v>84</v>
      </c>
      <c r="D41" s="47" t="s">
        <v>92</v>
      </c>
      <c r="E41" s="47" t="s">
        <v>426</v>
      </c>
      <c r="F41" s="102" t="s">
        <v>1515</v>
      </c>
    </row>
    <row r="42" spans="1:6" ht="120" x14ac:dyDescent="0.25">
      <c r="A42" s="87" t="s">
        <v>78</v>
      </c>
      <c r="B42" s="87" t="s">
        <v>60</v>
      </c>
      <c r="C42" s="47" t="s">
        <v>85</v>
      </c>
      <c r="D42" s="47" t="s">
        <v>1516</v>
      </c>
      <c r="E42" s="47" t="s">
        <v>1517</v>
      </c>
      <c r="F42" s="102" t="s">
        <v>1518</v>
      </c>
    </row>
    <row r="43" spans="1:6" ht="315" x14ac:dyDescent="0.25">
      <c r="A43" s="87" t="s">
        <v>78</v>
      </c>
      <c r="B43" s="87" t="s">
        <v>61</v>
      </c>
      <c r="C43" s="47" t="s">
        <v>89</v>
      </c>
      <c r="D43" s="47" t="s">
        <v>1519</v>
      </c>
      <c r="E43" s="47" t="s">
        <v>1520</v>
      </c>
      <c r="F43" s="102" t="s">
        <v>1945</v>
      </c>
    </row>
    <row r="44" spans="1:6" ht="210" x14ac:dyDescent="0.25">
      <c r="A44" s="87" t="s">
        <v>78</v>
      </c>
      <c r="B44" s="87" t="s">
        <v>62</v>
      </c>
      <c r="C44" s="47" t="s">
        <v>86</v>
      </c>
      <c r="D44" s="47" t="s">
        <v>1521</v>
      </c>
      <c r="E44" s="47" t="s">
        <v>1522</v>
      </c>
      <c r="F44" s="47" t="s">
        <v>1523</v>
      </c>
    </row>
    <row r="45" spans="1:6" ht="30" x14ac:dyDescent="0.25">
      <c r="A45" s="87" t="s">
        <v>78</v>
      </c>
      <c r="B45" s="87" t="s">
        <v>63</v>
      </c>
      <c r="C45" s="47" t="s">
        <v>87</v>
      </c>
      <c r="D45" s="47" t="s">
        <v>96</v>
      </c>
      <c r="E45" s="47" t="s">
        <v>427</v>
      </c>
      <c r="F45" s="47" t="s">
        <v>1524</v>
      </c>
    </row>
    <row r="46" spans="1:6" ht="210" x14ac:dyDescent="0.25">
      <c r="A46" s="87" t="s">
        <v>78</v>
      </c>
      <c r="B46" s="87" t="s">
        <v>271</v>
      </c>
      <c r="C46" s="47" t="s">
        <v>97</v>
      </c>
      <c r="D46" s="47" t="s">
        <v>428</v>
      </c>
      <c r="E46" s="47" t="s">
        <v>429</v>
      </c>
      <c r="F46" s="102" t="s">
        <v>1946</v>
      </c>
    </row>
    <row r="47" spans="1:6" ht="75" x14ac:dyDescent="0.25">
      <c r="A47" s="87" t="s">
        <v>78</v>
      </c>
      <c r="B47" s="87" t="s">
        <v>318</v>
      </c>
      <c r="C47" s="47" t="s">
        <v>333</v>
      </c>
      <c r="D47" s="47" t="s">
        <v>334</v>
      </c>
      <c r="E47" s="47" t="s">
        <v>430</v>
      </c>
      <c r="F47" s="102" t="s">
        <v>1525</v>
      </c>
    </row>
    <row r="48" spans="1:6" ht="120" x14ac:dyDescent="0.25">
      <c r="A48" s="87" t="s">
        <v>78</v>
      </c>
      <c r="B48" s="87" t="s">
        <v>272</v>
      </c>
      <c r="C48" s="47" t="s">
        <v>335</v>
      </c>
      <c r="D48" s="47" t="s">
        <v>336</v>
      </c>
      <c r="E48" s="47" t="s">
        <v>431</v>
      </c>
      <c r="F48" s="102" t="s">
        <v>1526</v>
      </c>
    </row>
    <row r="49" spans="1:6" ht="105" x14ac:dyDescent="0.25">
      <c r="A49" s="87" t="s">
        <v>78</v>
      </c>
      <c r="B49" s="87" t="s">
        <v>319</v>
      </c>
      <c r="C49" s="47" t="s">
        <v>357</v>
      </c>
      <c r="D49" s="47" t="s">
        <v>356</v>
      </c>
      <c r="E49" s="47" t="s">
        <v>432</v>
      </c>
      <c r="F49" s="102" t="s">
        <v>1527</v>
      </c>
    </row>
    <row r="50" spans="1:6" ht="105" x14ac:dyDescent="0.25">
      <c r="A50" s="87" t="s">
        <v>78</v>
      </c>
      <c r="B50" s="87" t="s">
        <v>65</v>
      </c>
      <c r="C50" s="47" t="s">
        <v>359</v>
      </c>
      <c r="D50" s="47" t="s">
        <v>360</v>
      </c>
      <c r="E50" s="47" t="s">
        <v>433</v>
      </c>
      <c r="F50" s="102" t="s">
        <v>1528</v>
      </c>
    </row>
    <row r="51" spans="1:6" ht="30" x14ac:dyDescent="0.25">
      <c r="A51" s="87" t="s">
        <v>78</v>
      </c>
      <c r="B51" s="87" t="s">
        <v>320</v>
      </c>
      <c r="C51" s="47" t="s">
        <v>88</v>
      </c>
      <c r="D51" s="47" t="s">
        <v>98</v>
      </c>
      <c r="E51" s="47" t="s">
        <v>434</v>
      </c>
      <c r="F51" s="102" t="s">
        <v>1529</v>
      </c>
    </row>
    <row r="52" spans="1:6" ht="330" x14ac:dyDescent="0.25">
      <c r="A52" s="87" t="s">
        <v>78</v>
      </c>
      <c r="B52" s="87" t="s">
        <v>326</v>
      </c>
      <c r="C52" s="47" t="s">
        <v>378</v>
      </c>
      <c r="D52" s="47" t="s">
        <v>99</v>
      </c>
      <c r="E52" s="47" t="s">
        <v>435</v>
      </c>
      <c r="F52" s="102" t="s">
        <v>1530</v>
      </c>
    </row>
    <row r="53" spans="1:6" x14ac:dyDescent="0.25">
      <c r="A53" s="87"/>
      <c r="B53" s="87"/>
    </row>
    <row r="54" spans="1:6" ht="42" x14ac:dyDescent="0.25">
      <c r="A54" s="85"/>
      <c r="B54" s="85"/>
      <c r="C54" s="85"/>
      <c r="D54" s="101" t="s">
        <v>436</v>
      </c>
      <c r="E54" s="85"/>
      <c r="F54" s="85"/>
    </row>
    <row r="55" spans="1:6" ht="30" x14ac:dyDescent="0.25">
      <c r="A55" s="87" t="s">
        <v>71</v>
      </c>
      <c r="B55" s="87" t="s">
        <v>107</v>
      </c>
      <c r="C55" s="89" t="s">
        <v>119</v>
      </c>
      <c r="D55" s="89" t="s">
        <v>115</v>
      </c>
      <c r="E55" s="89" t="s">
        <v>437</v>
      </c>
      <c r="F55" s="103" t="s">
        <v>1531</v>
      </c>
    </row>
    <row r="56" spans="1:6" ht="30" x14ac:dyDescent="0.25">
      <c r="A56" s="87" t="s">
        <v>71</v>
      </c>
      <c r="B56" s="87" t="s">
        <v>100</v>
      </c>
      <c r="C56" s="89" t="s">
        <v>108</v>
      </c>
      <c r="D56" s="89" t="s">
        <v>116</v>
      </c>
      <c r="E56" s="89" t="s">
        <v>438</v>
      </c>
      <c r="F56" s="103" t="s">
        <v>1532</v>
      </c>
    </row>
    <row r="57" spans="1:6" x14ac:dyDescent="0.25">
      <c r="A57" s="87" t="s">
        <v>71</v>
      </c>
      <c r="B57" s="87" t="s">
        <v>101</v>
      </c>
      <c r="C57" s="89" t="s">
        <v>109</v>
      </c>
      <c r="D57" s="89" t="s">
        <v>117</v>
      </c>
      <c r="E57" s="89" t="s">
        <v>439</v>
      </c>
      <c r="F57" s="103" t="s">
        <v>1533</v>
      </c>
    </row>
    <row r="58" spans="1:6" ht="30" x14ac:dyDescent="0.25">
      <c r="A58" s="87" t="s">
        <v>71</v>
      </c>
      <c r="B58" s="87" t="s">
        <v>102</v>
      </c>
      <c r="C58" s="89" t="s">
        <v>110</v>
      </c>
      <c r="D58" s="89" t="s">
        <v>118</v>
      </c>
      <c r="E58" s="89" t="s">
        <v>440</v>
      </c>
      <c r="F58" s="103" t="s">
        <v>1534</v>
      </c>
    </row>
    <row r="59" spans="1:6" ht="30" x14ac:dyDescent="0.25">
      <c r="A59" s="87" t="s">
        <v>71</v>
      </c>
      <c r="B59" s="87" t="s">
        <v>103</v>
      </c>
      <c r="C59" s="89" t="s">
        <v>114</v>
      </c>
      <c r="D59" s="89" t="s">
        <v>123</v>
      </c>
      <c r="E59" s="89" t="s">
        <v>441</v>
      </c>
      <c r="F59" s="103" t="s">
        <v>1535</v>
      </c>
    </row>
    <row r="60" spans="1:6" ht="30" x14ac:dyDescent="0.25">
      <c r="A60" s="87" t="s">
        <v>71</v>
      </c>
      <c r="B60" s="87" t="s">
        <v>104</v>
      </c>
      <c r="C60" s="89" t="s">
        <v>111</v>
      </c>
      <c r="D60" s="89" t="s">
        <v>120</v>
      </c>
      <c r="E60" s="89" t="s">
        <v>442</v>
      </c>
      <c r="F60" s="103" t="s">
        <v>1536</v>
      </c>
    </row>
    <row r="61" spans="1:6" ht="30" x14ac:dyDescent="0.25">
      <c r="A61" s="87" t="s">
        <v>71</v>
      </c>
      <c r="B61" s="87" t="s">
        <v>105</v>
      </c>
      <c r="C61" s="89" t="s">
        <v>112</v>
      </c>
      <c r="D61" s="89" t="s">
        <v>121</v>
      </c>
      <c r="E61" s="89" t="s">
        <v>443</v>
      </c>
      <c r="F61" s="103" t="s">
        <v>1537</v>
      </c>
    </row>
    <row r="62" spans="1:6" ht="30" x14ac:dyDescent="0.25">
      <c r="A62" s="87" t="s">
        <v>71</v>
      </c>
      <c r="B62" s="87" t="s">
        <v>106</v>
      </c>
      <c r="C62" s="89" t="s">
        <v>113</v>
      </c>
      <c r="D62" s="89" t="s">
        <v>122</v>
      </c>
      <c r="E62" s="89" t="s">
        <v>444</v>
      </c>
      <c r="F62" s="103" t="s">
        <v>1947</v>
      </c>
    </row>
    <row r="63" spans="1:6" ht="60" x14ac:dyDescent="0.25">
      <c r="A63" s="87" t="s">
        <v>71</v>
      </c>
      <c r="B63" s="87" t="s">
        <v>380</v>
      </c>
      <c r="C63" s="89" t="s">
        <v>394</v>
      </c>
      <c r="D63" s="89" t="s">
        <v>395</v>
      </c>
      <c r="E63" s="89" t="s">
        <v>445</v>
      </c>
      <c r="F63" s="103" t="s">
        <v>1538</v>
      </c>
    </row>
    <row r="64" spans="1:6" x14ac:dyDescent="0.25">
      <c r="A64" s="87" t="s">
        <v>71</v>
      </c>
      <c r="B64" s="87" t="s">
        <v>331</v>
      </c>
      <c r="C64" s="89" t="s">
        <v>220</v>
      </c>
      <c r="D64" s="89" t="s">
        <v>221</v>
      </c>
      <c r="E64" s="89" t="s">
        <v>446</v>
      </c>
      <c r="F64" s="103" t="s">
        <v>1539</v>
      </c>
    </row>
    <row r="65" spans="1:6" x14ac:dyDescent="0.25">
      <c r="A65" s="87" t="s">
        <v>124</v>
      </c>
      <c r="B65" s="87" t="s">
        <v>332</v>
      </c>
      <c r="C65" s="47" t="s">
        <v>125</v>
      </c>
      <c r="D65" s="47" t="s">
        <v>126</v>
      </c>
      <c r="E65" s="47" t="s">
        <v>1286</v>
      </c>
      <c r="F65" s="102" t="s">
        <v>1540</v>
      </c>
    </row>
    <row r="66" spans="1:6" x14ac:dyDescent="0.25">
      <c r="B66" s="87"/>
    </row>
    <row r="67" spans="1:6" x14ac:dyDescent="0.25">
      <c r="A67" s="85"/>
      <c r="B67" s="85"/>
      <c r="C67" s="85"/>
      <c r="D67" s="85"/>
      <c r="E67" s="85"/>
      <c r="F67" s="85"/>
    </row>
    <row r="68" spans="1:6" ht="60" x14ac:dyDescent="0.25">
      <c r="A68" s="87" t="s">
        <v>153</v>
      </c>
      <c r="B68" s="87" t="s">
        <v>128</v>
      </c>
      <c r="C68" s="48" t="s">
        <v>130</v>
      </c>
      <c r="D68" s="48" t="s">
        <v>447</v>
      </c>
      <c r="E68" s="47" t="s">
        <v>448</v>
      </c>
      <c r="F68" s="102" t="s">
        <v>1541</v>
      </c>
    </row>
    <row r="69" spans="1:6" x14ac:dyDescent="0.25">
      <c r="A69" s="87" t="s">
        <v>153</v>
      </c>
      <c r="B69" s="87" t="s">
        <v>127</v>
      </c>
      <c r="C69" s="48" t="s">
        <v>129</v>
      </c>
      <c r="D69" s="48" t="s">
        <v>146</v>
      </c>
      <c r="E69" s="47" t="s">
        <v>449</v>
      </c>
      <c r="F69" s="102" t="s">
        <v>1542</v>
      </c>
    </row>
    <row r="70" spans="1:6" ht="45" x14ac:dyDescent="0.25">
      <c r="A70" s="87" t="s">
        <v>153</v>
      </c>
      <c r="B70" s="87" t="s">
        <v>137</v>
      </c>
      <c r="C70" s="48" t="s">
        <v>131</v>
      </c>
      <c r="D70" s="48" t="s">
        <v>147</v>
      </c>
      <c r="E70" s="47" t="s">
        <v>450</v>
      </c>
      <c r="F70" s="102" t="s">
        <v>1543</v>
      </c>
    </row>
    <row r="71" spans="1:6" ht="30" x14ac:dyDescent="0.25">
      <c r="A71" s="87" t="s">
        <v>153</v>
      </c>
      <c r="B71" s="87" t="s">
        <v>138</v>
      </c>
      <c r="C71" s="48" t="s">
        <v>132</v>
      </c>
      <c r="D71" s="48" t="s">
        <v>148</v>
      </c>
      <c r="E71" s="47" t="s">
        <v>451</v>
      </c>
      <c r="F71" s="102" t="s">
        <v>1544</v>
      </c>
    </row>
    <row r="72" spans="1:6" x14ac:dyDescent="0.25">
      <c r="A72" s="87" t="s">
        <v>153</v>
      </c>
      <c r="B72" s="87" t="s">
        <v>139</v>
      </c>
      <c r="C72" s="48" t="s">
        <v>133</v>
      </c>
      <c r="D72" s="48" t="s">
        <v>149</v>
      </c>
      <c r="E72" s="47" t="s">
        <v>452</v>
      </c>
      <c r="F72" s="102" t="s">
        <v>1545</v>
      </c>
    </row>
    <row r="73" spans="1:6" x14ac:dyDescent="0.25">
      <c r="A73" s="87" t="s">
        <v>153</v>
      </c>
      <c r="B73" s="87" t="s">
        <v>140</v>
      </c>
      <c r="C73" s="48" t="s">
        <v>134</v>
      </c>
      <c r="D73" s="47" t="s">
        <v>152</v>
      </c>
      <c r="E73" s="47" t="s">
        <v>453</v>
      </c>
      <c r="F73" s="102" t="s">
        <v>1546</v>
      </c>
    </row>
    <row r="74" spans="1:6" x14ac:dyDescent="0.25">
      <c r="A74" s="87" t="s">
        <v>153</v>
      </c>
      <c r="B74" s="87" t="s">
        <v>141</v>
      </c>
      <c r="C74" s="48" t="s">
        <v>135</v>
      </c>
      <c r="D74" s="47" t="s">
        <v>151</v>
      </c>
      <c r="E74" s="47" t="s">
        <v>454</v>
      </c>
      <c r="F74" s="102" t="s">
        <v>1547</v>
      </c>
    </row>
    <row r="75" spans="1:6" x14ac:dyDescent="0.25">
      <c r="A75" s="87" t="s">
        <v>153</v>
      </c>
      <c r="B75" s="87" t="s">
        <v>142</v>
      </c>
      <c r="C75" s="48" t="s">
        <v>136</v>
      </c>
      <c r="D75" s="47" t="s">
        <v>150</v>
      </c>
      <c r="E75" s="47" t="s">
        <v>455</v>
      </c>
      <c r="F75" s="102" t="s">
        <v>1548</v>
      </c>
    </row>
    <row r="76" spans="1:6" x14ac:dyDescent="0.25">
      <c r="A76" s="87"/>
      <c r="B76" s="87"/>
      <c r="C76" s="48"/>
    </row>
    <row r="77" spans="1:6" x14ac:dyDescent="0.25">
      <c r="A77" s="85"/>
      <c r="B77" s="85"/>
      <c r="C77" s="85"/>
      <c r="D77" s="85"/>
      <c r="E77" s="85"/>
      <c r="F77" s="85"/>
    </row>
    <row r="78" spans="1:6" x14ac:dyDescent="0.25">
      <c r="A78" s="87" t="s">
        <v>143</v>
      </c>
      <c r="B78" s="87" t="s">
        <v>128</v>
      </c>
      <c r="C78" s="48" t="s">
        <v>144</v>
      </c>
      <c r="D78" s="48" t="s">
        <v>145</v>
      </c>
      <c r="E78" s="47" t="s">
        <v>456</v>
      </c>
      <c r="F78" s="102" t="s">
        <v>1549</v>
      </c>
    </row>
    <row r="79" spans="1:6" x14ac:dyDescent="0.25">
      <c r="A79" s="87" t="s">
        <v>143</v>
      </c>
      <c r="B79" s="87" t="s">
        <v>127</v>
      </c>
      <c r="C79" s="48" t="s">
        <v>144</v>
      </c>
      <c r="D79" s="48" t="s">
        <v>145</v>
      </c>
      <c r="E79" s="47" t="s">
        <v>456</v>
      </c>
      <c r="F79" s="102" t="s">
        <v>1549</v>
      </c>
    </row>
    <row r="80" spans="1:6" x14ac:dyDescent="0.25">
      <c r="A80" s="87" t="s">
        <v>143</v>
      </c>
      <c r="B80" s="87" t="s">
        <v>137</v>
      </c>
      <c r="C80" s="48" t="s">
        <v>144</v>
      </c>
      <c r="D80" s="48" t="s">
        <v>145</v>
      </c>
      <c r="E80" s="47" t="s">
        <v>456</v>
      </c>
      <c r="F80" s="102" t="s">
        <v>1549</v>
      </c>
    </row>
    <row r="81" spans="1:6" x14ac:dyDescent="0.25">
      <c r="A81" s="87" t="s">
        <v>143</v>
      </c>
      <c r="B81" s="87" t="s">
        <v>138</v>
      </c>
      <c r="C81" s="48" t="s">
        <v>144</v>
      </c>
      <c r="D81" s="48" t="s">
        <v>145</v>
      </c>
      <c r="E81" s="47" t="s">
        <v>456</v>
      </c>
      <c r="F81" s="102" t="s">
        <v>1549</v>
      </c>
    </row>
    <row r="82" spans="1:6" x14ac:dyDescent="0.25">
      <c r="A82" s="87" t="s">
        <v>143</v>
      </c>
      <c r="B82" s="87" t="s">
        <v>139</v>
      </c>
      <c r="C82" s="48" t="s">
        <v>144</v>
      </c>
      <c r="D82" s="48" t="s">
        <v>145</v>
      </c>
      <c r="E82" s="47" t="s">
        <v>456</v>
      </c>
      <c r="F82" s="102" t="s">
        <v>1549</v>
      </c>
    </row>
    <row r="83" spans="1:6" x14ac:dyDescent="0.25">
      <c r="A83" s="87" t="s">
        <v>143</v>
      </c>
      <c r="B83" s="87" t="s">
        <v>140</v>
      </c>
      <c r="C83" s="48" t="s">
        <v>144</v>
      </c>
      <c r="D83" s="48" t="s">
        <v>145</v>
      </c>
      <c r="E83" s="47" t="s">
        <v>456</v>
      </c>
      <c r="F83" s="102" t="s">
        <v>1549</v>
      </c>
    </row>
    <row r="84" spans="1:6" x14ac:dyDescent="0.25">
      <c r="A84" s="87" t="s">
        <v>143</v>
      </c>
      <c r="B84" s="87" t="s">
        <v>141</v>
      </c>
      <c r="C84" s="48" t="s">
        <v>144</v>
      </c>
      <c r="D84" s="48" t="s">
        <v>145</v>
      </c>
      <c r="E84" s="47" t="s">
        <v>456</v>
      </c>
      <c r="F84" s="102" t="s">
        <v>1549</v>
      </c>
    </row>
    <row r="85" spans="1:6" x14ac:dyDescent="0.25">
      <c r="A85" s="87" t="s">
        <v>143</v>
      </c>
      <c r="B85" s="87" t="s">
        <v>142</v>
      </c>
      <c r="C85" s="48" t="s">
        <v>144</v>
      </c>
      <c r="D85" s="48" t="s">
        <v>145</v>
      </c>
      <c r="E85" s="47" t="s">
        <v>456</v>
      </c>
      <c r="F85" s="102" t="s">
        <v>1549</v>
      </c>
    </row>
    <row r="86" spans="1:6" x14ac:dyDescent="0.25">
      <c r="A86" s="87"/>
      <c r="B86" s="87"/>
    </row>
    <row r="87" spans="1:6" x14ac:dyDescent="0.25">
      <c r="A87" s="85"/>
      <c r="B87" s="88"/>
      <c r="C87" s="85"/>
      <c r="D87" s="85"/>
      <c r="E87" s="85"/>
      <c r="F87" s="85"/>
    </row>
    <row r="88" spans="1:6" x14ac:dyDescent="0.25">
      <c r="A88" s="87" t="s">
        <v>157</v>
      </c>
      <c r="B88" s="87"/>
      <c r="C88" s="47" t="s">
        <v>158</v>
      </c>
      <c r="D88" s="47" t="s">
        <v>159</v>
      </c>
      <c r="E88" s="47" t="s">
        <v>457</v>
      </c>
      <c r="F88" s="102" t="s">
        <v>1550</v>
      </c>
    </row>
    <row r="89" spans="1:6" x14ac:dyDescent="0.25">
      <c r="A89" s="87" t="s">
        <v>157</v>
      </c>
      <c r="B89" s="87"/>
      <c r="C89" s="47" t="s">
        <v>160</v>
      </c>
      <c r="D89" s="47" t="s">
        <v>161</v>
      </c>
      <c r="E89" s="47" t="s">
        <v>458</v>
      </c>
      <c r="F89" s="102" t="s">
        <v>1551</v>
      </c>
    </row>
    <row r="90" spans="1:6" x14ac:dyDescent="0.25">
      <c r="A90" s="87" t="s">
        <v>157</v>
      </c>
      <c r="C90" s="47" t="s">
        <v>162</v>
      </c>
      <c r="D90" s="47" t="s">
        <v>163</v>
      </c>
      <c r="E90" s="47" t="s">
        <v>459</v>
      </c>
      <c r="F90" s="102" t="s">
        <v>1552</v>
      </c>
    </row>
    <row r="91" spans="1:6" x14ac:dyDescent="0.25">
      <c r="A91" s="87" t="s">
        <v>157</v>
      </c>
      <c r="C91" s="47" t="s">
        <v>164</v>
      </c>
      <c r="D91" s="47" t="s">
        <v>165</v>
      </c>
      <c r="E91" s="47" t="s">
        <v>165</v>
      </c>
      <c r="F91" s="102" t="s">
        <v>165</v>
      </c>
    </row>
    <row r="92" spans="1:6" x14ac:dyDescent="0.25">
      <c r="A92" s="87" t="s">
        <v>157</v>
      </c>
      <c r="C92" s="47" t="s">
        <v>166</v>
      </c>
      <c r="D92" s="47" t="s">
        <v>167</v>
      </c>
      <c r="E92" s="47" t="s">
        <v>460</v>
      </c>
      <c r="F92" s="102" t="s">
        <v>1553</v>
      </c>
    </row>
    <row r="93" spans="1:6" x14ac:dyDescent="0.25">
      <c r="A93" s="87" t="s">
        <v>157</v>
      </c>
      <c r="C93" s="47" t="s">
        <v>168</v>
      </c>
      <c r="D93" s="47" t="s">
        <v>169</v>
      </c>
      <c r="E93" s="47" t="s">
        <v>461</v>
      </c>
      <c r="F93" s="102" t="s">
        <v>1554</v>
      </c>
    </row>
    <row r="94" spans="1:6" ht="45" x14ac:dyDescent="0.25">
      <c r="A94" s="87" t="s">
        <v>157</v>
      </c>
      <c r="C94" s="90" t="s">
        <v>170</v>
      </c>
      <c r="D94" s="90" t="s">
        <v>171</v>
      </c>
      <c r="E94" s="90" t="s">
        <v>171</v>
      </c>
      <c r="F94" s="90" t="s">
        <v>170</v>
      </c>
    </row>
    <row r="95" spans="1:6" x14ac:dyDescent="0.25">
      <c r="A95" s="87" t="s">
        <v>157</v>
      </c>
      <c r="C95" s="47" t="s">
        <v>173</v>
      </c>
      <c r="D95" s="47" t="s">
        <v>172</v>
      </c>
      <c r="E95" s="47" t="s">
        <v>462</v>
      </c>
      <c r="F95" s="102" t="s">
        <v>1555</v>
      </c>
    </row>
    <row r="96" spans="1:6" x14ac:dyDescent="0.25">
      <c r="A96" s="87" t="s">
        <v>157</v>
      </c>
      <c r="C96" s="47" t="s">
        <v>175</v>
      </c>
      <c r="D96" s="47" t="s">
        <v>174</v>
      </c>
      <c r="E96" s="47" t="s">
        <v>463</v>
      </c>
      <c r="F96" s="102" t="s">
        <v>1556</v>
      </c>
    </row>
    <row r="97" spans="1:6" x14ac:dyDescent="0.25">
      <c r="A97" s="87" t="s">
        <v>157</v>
      </c>
      <c r="C97" s="47" t="s">
        <v>177</v>
      </c>
      <c r="D97" s="47" t="s">
        <v>176</v>
      </c>
      <c r="E97" s="47" t="s">
        <v>464</v>
      </c>
      <c r="F97" s="102" t="s">
        <v>1557</v>
      </c>
    </row>
    <row r="98" spans="1:6" x14ac:dyDescent="0.25">
      <c r="A98" s="87" t="s">
        <v>157</v>
      </c>
      <c r="C98" s="47" t="s">
        <v>178</v>
      </c>
      <c r="D98" s="47" t="s">
        <v>179</v>
      </c>
      <c r="E98" s="47" t="s">
        <v>465</v>
      </c>
      <c r="F98" s="102" t="s">
        <v>1558</v>
      </c>
    </row>
    <row r="99" spans="1:6" ht="30" x14ac:dyDescent="0.25">
      <c r="A99" s="87" t="s">
        <v>157</v>
      </c>
      <c r="C99" s="47" t="s">
        <v>180</v>
      </c>
      <c r="D99" s="47" t="s">
        <v>181</v>
      </c>
      <c r="E99" s="47" t="s">
        <v>466</v>
      </c>
      <c r="F99" s="102" t="s">
        <v>1559</v>
      </c>
    </row>
    <row r="100" spans="1:6" x14ac:dyDescent="0.25">
      <c r="A100" s="87" t="s">
        <v>157</v>
      </c>
      <c r="C100" s="47" t="s">
        <v>182</v>
      </c>
      <c r="D100" s="47" t="s">
        <v>183</v>
      </c>
      <c r="E100" s="47" t="s">
        <v>467</v>
      </c>
      <c r="F100" s="102" t="s">
        <v>1560</v>
      </c>
    </row>
    <row r="101" spans="1:6" x14ac:dyDescent="0.25">
      <c r="A101" s="87" t="s">
        <v>157</v>
      </c>
      <c r="C101" s="47" t="s">
        <v>267</v>
      </c>
      <c r="D101" s="47" t="s">
        <v>268</v>
      </c>
      <c r="E101" s="47" t="s">
        <v>468</v>
      </c>
      <c r="F101" s="102" t="s">
        <v>1561</v>
      </c>
    </row>
    <row r="102" spans="1:6" ht="30" x14ac:dyDescent="0.25">
      <c r="A102" s="87" t="s">
        <v>157</v>
      </c>
      <c r="C102" s="47" t="s">
        <v>2567</v>
      </c>
      <c r="D102" s="47" t="s">
        <v>184</v>
      </c>
      <c r="E102" s="47" t="s">
        <v>469</v>
      </c>
      <c r="F102" s="102" t="s">
        <v>1562</v>
      </c>
    </row>
    <row r="103" spans="1:6" x14ac:dyDescent="0.25">
      <c r="A103" s="87" t="s">
        <v>157</v>
      </c>
      <c r="C103" s="47" t="s">
        <v>185</v>
      </c>
      <c r="D103" s="47" t="s">
        <v>186</v>
      </c>
      <c r="E103" s="47" t="s">
        <v>470</v>
      </c>
      <c r="F103" s="102" t="s">
        <v>1563</v>
      </c>
    </row>
    <row r="104" spans="1:6" x14ac:dyDescent="0.25">
      <c r="A104" s="87" t="s">
        <v>157</v>
      </c>
      <c r="C104" s="47" t="s">
        <v>187</v>
      </c>
      <c r="D104" s="47" t="s">
        <v>188</v>
      </c>
      <c r="E104" s="47" t="s">
        <v>471</v>
      </c>
      <c r="F104" s="47" t="s">
        <v>1564</v>
      </c>
    </row>
    <row r="105" spans="1:6" x14ac:dyDescent="0.25">
      <c r="A105" s="87" t="s">
        <v>157</v>
      </c>
      <c r="C105" s="47" t="s">
        <v>185</v>
      </c>
      <c r="D105" s="47" t="s">
        <v>189</v>
      </c>
      <c r="E105" s="47" t="s">
        <v>472</v>
      </c>
      <c r="F105" s="47" t="s">
        <v>1563</v>
      </c>
    </row>
    <row r="106" spans="1:6" ht="409.5" x14ac:dyDescent="0.25">
      <c r="A106" s="87" t="s">
        <v>157</v>
      </c>
      <c r="B106" s="47" t="s">
        <v>191</v>
      </c>
      <c r="C106" s="47" t="s">
        <v>190</v>
      </c>
      <c r="D106" s="47" t="s">
        <v>1565</v>
      </c>
      <c r="E106" s="47" t="s">
        <v>1941</v>
      </c>
      <c r="F106" s="102" t="s">
        <v>1566</v>
      </c>
    </row>
    <row r="107" spans="1:6" ht="45" x14ac:dyDescent="0.25">
      <c r="A107" s="87" t="s">
        <v>157</v>
      </c>
      <c r="C107" s="47" t="s">
        <v>310</v>
      </c>
      <c r="D107" s="47" t="s">
        <v>309</v>
      </c>
      <c r="E107" s="47" t="s">
        <v>1287</v>
      </c>
      <c r="F107" s="102" t="s">
        <v>1567</v>
      </c>
    </row>
    <row r="108" spans="1:6" x14ac:dyDescent="0.25">
      <c r="A108" s="87" t="s">
        <v>157</v>
      </c>
      <c r="C108" s="47" t="s">
        <v>193</v>
      </c>
      <c r="D108" s="47" t="s">
        <v>192</v>
      </c>
      <c r="E108" s="47" t="s">
        <v>1288</v>
      </c>
      <c r="F108" s="102" t="s">
        <v>1568</v>
      </c>
    </row>
    <row r="109" spans="1:6" x14ac:dyDescent="0.25">
      <c r="A109" s="87" t="s">
        <v>157</v>
      </c>
      <c r="C109" s="47" t="s">
        <v>194</v>
      </c>
      <c r="D109" s="47" t="s">
        <v>195</v>
      </c>
      <c r="E109" s="47" t="s">
        <v>1289</v>
      </c>
      <c r="F109" s="102" t="s">
        <v>1569</v>
      </c>
    </row>
    <row r="110" spans="1:6" ht="45" x14ac:dyDescent="0.25">
      <c r="A110" s="87" t="s">
        <v>157</v>
      </c>
      <c r="B110" s="47" t="s">
        <v>197</v>
      </c>
      <c r="C110" s="47" t="s">
        <v>200</v>
      </c>
      <c r="D110" s="47" t="s">
        <v>196</v>
      </c>
      <c r="E110" s="47" t="s">
        <v>473</v>
      </c>
      <c r="F110" s="102" t="s">
        <v>1570</v>
      </c>
    </row>
    <row r="111" spans="1:6" x14ac:dyDescent="0.25">
      <c r="A111" s="87" t="s">
        <v>157</v>
      </c>
      <c r="C111" s="47" t="s">
        <v>199</v>
      </c>
      <c r="D111" s="47" t="s">
        <v>198</v>
      </c>
      <c r="E111" s="47" t="s">
        <v>474</v>
      </c>
      <c r="F111" s="102" t="s">
        <v>1571</v>
      </c>
    </row>
    <row r="112" spans="1:6" x14ac:dyDescent="0.25">
      <c r="A112" s="87" t="s">
        <v>157</v>
      </c>
      <c r="C112" s="47" t="s">
        <v>201</v>
      </c>
      <c r="D112" s="47" t="s">
        <v>201</v>
      </c>
      <c r="E112" s="47" t="s">
        <v>475</v>
      </c>
      <c r="F112" s="102" t="s">
        <v>1572</v>
      </c>
    </row>
    <row r="113" spans="1:6" x14ac:dyDescent="0.25">
      <c r="A113" s="87" t="s">
        <v>157</v>
      </c>
      <c r="C113" s="47" t="s">
        <v>203</v>
      </c>
      <c r="D113" s="47" t="s">
        <v>202</v>
      </c>
      <c r="E113" s="47" t="s">
        <v>476</v>
      </c>
      <c r="F113" s="102" t="s">
        <v>1573</v>
      </c>
    </row>
    <row r="114" spans="1:6" x14ac:dyDescent="0.25">
      <c r="A114" s="87" t="s">
        <v>157</v>
      </c>
      <c r="C114" s="47" t="s">
        <v>205</v>
      </c>
      <c r="D114" s="47" t="s">
        <v>204</v>
      </c>
      <c r="E114" s="47" t="s">
        <v>205</v>
      </c>
      <c r="F114" s="102" t="s">
        <v>1574</v>
      </c>
    </row>
    <row r="115" spans="1:6" x14ac:dyDescent="0.25">
      <c r="A115" s="87" t="s">
        <v>157</v>
      </c>
      <c r="C115" s="47" t="s">
        <v>207</v>
      </c>
      <c r="D115" s="47" t="s">
        <v>206</v>
      </c>
      <c r="E115" s="47" t="s">
        <v>477</v>
      </c>
      <c r="F115" s="102" t="s">
        <v>1575</v>
      </c>
    </row>
    <row r="116" spans="1:6" x14ac:dyDescent="0.25">
      <c r="A116" s="87" t="s">
        <v>157</v>
      </c>
      <c r="C116" s="47" t="s">
        <v>218</v>
      </c>
      <c r="D116" s="47" t="s">
        <v>219</v>
      </c>
      <c r="E116" s="47" t="s">
        <v>478</v>
      </c>
      <c r="F116" s="102" t="s">
        <v>1576</v>
      </c>
    </row>
    <row r="117" spans="1:6" x14ac:dyDescent="0.25">
      <c r="A117" s="87"/>
      <c r="C117" s="47" t="s">
        <v>217</v>
      </c>
      <c r="D117" s="47" t="s">
        <v>216</v>
      </c>
      <c r="E117" s="47" t="s">
        <v>479</v>
      </c>
      <c r="F117" s="102" t="s">
        <v>1577</v>
      </c>
    </row>
    <row r="118" spans="1:6" x14ac:dyDescent="0.25">
      <c r="A118" s="87" t="s">
        <v>157</v>
      </c>
      <c r="C118" s="47" t="s">
        <v>209</v>
      </c>
      <c r="D118" s="47" t="s">
        <v>208</v>
      </c>
      <c r="E118" s="47" t="s">
        <v>480</v>
      </c>
      <c r="F118" s="102" t="s">
        <v>1578</v>
      </c>
    </row>
    <row r="119" spans="1:6" x14ac:dyDescent="0.25">
      <c r="A119" s="87" t="s">
        <v>157</v>
      </c>
      <c r="C119" s="47" t="s">
        <v>211</v>
      </c>
      <c r="D119" s="47" t="s">
        <v>210</v>
      </c>
      <c r="E119" s="47" t="s">
        <v>481</v>
      </c>
      <c r="F119" s="102" t="s">
        <v>1579</v>
      </c>
    </row>
    <row r="120" spans="1:6" x14ac:dyDescent="0.25">
      <c r="A120" s="87" t="s">
        <v>157</v>
      </c>
      <c r="C120" s="47" t="s">
        <v>213</v>
      </c>
      <c r="D120" s="47" t="s">
        <v>212</v>
      </c>
      <c r="E120" s="47" t="s">
        <v>482</v>
      </c>
      <c r="F120" s="102" t="s">
        <v>1580</v>
      </c>
    </row>
    <row r="121" spans="1:6" x14ac:dyDescent="0.25">
      <c r="A121" s="87" t="s">
        <v>157</v>
      </c>
      <c r="C121" s="47" t="s">
        <v>215</v>
      </c>
      <c r="D121" s="47" t="s">
        <v>214</v>
      </c>
      <c r="E121" s="47" t="s">
        <v>483</v>
      </c>
      <c r="F121" s="102" t="s">
        <v>1581</v>
      </c>
    </row>
    <row r="122" spans="1:6" x14ac:dyDescent="0.25">
      <c r="A122" s="87" t="s">
        <v>157</v>
      </c>
      <c r="C122" s="47" t="s">
        <v>222</v>
      </c>
      <c r="D122" s="47" t="s">
        <v>223</v>
      </c>
      <c r="E122" s="47" t="s">
        <v>484</v>
      </c>
      <c r="F122" s="102" t="s">
        <v>1582</v>
      </c>
    </row>
    <row r="123" spans="1:6" x14ac:dyDescent="0.25">
      <c r="A123" s="87" t="s">
        <v>157</v>
      </c>
      <c r="C123" s="47" t="s">
        <v>225</v>
      </c>
      <c r="D123" s="47" t="s">
        <v>224</v>
      </c>
      <c r="E123" s="47" t="s">
        <v>485</v>
      </c>
      <c r="F123" s="102" t="s">
        <v>1583</v>
      </c>
    </row>
    <row r="124" spans="1:6" x14ac:dyDescent="0.25">
      <c r="A124" s="87" t="s">
        <v>157</v>
      </c>
      <c r="C124" s="47" t="s">
        <v>226</v>
      </c>
      <c r="D124" s="47" t="s">
        <v>227</v>
      </c>
      <c r="E124" s="47" t="s">
        <v>486</v>
      </c>
      <c r="F124" s="102" t="s">
        <v>1584</v>
      </c>
    </row>
    <row r="126" spans="1:6" x14ac:dyDescent="0.25">
      <c r="A126" s="87" t="s">
        <v>243</v>
      </c>
      <c r="B126" s="47" t="s">
        <v>617</v>
      </c>
      <c r="C126" s="47" t="s">
        <v>607</v>
      </c>
      <c r="D126" s="92" t="str">
        <f>C126</f>
        <v>Pattern Configurator</v>
      </c>
      <c r="E126" s="92" t="str">
        <f>C126</f>
        <v>Pattern Configurator</v>
      </c>
      <c r="F126" s="92" t="str">
        <f>E126</f>
        <v>Pattern Configurator</v>
      </c>
    </row>
    <row r="127" spans="1:6" ht="60" x14ac:dyDescent="0.25">
      <c r="A127" s="87" t="s">
        <v>243</v>
      </c>
      <c r="C127" s="47" t="s">
        <v>228</v>
      </c>
      <c r="D127" s="47" t="s">
        <v>244</v>
      </c>
      <c r="E127" s="100" t="s">
        <v>2548</v>
      </c>
      <c r="F127" s="102" t="s">
        <v>1585</v>
      </c>
    </row>
    <row r="128" spans="1:6" ht="30" x14ac:dyDescent="0.25">
      <c r="A128" s="87" t="s">
        <v>243</v>
      </c>
      <c r="C128" s="47" t="s">
        <v>229</v>
      </c>
      <c r="D128" s="47" t="s">
        <v>245</v>
      </c>
      <c r="E128" s="47" t="s">
        <v>487</v>
      </c>
      <c r="F128" s="102" t="s">
        <v>1586</v>
      </c>
    </row>
    <row r="129" spans="1:6" ht="30" x14ac:dyDescent="0.25">
      <c r="A129" s="87" t="s">
        <v>243</v>
      </c>
      <c r="C129" s="47" t="s">
        <v>230</v>
      </c>
      <c r="D129" s="47" t="s">
        <v>246</v>
      </c>
      <c r="E129" s="47" t="s">
        <v>488</v>
      </c>
      <c r="F129" s="102" t="s">
        <v>1587</v>
      </c>
    </row>
    <row r="130" spans="1:6" ht="45" x14ac:dyDescent="0.25">
      <c r="A130" s="87" t="s">
        <v>243</v>
      </c>
      <c r="C130" s="47" t="s">
        <v>1284</v>
      </c>
      <c r="D130" s="91" t="s">
        <v>1285</v>
      </c>
      <c r="E130" s="47" t="s">
        <v>1290</v>
      </c>
      <c r="F130" s="102" t="s">
        <v>1588</v>
      </c>
    </row>
    <row r="131" spans="1:6" ht="45" x14ac:dyDescent="0.25">
      <c r="A131" s="87" t="s">
        <v>243</v>
      </c>
      <c r="C131" s="47" t="s">
        <v>231</v>
      </c>
      <c r="D131" s="47" t="s">
        <v>247</v>
      </c>
      <c r="E131" s="47" t="s">
        <v>489</v>
      </c>
      <c r="F131" s="102" t="s">
        <v>1589</v>
      </c>
    </row>
    <row r="132" spans="1:6" x14ac:dyDescent="0.25">
      <c r="A132" s="87" t="s">
        <v>243</v>
      </c>
      <c r="C132" s="47" t="s">
        <v>232</v>
      </c>
      <c r="D132" s="47" t="s">
        <v>248</v>
      </c>
      <c r="E132" s="47" t="s">
        <v>490</v>
      </c>
      <c r="F132" s="102" t="s">
        <v>1590</v>
      </c>
    </row>
    <row r="133" spans="1:6" ht="45" x14ac:dyDescent="0.25">
      <c r="A133" s="87" t="s">
        <v>243</v>
      </c>
      <c r="C133" s="47" t="s">
        <v>261</v>
      </c>
      <c r="D133" s="91" t="s">
        <v>529</v>
      </c>
      <c r="E133" s="47" t="s">
        <v>1591</v>
      </c>
      <c r="F133" s="102" t="s">
        <v>1592</v>
      </c>
    </row>
    <row r="134" spans="1:6" x14ac:dyDescent="0.25">
      <c r="A134" s="87" t="s">
        <v>243</v>
      </c>
      <c r="C134" s="47" t="s">
        <v>233</v>
      </c>
      <c r="D134" s="47" t="s">
        <v>249</v>
      </c>
      <c r="E134" s="47" t="s">
        <v>233</v>
      </c>
      <c r="F134" s="102" t="s">
        <v>1593</v>
      </c>
    </row>
    <row r="135" spans="1:6" x14ac:dyDescent="0.25">
      <c r="A135" s="87" t="s">
        <v>243</v>
      </c>
      <c r="C135" s="47" t="s">
        <v>234</v>
      </c>
      <c r="D135" s="47" t="s">
        <v>250</v>
      </c>
      <c r="E135" s="47" t="s">
        <v>491</v>
      </c>
      <c r="F135" s="102" t="s">
        <v>1594</v>
      </c>
    </row>
    <row r="136" spans="1:6" x14ac:dyDescent="0.25">
      <c r="A136" s="87" t="s">
        <v>243</v>
      </c>
      <c r="C136" s="47" t="s">
        <v>235</v>
      </c>
      <c r="D136" s="47" t="s">
        <v>251</v>
      </c>
      <c r="E136" s="47" t="s">
        <v>492</v>
      </c>
      <c r="F136" s="102" t="s">
        <v>1595</v>
      </c>
    </row>
    <row r="137" spans="1:6" x14ac:dyDescent="0.25">
      <c r="A137" s="87" t="s">
        <v>243</v>
      </c>
      <c r="C137" s="47" t="s">
        <v>236</v>
      </c>
      <c r="D137" s="47" t="s">
        <v>252</v>
      </c>
      <c r="E137" s="47" t="s">
        <v>493</v>
      </c>
      <c r="F137" s="102" t="s">
        <v>1596</v>
      </c>
    </row>
    <row r="138" spans="1:6" x14ac:dyDescent="0.25">
      <c r="A138" s="87" t="s">
        <v>243</v>
      </c>
      <c r="C138" s="47" t="s">
        <v>237</v>
      </c>
      <c r="D138" s="47" t="s">
        <v>253</v>
      </c>
      <c r="E138" s="47" t="s">
        <v>494</v>
      </c>
      <c r="F138" s="102" t="s">
        <v>1597</v>
      </c>
    </row>
    <row r="139" spans="1:6" x14ac:dyDescent="0.25">
      <c r="A139" s="87" t="s">
        <v>243</v>
      </c>
      <c r="C139" s="47" t="s">
        <v>238</v>
      </c>
      <c r="D139" s="47" t="s">
        <v>256</v>
      </c>
      <c r="E139" s="47" t="s">
        <v>495</v>
      </c>
      <c r="F139" s="102" t="s">
        <v>1598</v>
      </c>
    </row>
    <row r="140" spans="1:6" x14ac:dyDescent="0.25">
      <c r="A140" s="87" t="s">
        <v>243</v>
      </c>
      <c r="C140" s="47" t="s">
        <v>239</v>
      </c>
      <c r="D140" s="47" t="s">
        <v>254</v>
      </c>
      <c r="E140" s="47" t="s">
        <v>496</v>
      </c>
      <c r="F140" s="102" t="s">
        <v>1599</v>
      </c>
    </row>
    <row r="141" spans="1:6" x14ac:dyDescent="0.25">
      <c r="A141" s="87" t="s">
        <v>243</v>
      </c>
      <c r="C141" s="47" t="s">
        <v>240</v>
      </c>
      <c r="D141" s="47" t="s">
        <v>255</v>
      </c>
      <c r="E141" s="47" t="s">
        <v>497</v>
      </c>
      <c r="F141" s="102" t="s">
        <v>1600</v>
      </c>
    </row>
    <row r="142" spans="1:6" x14ac:dyDescent="0.25">
      <c r="A142" s="87" t="s">
        <v>243</v>
      </c>
      <c r="C142" s="47" t="s">
        <v>241</v>
      </c>
      <c r="D142" s="47" t="s">
        <v>257</v>
      </c>
      <c r="E142" s="47" t="s">
        <v>498</v>
      </c>
      <c r="F142" s="102" t="s">
        <v>1601</v>
      </c>
    </row>
    <row r="143" spans="1:6" x14ac:dyDescent="0.25">
      <c r="A143" s="87" t="s">
        <v>243</v>
      </c>
      <c r="C143" s="47" t="s">
        <v>242</v>
      </c>
      <c r="D143" s="47" t="s">
        <v>258</v>
      </c>
      <c r="E143" s="47" t="s">
        <v>258</v>
      </c>
      <c r="F143" s="102" t="s">
        <v>1602</v>
      </c>
    </row>
    <row r="144" spans="1:6" x14ac:dyDescent="0.25">
      <c r="A144" s="87" t="s">
        <v>243</v>
      </c>
      <c r="C144" s="47" t="s">
        <v>260</v>
      </c>
      <c r="D144" s="47" t="s">
        <v>259</v>
      </c>
      <c r="E144" s="47" t="s">
        <v>499</v>
      </c>
      <c r="F144" s="102" t="s">
        <v>1603</v>
      </c>
    </row>
    <row r="145" spans="1:6" x14ac:dyDescent="0.25">
      <c r="A145" s="87" t="s">
        <v>243</v>
      </c>
      <c r="C145" s="47" t="s">
        <v>262</v>
      </c>
      <c r="D145" s="47" t="s">
        <v>263</v>
      </c>
      <c r="E145" s="47" t="s">
        <v>500</v>
      </c>
      <c r="F145" s="102" t="s">
        <v>1604</v>
      </c>
    </row>
    <row r="146" spans="1:6" x14ac:dyDescent="0.25">
      <c r="A146" s="87" t="s">
        <v>243</v>
      </c>
      <c r="C146" s="47" t="s">
        <v>264</v>
      </c>
      <c r="D146" s="47" t="s">
        <v>265</v>
      </c>
      <c r="E146" s="47" t="s">
        <v>501</v>
      </c>
      <c r="F146" s="102" t="s">
        <v>1605</v>
      </c>
    </row>
    <row r="148" spans="1:6" ht="45" x14ac:dyDescent="0.25">
      <c r="A148" s="87" t="s">
        <v>243</v>
      </c>
      <c r="C148" s="47" t="s">
        <v>364</v>
      </c>
      <c r="D148" s="47" t="s">
        <v>365</v>
      </c>
      <c r="E148" s="47" t="s">
        <v>502</v>
      </c>
      <c r="F148" s="102" t="s">
        <v>1606</v>
      </c>
    </row>
    <row r="149" spans="1:6" x14ac:dyDescent="0.25">
      <c r="A149" s="87" t="s">
        <v>243</v>
      </c>
      <c r="C149" s="47" t="s">
        <v>366</v>
      </c>
      <c r="D149" s="47" t="s">
        <v>367</v>
      </c>
      <c r="E149" s="47" t="s">
        <v>503</v>
      </c>
      <c r="F149" s="102" t="s">
        <v>1607</v>
      </c>
    </row>
    <row r="150" spans="1:6" ht="75" x14ac:dyDescent="0.25">
      <c r="A150" s="87" t="s">
        <v>243</v>
      </c>
      <c r="C150" s="47" t="s">
        <v>368</v>
      </c>
      <c r="D150" s="47" t="s">
        <v>369</v>
      </c>
      <c r="E150" s="47" t="s">
        <v>504</v>
      </c>
      <c r="F150" s="102" t="s">
        <v>1608</v>
      </c>
    </row>
    <row r="151" spans="1:6" ht="75" x14ac:dyDescent="0.25">
      <c r="A151" s="87" t="s">
        <v>243</v>
      </c>
      <c r="C151" s="47" t="s">
        <v>383</v>
      </c>
      <c r="D151" s="91" t="s">
        <v>531</v>
      </c>
      <c r="E151" s="47" t="s">
        <v>1609</v>
      </c>
      <c r="F151" s="102" t="s">
        <v>1610</v>
      </c>
    </row>
    <row r="152" spans="1:6" x14ac:dyDescent="0.25">
      <c r="A152" s="87" t="s">
        <v>243</v>
      </c>
      <c r="C152" s="47" t="s">
        <v>370</v>
      </c>
      <c r="D152" s="47" t="s">
        <v>370</v>
      </c>
      <c r="E152" s="47" t="s">
        <v>370</v>
      </c>
      <c r="F152" s="102" t="s">
        <v>370</v>
      </c>
    </row>
    <row r="153" spans="1:6" x14ac:dyDescent="0.25">
      <c r="A153" s="87" t="s">
        <v>243</v>
      </c>
      <c r="C153" s="47" t="s">
        <v>371</v>
      </c>
      <c r="D153" s="47" t="s">
        <v>372</v>
      </c>
      <c r="E153" s="47" t="s">
        <v>372</v>
      </c>
      <c r="F153" s="102" t="s">
        <v>1611</v>
      </c>
    </row>
    <row r="154" spans="1:6" ht="105" x14ac:dyDescent="0.25">
      <c r="A154" s="87" t="s">
        <v>243</v>
      </c>
      <c r="C154" s="91" t="s">
        <v>382</v>
      </c>
      <c r="D154" s="47" t="s">
        <v>530</v>
      </c>
      <c r="E154" s="47" t="s">
        <v>1291</v>
      </c>
      <c r="F154" s="102" t="s">
        <v>1612</v>
      </c>
    </row>
    <row r="155" spans="1:6" x14ac:dyDescent="0.25">
      <c r="A155" s="87" t="s">
        <v>243</v>
      </c>
      <c r="C155" s="47" t="s">
        <v>373</v>
      </c>
      <c r="D155" s="47" t="s">
        <v>373</v>
      </c>
      <c r="E155" s="47" t="s">
        <v>373</v>
      </c>
      <c r="F155" s="102" t="s">
        <v>373</v>
      </c>
    </row>
    <row r="156" spans="1:6" ht="120" x14ac:dyDescent="0.25">
      <c r="A156" s="87" t="s">
        <v>243</v>
      </c>
      <c r="C156" s="91" t="s">
        <v>526</v>
      </c>
      <c r="D156" s="47" t="s">
        <v>2537</v>
      </c>
      <c r="E156" s="47" t="s">
        <v>1613</v>
      </c>
      <c r="F156" s="102" t="s">
        <v>1614</v>
      </c>
    </row>
    <row r="157" spans="1:6" x14ac:dyDescent="0.25">
      <c r="A157" s="87" t="s">
        <v>243</v>
      </c>
      <c r="C157" s="47" t="s">
        <v>381</v>
      </c>
      <c r="D157" s="47" t="s">
        <v>381</v>
      </c>
      <c r="E157" s="47" t="s">
        <v>381</v>
      </c>
      <c r="F157" s="102" t="s">
        <v>381</v>
      </c>
    </row>
    <row r="158" spans="1:6" x14ac:dyDescent="0.25">
      <c r="A158" s="87" t="s">
        <v>243</v>
      </c>
      <c r="C158" s="47" t="s">
        <v>634</v>
      </c>
      <c r="D158" s="47" t="s">
        <v>637</v>
      </c>
      <c r="E158" s="47" t="s">
        <v>639</v>
      </c>
      <c r="F158" s="102" t="s">
        <v>1615</v>
      </c>
    </row>
    <row r="159" spans="1:6" x14ac:dyDescent="0.25">
      <c r="A159" s="87" t="s">
        <v>243</v>
      </c>
      <c r="C159" s="47" t="s">
        <v>635</v>
      </c>
      <c r="D159" s="47" t="s">
        <v>638</v>
      </c>
      <c r="E159" s="47" t="s">
        <v>640</v>
      </c>
      <c r="F159" s="102" t="s">
        <v>1616</v>
      </c>
    </row>
    <row r="160" spans="1:6" x14ac:dyDescent="0.25">
      <c r="A160" s="87" t="s">
        <v>243</v>
      </c>
      <c r="C160" s="47" t="s">
        <v>317</v>
      </c>
      <c r="D160" s="92" t="str">
        <f>C160</f>
        <v>Charlieplexing</v>
      </c>
      <c r="E160" s="92" t="str">
        <f>C160</f>
        <v>Charlieplexing</v>
      </c>
      <c r="F160" s="92" t="str">
        <f>D160</f>
        <v>Charlieplexing</v>
      </c>
    </row>
    <row r="161" spans="1:6" x14ac:dyDescent="0.25">
      <c r="A161" s="87" t="s">
        <v>243</v>
      </c>
      <c r="C161" s="47" t="s">
        <v>636</v>
      </c>
      <c r="D161" s="92" t="str">
        <f>C161</f>
        <v>Servo</v>
      </c>
      <c r="E161" s="92" t="str">
        <f>C161</f>
        <v>Servo</v>
      </c>
      <c r="F161" s="92" t="str">
        <f>D161</f>
        <v>Servo</v>
      </c>
    </row>
    <row r="163" spans="1:6" x14ac:dyDescent="0.25">
      <c r="A163" s="87" t="s">
        <v>243</v>
      </c>
      <c r="B163" s="47" t="s">
        <v>615</v>
      </c>
      <c r="C163" s="47" t="s">
        <v>506</v>
      </c>
      <c r="D163" s="47" t="s">
        <v>507</v>
      </c>
      <c r="E163" s="47" t="s">
        <v>508</v>
      </c>
      <c r="F163" s="102" t="s">
        <v>1617</v>
      </c>
    </row>
    <row r="164" spans="1:6" ht="120" x14ac:dyDescent="0.25">
      <c r="A164" s="87" t="s">
        <v>243</v>
      </c>
      <c r="C164" s="47" t="s">
        <v>2607</v>
      </c>
      <c r="D164" s="47" t="s">
        <v>2608</v>
      </c>
      <c r="E164" s="47" t="s">
        <v>2609</v>
      </c>
      <c r="F164" s="102" t="s">
        <v>2610</v>
      </c>
    </row>
    <row r="165" spans="1:6" x14ac:dyDescent="0.25">
      <c r="A165" s="87"/>
    </row>
    <row r="166" spans="1:6" x14ac:dyDescent="0.25">
      <c r="A166" s="87" t="s">
        <v>243</v>
      </c>
      <c r="B166" s="47" t="s">
        <v>616</v>
      </c>
      <c r="C166" s="47" t="s">
        <v>609</v>
      </c>
      <c r="D166" s="47" t="s">
        <v>622</v>
      </c>
      <c r="E166" s="47" t="s">
        <v>623</v>
      </c>
      <c r="F166" s="102" t="s">
        <v>1618</v>
      </c>
    </row>
    <row r="167" spans="1:6" x14ac:dyDescent="0.25">
      <c r="A167" s="87" t="s">
        <v>243</v>
      </c>
      <c r="C167" s="47" t="s">
        <v>509</v>
      </c>
      <c r="D167" s="47" t="s">
        <v>510</v>
      </c>
      <c r="E167" s="47" t="s">
        <v>511</v>
      </c>
      <c r="F167" s="102" t="s">
        <v>1948</v>
      </c>
    </row>
    <row r="168" spans="1:6" x14ac:dyDescent="0.25">
      <c r="A168" s="87" t="s">
        <v>243</v>
      </c>
      <c r="C168" s="47" t="s">
        <v>522</v>
      </c>
      <c r="D168" s="47" t="s">
        <v>523</v>
      </c>
      <c r="E168" s="47" t="s">
        <v>524</v>
      </c>
      <c r="F168" s="102" t="s">
        <v>1619</v>
      </c>
    </row>
    <row r="169" spans="1:6" x14ac:dyDescent="0.25">
      <c r="A169" s="87" t="s">
        <v>243</v>
      </c>
      <c r="C169" s="47" t="s">
        <v>512</v>
      </c>
      <c r="D169" s="47" t="s">
        <v>513</v>
      </c>
      <c r="E169" s="47" t="s">
        <v>514</v>
      </c>
      <c r="F169" s="102" t="s">
        <v>1620</v>
      </c>
    </row>
    <row r="170" spans="1:6" x14ac:dyDescent="0.25">
      <c r="A170" s="87" t="s">
        <v>243</v>
      </c>
      <c r="C170" s="47" t="s">
        <v>516</v>
      </c>
      <c r="D170" s="47" t="s">
        <v>515</v>
      </c>
      <c r="E170" s="47" t="s">
        <v>517</v>
      </c>
      <c r="F170" s="102" t="s">
        <v>1621</v>
      </c>
    </row>
    <row r="171" spans="1:6" x14ac:dyDescent="0.25">
      <c r="A171" s="87" t="s">
        <v>243</v>
      </c>
      <c r="C171" s="47" t="s">
        <v>518</v>
      </c>
      <c r="D171" s="47" t="s">
        <v>519</v>
      </c>
      <c r="E171" s="47" t="s">
        <v>520</v>
      </c>
      <c r="F171" s="102" t="s">
        <v>519</v>
      </c>
    </row>
    <row r="172" spans="1:6" ht="90" x14ac:dyDescent="0.25">
      <c r="A172" s="87" t="s">
        <v>243</v>
      </c>
      <c r="C172" s="47" t="s">
        <v>527</v>
      </c>
      <c r="D172" s="47" t="s">
        <v>521</v>
      </c>
      <c r="E172" s="47" t="s">
        <v>528</v>
      </c>
      <c r="F172" s="102" t="s">
        <v>1622</v>
      </c>
    </row>
    <row r="173" spans="1:6" x14ac:dyDescent="0.25">
      <c r="A173" s="87" t="s">
        <v>243</v>
      </c>
      <c r="C173" s="47" t="s">
        <v>525</v>
      </c>
      <c r="D173" s="92" t="str">
        <f>C173</f>
        <v>...</v>
      </c>
      <c r="E173" s="92" t="str">
        <f>C173</f>
        <v>...</v>
      </c>
      <c r="F173" s="92" t="str">
        <f>D173</f>
        <v>...</v>
      </c>
    </row>
    <row r="174" spans="1:6" x14ac:dyDescent="0.25">
      <c r="A174" s="87"/>
      <c r="D174" s="92"/>
      <c r="E174" s="92"/>
      <c r="F174" s="92"/>
    </row>
    <row r="175" spans="1:6" x14ac:dyDescent="0.25">
      <c r="A175" s="87" t="s">
        <v>243</v>
      </c>
      <c r="B175" s="47" t="s">
        <v>618</v>
      </c>
      <c r="C175" s="47" t="s">
        <v>610</v>
      </c>
      <c r="D175" s="93" t="str">
        <f t="shared" ref="D175" si="0">C175</f>
        <v>Dialog_Titel</v>
      </c>
      <c r="E175" s="93" t="str">
        <f t="shared" ref="E175:F175" si="1">C175</f>
        <v>Dialog_Titel</v>
      </c>
      <c r="F175" s="93" t="str">
        <f t="shared" si="1"/>
        <v>Dialog_Titel</v>
      </c>
    </row>
    <row r="176" spans="1:6" x14ac:dyDescent="0.25">
      <c r="A176" s="87" t="s">
        <v>243</v>
      </c>
      <c r="C176" s="47" t="s">
        <v>532</v>
      </c>
      <c r="D176" s="92" t="str">
        <f>C176</f>
        <v>Head_Label</v>
      </c>
      <c r="E176" s="92" t="str">
        <f>C176</f>
        <v>Head_Label</v>
      </c>
      <c r="F176" s="92" t="str">
        <f>D176</f>
        <v>Head_Label</v>
      </c>
    </row>
    <row r="177" spans="1:6" x14ac:dyDescent="0.25">
      <c r="A177" s="87" t="s">
        <v>243</v>
      </c>
      <c r="C177" s="47" t="s">
        <v>533</v>
      </c>
      <c r="D177" s="92" t="str">
        <f>C177</f>
        <v>Description_Label</v>
      </c>
      <c r="E177" s="92" t="str">
        <f>C177</f>
        <v>Description_Label</v>
      </c>
      <c r="F177" s="92" t="str">
        <f>D177</f>
        <v>Description_Label</v>
      </c>
    </row>
    <row r="178" spans="1:6" x14ac:dyDescent="0.25">
      <c r="A178" s="87" t="s">
        <v>243</v>
      </c>
      <c r="C178" s="47" t="s">
        <v>534</v>
      </c>
      <c r="D178" s="47" t="s">
        <v>535</v>
      </c>
      <c r="E178" s="47" t="s">
        <v>536</v>
      </c>
      <c r="F178" s="102" t="s">
        <v>1623</v>
      </c>
    </row>
    <row r="179" spans="1:6" x14ac:dyDescent="0.25">
      <c r="A179" s="87" t="s">
        <v>243</v>
      </c>
      <c r="C179" s="47" t="s">
        <v>77</v>
      </c>
      <c r="D179" s="47" t="s">
        <v>77</v>
      </c>
      <c r="E179" s="47" t="s">
        <v>539</v>
      </c>
      <c r="F179" s="102" t="s">
        <v>1624</v>
      </c>
    </row>
    <row r="180" spans="1:6" x14ac:dyDescent="0.25">
      <c r="A180" s="87"/>
      <c r="F180" s="102"/>
    </row>
    <row r="181" spans="1:6" x14ac:dyDescent="0.25">
      <c r="A181" s="87" t="s">
        <v>243</v>
      </c>
      <c r="B181" s="47" t="s">
        <v>619</v>
      </c>
      <c r="C181" s="47" t="s">
        <v>611</v>
      </c>
      <c r="D181" s="47" t="s">
        <v>621</v>
      </c>
      <c r="E181" s="47" t="s">
        <v>1292</v>
      </c>
      <c r="F181" s="102" t="s">
        <v>1625</v>
      </c>
    </row>
    <row r="182" spans="1:6" x14ac:dyDescent="0.25">
      <c r="A182" s="87" t="s">
        <v>243</v>
      </c>
      <c r="C182" s="47" t="s">
        <v>540</v>
      </c>
      <c r="D182" s="92" t="str">
        <f>C182</f>
        <v>+</v>
      </c>
      <c r="E182" s="92" t="str">
        <f>C182</f>
        <v>+</v>
      </c>
      <c r="F182" s="92" t="str">
        <f>D182</f>
        <v>+</v>
      </c>
    </row>
    <row r="183" spans="1:6" x14ac:dyDescent="0.25">
      <c r="A183" s="87" t="s">
        <v>243</v>
      </c>
      <c r="C183" s="47" t="s">
        <v>541</v>
      </c>
      <c r="D183" s="92" t="str">
        <f>C183</f>
        <v>-</v>
      </c>
      <c r="E183" s="92" t="str">
        <f>C183</f>
        <v>-</v>
      </c>
      <c r="F183" s="92" t="str">
        <f>D183</f>
        <v>-</v>
      </c>
    </row>
    <row r="184" spans="1:6" x14ac:dyDescent="0.25">
      <c r="A184" s="87" t="s">
        <v>243</v>
      </c>
      <c r="C184" s="47" t="s">
        <v>542</v>
      </c>
      <c r="D184" s="47" t="s">
        <v>543</v>
      </c>
      <c r="E184" s="47" t="s">
        <v>544</v>
      </c>
      <c r="F184" s="102" t="s">
        <v>1626</v>
      </c>
    </row>
    <row r="185" spans="1:6" x14ac:dyDescent="0.25">
      <c r="A185" s="87" t="s">
        <v>243</v>
      </c>
      <c r="C185" s="47" t="s">
        <v>545</v>
      </c>
      <c r="D185" s="47" t="s">
        <v>510</v>
      </c>
      <c r="E185" s="47" t="s">
        <v>511</v>
      </c>
      <c r="F185" s="102" t="s">
        <v>1627</v>
      </c>
    </row>
    <row r="186" spans="1:6" x14ac:dyDescent="0.25">
      <c r="A186" s="87" t="s">
        <v>243</v>
      </c>
      <c r="C186" s="47" t="s">
        <v>549</v>
      </c>
      <c r="D186" s="92" t="str">
        <f>C186</f>
        <v>OK</v>
      </c>
      <c r="E186" s="92" t="str">
        <f>C186</f>
        <v>OK</v>
      </c>
      <c r="F186" s="92" t="str">
        <f>D186</f>
        <v>OK</v>
      </c>
    </row>
    <row r="187" spans="1:6" x14ac:dyDescent="0.25">
      <c r="A187" s="87" t="s">
        <v>243</v>
      </c>
      <c r="C187" s="47" t="s">
        <v>546</v>
      </c>
      <c r="D187" s="92" t="str">
        <f>C187</f>
        <v>Max:</v>
      </c>
      <c r="E187" s="92" t="str">
        <f>C187</f>
        <v>Max:</v>
      </c>
      <c r="F187" s="92" t="str">
        <f>D187</f>
        <v>Max:</v>
      </c>
    </row>
    <row r="188" spans="1:6" ht="135" x14ac:dyDescent="0.25">
      <c r="A188" s="87" t="s">
        <v>243</v>
      </c>
      <c r="C188" s="47" t="s">
        <v>547</v>
      </c>
      <c r="D188" s="47" t="s">
        <v>548</v>
      </c>
      <c r="E188" s="47" t="s">
        <v>1628</v>
      </c>
      <c r="F188" s="102" t="s">
        <v>1629</v>
      </c>
    </row>
    <row r="189" spans="1:6" x14ac:dyDescent="0.25">
      <c r="A189" s="87"/>
    </row>
    <row r="190" spans="1:6" x14ac:dyDescent="0.25">
      <c r="A190" s="87" t="s">
        <v>243</v>
      </c>
      <c r="B190" s="47" t="s">
        <v>620</v>
      </c>
      <c r="C190" s="47" t="s">
        <v>608</v>
      </c>
      <c r="D190" s="47" t="s">
        <v>624</v>
      </c>
      <c r="E190" s="47" t="s">
        <v>625</v>
      </c>
      <c r="F190" s="102" t="s">
        <v>1949</v>
      </c>
    </row>
    <row r="191" spans="1:6" ht="30" x14ac:dyDescent="0.25">
      <c r="A191" s="87" t="s">
        <v>243</v>
      </c>
      <c r="C191" s="47" t="s">
        <v>551</v>
      </c>
      <c r="D191" s="47" t="s">
        <v>550</v>
      </c>
      <c r="E191" s="47" t="s">
        <v>2545</v>
      </c>
      <c r="F191" s="102" t="s">
        <v>2547</v>
      </c>
    </row>
    <row r="192" spans="1:6" x14ac:dyDescent="0.25">
      <c r="A192" s="87"/>
    </row>
    <row r="193" spans="1:6" x14ac:dyDescent="0.25">
      <c r="A193" s="87" t="s">
        <v>243</v>
      </c>
      <c r="B193" s="47" t="s">
        <v>626</v>
      </c>
      <c r="C193" s="47" t="s">
        <v>612</v>
      </c>
      <c r="D193" s="47" t="s">
        <v>627</v>
      </c>
      <c r="E193" s="47" t="s">
        <v>628</v>
      </c>
      <c r="F193" s="102" t="s">
        <v>1630</v>
      </c>
    </row>
    <row r="194" spans="1:6" x14ac:dyDescent="0.25">
      <c r="A194" s="87" t="s">
        <v>243</v>
      </c>
      <c r="C194" s="47" t="s">
        <v>562</v>
      </c>
      <c r="D194" s="47" t="s">
        <v>563</v>
      </c>
      <c r="E194" s="47" t="s">
        <v>564</v>
      </c>
      <c r="F194" s="102" t="s">
        <v>1631</v>
      </c>
    </row>
    <row r="195" spans="1:6" ht="135" x14ac:dyDescent="0.25">
      <c r="A195" s="87" t="s">
        <v>243</v>
      </c>
      <c r="C195" s="47" t="s">
        <v>557</v>
      </c>
      <c r="D195" s="47" t="s">
        <v>558</v>
      </c>
      <c r="E195" s="47" t="s">
        <v>1632</v>
      </c>
      <c r="F195" s="102" t="s">
        <v>1633</v>
      </c>
    </row>
    <row r="196" spans="1:6" ht="30" x14ac:dyDescent="0.25">
      <c r="A196" s="87" t="s">
        <v>243</v>
      </c>
      <c r="C196" s="47" t="s">
        <v>559</v>
      </c>
      <c r="D196" s="47" t="s">
        <v>560</v>
      </c>
      <c r="E196" s="47" t="s">
        <v>561</v>
      </c>
      <c r="F196" s="102" t="s">
        <v>1634</v>
      </c>
    </row>
    <row r="197" spans="1:6" x14ac:dyDescent="0.25">
      <c r="A197" s="87" t="s">
        <v>243</v>
      </c>
      <c r="C197" s="47" t="s">
        <v>553</v>
      </c>
      <c r="D197" s="92" t="str">
        <f t="shared" ref="D197:D199" si="2">C197</f>
        <v>CMD 0</v>
      </c>
      <c r="E197" s="92" t="str">
        <f t="shared" ref="E197:F199" si="3">C197</f>
        <v>CMD 0</v>
      </c>
      <c r="F197" s="92" t="str">
        <f t="shared" si="3"/>
        <v>CMD 0</v>
      </c>
    </row>
    <row r="198" spans="1:6" x14ac:dyDescent="0.25">
      <c r="A198" s="87"/>
      <c r="C198" s="47" t="s">
        <v>565</v>
      </c>
      <c r="D198" s="92" t="str">
        <f t="shared" si="2"/>
        <v>CMD 255</v>
      </c>
      <c r="E198" s="92" t="str">
        <f t="shared" si="3"/>
        <v>CMD 255</v>
      </c>
      <c r="F198" s="92" t="str">
        <f t="shared" si="3"/>
        <v>CMD 255</v>
      </c>
    </row>
    <row r="199" spans="1:6" x14ac:dyDescent="0.25">
      <c r="A199" s="87" t="s">
        <v>243</v>
      </c>
      <c r="C199" s="47" t="s">
        <v>554</v>
      </c>
      <c r="D199" s="92" t="str">
        <f t="shared" si="2"/>
        <v>CMD:</v>
      </c>
      <c r="E199" s="92" t="str">
        <f t="shared" si="3"/>
        <v>CMD:</v>
      </c>
      <c r="F199" s="92" t="str">
        <f t="shared" si="3"/>
        <v>CMD:</v>
      </c>
    </row>
    <row r="200" spans="1:6" x14ac:dyDescent="0.25">
      <c r="A200" s="87" t="s">
        <v>243</v>
      </c>
      <c r="C200" s="47" t="s">
        <v>552</v>
      </c>
      <c r="D200" s="47" t="s">
        <v>555</v>
      </c>
      <c r="E200" s="47" t="s">
        <v>556</v>
      </c>
      <c r="F200" s="47" t="s">
        <v>1635</v>
      </c>
    </row>
    <row r="201" spans="1:6" x14ac:dyDescent="0.25">
      <c r="A201" s="87"/>
    </row>
    <row r="202" spans="1:6" ht="75" x14ac:dyDescent="0.25">
      <c r="A202" s="87" t="s">
        <v>243</v>
      </c>
      <c r="C202" s="47" t="s">
        <v>566</v>
      </c>
      <c r="D202" s="47" t="s">
        <v>580</v>
      </c>
      <c r="E202" s="47" t="s">
        <v>593</v>
      </c>
      <c r="F202" s="47" t="s">
        <v>1636</v>
      </c>
    </row>
    <row r="203" spans="1:6" x14ac:dyDescent="0.25">
      <c r="A203" s="87"/>
    </row>
    <row r="204" spans="1:6" x14ac:dyDescent="0.25">
      <c r="A204" s="87" t="s">
        <v>243</v>
      </c>
      <c r="B204" s="47" t="s">
        <v>629</v>
      </c>
      <c r="C204" s="47" t="s">
        <v>613</v>
      </c>
      <c r="D204" s="93" t="str">
        <f t="shared" ref="D204:D211" si="4">C204</f>
        <v>UserForm1</v>
      </c>
      <c r="E204" s="93" t="str">
        <f t="shared" ref="E204:F211" si="5">C204</f>
        <v>UserForm1</v>
      </c>
      <c r="F204" s="93" t="str">
        <f t="shared" si="5"/>
        <v>UserForm1</v>
      </c>
    </row>
    <row r="205" spans="1:6" x14ac:dyDescent="0.25">
      <c r="A205" s="87" t="s">
        <v>243</v>
      </c>
      <c r="C205" s="47" t="s">
        <v>567</v>
      </c>
      <c r="D205" s="93" t="str">
        <f t="shared" si="4"/>
        <v>Par1</v>
      </c>
      <c r="E205" s="93" t="str">
        <f t="shared" si="5"/>
        <v>Par1</v>
      </c>
      <c r="F205" s="93" t="str">
        <f t="shared" si="5"/>
        <v>Par1</v>
      </c>
    </row>
    <row r="206" spans="1:6" x14ac:dyDescent="0.25">
      <c r="A206" s="87" t="s">
        <v>243</v>
      </c>
      <c r="C206" s="47" t="s">
        <v>568</v>
      </c>
      <c r="D206" s="93" t="str">
        <f t="shared" si="4"/>
        <v>Par2</v>
      </c>
      <c r="E206" s="93" t="str">
        <f t="shared" si="5"/>
        <v>Par2</v>
      </c>
      <c r="F206" s="93" t="str">
        <f t="shared" si="5"/>
        <v>Par2</v>
      </c>
    </row>
    <row r="207" spans="1:6" x14ac:dyDescent="0.25">
      <c r="A207" s="87" t="s">
        <v>243</v>
      </c>
      <c r="C207" s="47" t="s">
        <v>569</v>
      </c>
      <c r="D207" s="93" t="str">
        <f t="shared" si="4"/>
        <v>Par3</v>
      </c>
      <c r="E207" s="93" t="str">
        <f t="shared" si="5"/>
        <v>Par3</v>
      </c>
      <c r="F207" s="93" t="str">
        <f t="shared" si="5"/>
        <v>Par3</v>
      </c>
    </row>
    <row r="208" spans="1:6" x14ac:dyDescent="0.25">
      <c r="A208" s="87" t="s">
        <v>243</v>
      </c>
      <c r="C208" s="47" t="s">
        <v>570</v>
      </c>
      <c r="D208" s="93" t="str">
        <f t="shared" si="4"/>
        <v>Par4</v>
      </c>
      <c r="E208" s="93" t="str">
        <f t="shared" si="5"/>
        <v>Par4</v>
      </c>
      <c r="F208" s="93" t="str">
        <f t="shared" si="5"/>
        <v>Par4</v>
      </c>
    </row>
    <row r="209" spans="1:6" x14ac:dyDescent="0.25">
      <c r="A209" s="87" t="s">
        <v>243</v>
      </c>
      <c r="C209" s="47" t="s">
        <v>571</v>
      </c>
      <c r="D209" s="93" t="str">
        <f t="shared" si="4"/>
        <v>Par5</v>
      </c>
      <c r="E209" s="93" t="str">
        <f t="shared" si="5"/>
        <v>Par5</v>
      </c>
      <c r="F209" s="93" t="str">
        <f t="shared" si="5"/>
        <v>Par5</v>
      </c>
    </row>
    <row r="210" spans="1:6" x14ac:dyDescent="0.25">
      <c r="A210" s="87" t="s">
        <v>243</v>
      </c>
      <c r="C210" s="47" t="s">
        <v>572</v>
      </c>
      <c r="D210" s="93" t="str">
        <f t="shared" si="4"/>
        <v>Par6</v>
      </c>
      <c r="E210" s="93" t="str">
        <f t="shared" si="5"/>
        <v>Par6</v>
      </c>
      <c r="F210" s="93" t="str">
        <f t="shared" si="5"/>
        <v>Par6</v>
      </c>
    </row>
    <row r="211" spans="1:6" x14ac:dyDescent="0.25">
      <c r="A211" s="87" t="s">
        <v>243</v>
      </c>
      <c r="C211" s="47" t="s">
        <v>573</v>
      </c>
      <c r="D211" s="93" t="str">
        <f t="shared" si="4"/>
        <v>Par7</v>
      </c>
      <c r="E211" s="93" t="str">
        <f t="shared" si="5"/>
        <v>Par7</v>
      </c>
      <c r="F211" s="93" t="str">
        <f t="shared" si="5"/>
        <v>Par7</v>
      </c>
    </row>
    <row r="212" spans="1:6" x14ac:dyDescent="0.25">
      <c r="A212" s="87" t="s">
        <v>243</v>
      </c>
      <c r="C212" s="47" t="s">
        <v>574</v>
      </c>
      <c r="D212" s="47" t="s">
        <v>581</v>
      </c>
      <c r="E212" s="47" t="s">
        <v>588</v>
      </c>
      <c r="F212" s="47" t="s">
        <v>1637</v>
      </c>
    </row>
    <row r="213" spans="1:6" x14ac:dyDescent="0.25">
      <c r="A213" s="87" t="s">
        <v>243</v>
      </c>
      <c r="C213" s="47" t="s">
        <v>575</v>
      </c>
      <c r="D213" s="47" t="s">
        <v>582</v>
      </c>
      <c r="E213" s="47" t="s">
        <v>587</v>
      </c>
      <c r="F213" s="47" t="s">
        <v>1638</v>
      </c>
    </row>
    <row r="214" spans="1:6" x14ac:dyDescent="0.25">
      <c r="A214" s="87" t="s">
        <v>243</v>
      </c>
      <c r="C214" s="47" t="s">
        <v>576</v>
      </c>
      <c r="D214" s="47" t="s">
        <v>583</v>
      </c>
      <c r="E214" s="47" t="s">
        <v>589</v>
      </c>
      <c r="F214" s="47" t="s">
        <v>1639</v>
      </c>
    </row>
    <row r="215" spans="1:6" x14ac:dyDescent="0.25">
      <c r="A215" s="87" t="s">
        <v>243</v>
      </c>
      <c r="C215" s="47" t="s">
        <v>577</v>
      </c>
      <c r="D215" s="47" t="s">
        <v>584</v>
      </c>
      <c r="E215" s="47" t="s">
        <v>591</v>
      </c>
      <c r="F215" s="47" t="s">
        <v>1640</v>
      </c>
    </row>
    <row r="216" spans="1:6" x14ac:dyDescent="0.25">
      <c r="A216" s="87" t="s">
        <v>243</v>
      </c>
      <c r="C216" s="47" t="s">
        <v>578</v>
      </c>
      <c r="D216" s="47" t="s">
        <v>585</v>
      </c>
      <c r="E216" s="47" t="s">
        <v>590</v>
      </c>
      <c r="F216" s="47" t="s">
        <v>1641</v>
      </c>
    </row>
    <row r="217" spans="1:6" x14ac:dyDescent="0.25">
      <c r="A217" s="87" t="s">
        <v>243</v>
      </c>
      <c r="C217" s="47" t="s">
        <v>579</v>
      </c>
      <c r="D217" s="47" t="s">
        <v>586</v>
      </c>
      <c r="E217" s="47" t="s">
        <v>592</v>
      </c>
      <c r="F217" s="47" t="s">
        <v>1642</v>
      </c>
    </row>
    <row r="218" spans="1:6" x14ac:dyDescent="0.25">
      <c r="A218" s="87"/>
    </row>
    <row r="219" spans="1:6" x14ac:dyDescent="0.25">
      <c r="A219" s="87" t="s">
        <v>243</v>
      </c>
      <c r="C219" s="47" t="s">
        <v>614</v>
      </c>
      <c r="D219" s="93" t="str">
        <f t="shared" ref="D219:D220" si="6">C219</f>
        <v>UserForm_USB_Connection</v>
      </c>
      <c r="E219" s="93" t="str">
        <f t="shared" ref="E219:F220" si="7">C219</f>
        <v>UserForm_USB_Connection</v>
      </c>
      <c r="F219" s="93" t="str">
        <f t="shared" si="7"/>
        <v>UserForm_USB_Connection</v>
      </c>
    </row>
    <row r="220" spans="1:6" x14ac:dyDescent="0.25">
      <c r="A220" s="87" t="s">
        <v>243</v>
      </c>
      <c r="C220" s="47" t="s">
        <v>595</v>
      </c>
      <c r="D220" s="93" t="str">
        <f t="shared" si="6"/>
        <v>Lade Main_1</v>
      </c>
      <c r="E220" s="93" t="str">
        <f t="shared" si="7"/>
        <v>Lade Main_1</v>
      </c>
      <c r="F220" s="93" t="str">
        <f t="shared" si="7"/>
        <v>Lade Main_1</v>
      </c>
    </row>
    <row r="221" spans="1:6" x14ac:dyDescent="0.25">
      <c r="A221" s="87" t="s">
        <v>243</v>
      </c>
      <c r="C221" s="47" t="s">
        <v>596</v>
      </c>
      <c r="D221" s="47" t="s">
        <v>601</v>
      </c>
      <c r="E221" s="47" t="s">
        <v>630</v>
      </c>
      <c r="F221" s="47" t="s">
        <v>1643</v>
      </c>
    </row>
    <row r="222" spans="1:6" x14ac:dyDescent="0.25">
      <c r="A222" s="87" t="s">
        <v>243</v>
      </c>
      <c r="C222" s="47" t="s">
        <v>292</v>
      </c>
      <c r="D222" s="93" t="str">
        <f t="shared" ref="D222:D223" si="8">C222</f>
        <v>Default</v>
      </c>
      <c r="E222" s="93" t="str">
        <f t="shared" ref="E222:F223" si="9">C222</f>
        <v>Default</v>
      </c>
      <c r="F222" s="93" t="str">
        <f t="shared" si="9"/>
        <v>Default</v>
      </c>
    </row>
    <row r="223" spans="1:6" x14ac:dyDescent="0.25">
      <c r="A223" s="87" t="s">
        <v>243</v>
      </c>
      <c r="C223" s="47" t="s">
        <v>597</v>
      </c>
      <c r="D223" s="93" t="str">
        <f t="shared" si="8"/>
        <v>Titel</v>
      </c>
      <c r="E223" s="93" t="str">
        <f t="shared" si="9"/>
        <v>Titel</v>
      </c>
      <c r="F223" s="93" t="str">
        <f t="shared" si="9"/>
        <v>Titel</v>
      </c>
    </row>
    <row r="224" spans="1:6" ht="120" x14ac:dyDescent="0.25">
      <c r="A224" s="87" t="s">
        <v>243</v>
      </c>
      <c r="C224" s="47" t="s">
        <v>598</v>
      </c>
      <c r="D224" s="93" t="s">
        <v>602</v>
      </c>
      <c r="E224" s="93" t="s">
        <v>602</v>
      </c>
      <c r="F224" s="93" t="s">
        <v>602</v>
      </c>
    </row>
    <row r="225" spans="1:6" x14ac:dyDescent="0.25">
      <c r="A225" s="87" t="s">
        <v>243</v>
      </c>
      <c r="C225" s="47" t="s">
        <v>599</v>
      </c>
      <c r="D225" s="47" t="s">
        <v>603</v>
      </c>
      <c r="E225" s="47" t="s">
        <v>606</v>
      </c>
      <c r="F225" s="47" t="s">
        <v>1644</v>
      </c>
    </row>
    <row r="226" spans="1:6" x14ac:dyDescent="0.25">
      <c r="A226" s="87" t="s">
        <v>243</v>
      </c>
      <c r="C226" s="47" t="s">
        <v>600</v>
      </c>
      <c r="D226" s="47" t="s">
        <v>604</v>
      </c>
      <c r="E226" s="47" t="s">
        <v>605</v>
      </c>
      <c r="F226" s="47" t="s">
        <v>1645</v>
      </c>
    </row>
    <row r="227" spans="1:6" x14ac:dyDescent="0.25">
      <c r="A227" s="87" t="s">
        <v>243</v>
      </c>
      <c r="C227" s="47" t="s">
        <v>1476</v>
      </c>
      <c r="D227" s="47" t="s">
        <v>1477</v>
      </c>
      <c r="E227" s="47" t="s">
        <v>1478</v>
      </c>
      <c r="F227" s="47" t="s">
        <v>1646</v>
      </c>
    </row>
    <row r="228" spans="1:6" x14ac:dyDescent="0.25">
      <c r="A228" s="87"/>
    </row>
    <row r="229" spans="1:6" x14ac:dyDescent="0.25">
      <c r="A229" s="96"/>
      <c r="B229" s="96" t="s">
        <v>841</v>
      </c>
      <c r="C229" s="97"/>
      <c r="D229" s="97"/>
      <c r="E229" s="97"/>
      <c r="F229" s="97"/>
    </row>
    <row r="230" spans="1:6" ht="30" x14ac:dyDescent="0.25">
      <c r="A230" s="47" t="s">
        <v>645</v>
      </c>
      <c r="B230" s="47" t="s">
        <v>923</v>
      </c>
      <c r="C230" s="89" t="s">
        <v>843</v>
      </c>
      <c r="D230" s="47" t="s">
        <v>1077</v>
      </c>
      <c r="E230" s="47" t="s">
        <v>1293</v>
      </c>
      <c r="F230" s="47" t="s">
        <v>1647</v>
      </c>
    </row>
    <row r="231" spans="1:6" x14ac:dyDescent="0.25">
      <c r="A231" s="47" t="s">
        <v>645</v>
      </c>
      <c r="B231" s="47" t="s">
        <v>873</v>
      </c>
      <c r="C231" s="89" t="s">
        <v>676</v>
      </c>
      <c r="D231" s="47" t="s">
        <v>1648</v>
      </c>
      <c r="E231" s="47" t="s">
        <v>1294</v>
      </c>
      <c r="F231" s="47" t="s">
        <v>1649</v>
      </c>
    </row>
    <row r="232" spans="1:6" x14ac:dyDescent="0.25">
      <c r="A232" s="47" t="s">
        <v>645</v>
      </c>
      <c r="B232" s="47" t="s">
        <v>925</v>
      </c>
      <c r="C232" s="89" t="s">
        <v>677</v>
      </c>
      <c r="D232" s="47" t="s">
        <v>1650</v>
      </c>
      <c r="E232" s="47" t="s">
        <v>1295</v>
      </c>
      <c r="F232" s="47" t="s">
        <v>1651</v>
      </c>
    </row>
    <row r="233" spans="1:6" x14ac:dyDescent="0.25">
      <c r="A233" s="47" t="s">
        <v>645</v>
      </c>
      <c r="B233" s="47" t="s">
        <v>926</v>
      </c>
      <c r="C233" s="89" t="s">
        <v>678</v>
      </c>
      <c r="D233" s="47" t="s">
        <v>1089</v>
      </c>
      <c r="E233" s="47" t="s">
        <v>1296</v>
      </c>
      <c r="F233" s="47" t="s">
        <v>1652</v>
      </c>
    </row>
    <row r="234" spans="1:6" x14ac:dyDescent="0.25">
      <c r="A234" s="47" t="s">
        <v>645</v>
      </c>
      <c r="B234" s="47" t="s">
        <v>926</v>
      </c>
      <c r="C234" s="89" t="s">
        <v>828</v>
      </c>
      <c r="D234" s="89" t="s">
        <v>1090</v>
      </c>
      <c r="E234" s="89" t="s">
        <v>1297</v>
      </c>
      <c r="F234" s="89" t="s">
        <v>1653</v>
      </c>
    </row>
    <row r="235" spans="1:6" x14ac:dyDescent="0.25">
      <c r="A235" s="47" t="s">
        <v>645</v>
      </c>
      <c r="B235" s="47" t="s">
        <v>874</v>
      </c>
      <c r="C235" s="89" t="s">
        <v>679</v>
      </c>
      <c r="D235" s="47" t="s">
        <v>1091</v>
      </c>
      <c r="E235" s="47" t="s">
        <v>1298</v>
      </c>
      <c r="F235" s="47" t="s">
        <v>1654</v>
      </c>
    </row>
    <row r="236" spans="1:6" x14ac:dyDescent="0.25">
      <c r="A236" s="47" t="s">
        <v>645</v>
      </c>
      <c r="B236" s="47" t="s">
        <v>927</v>
      </c>
      <c r="C236" s="89" t="s">
        <v>680</v>
      </c>
      <c r="D236" s="47" t="s">
        <v>1092</v>
      </c>
      <c r="E236" s="47" t="s">
        <v>233</v>
      </c>
      <c r="F236" s="47" t="s">
        <v>1655</v>
      </c>
    </row>
    <row r="237" spans="1:6" x14ac:dyDescent="0.25">
      <c r="A237" s="47" t="s">
        <v>645</v>
      </c>
      <c r="B237" s="47" t="s">
        <v>928</v>
      </c>
      <c r="C237" s="89" t="s">
        <v>681</v>
      </c>
      <c r="D237" s="47" t="s">
        <v>1079</v>
      </c>
      <c r="E237" s="47" t="s">
        <v>1656</v>
      </c>
      <c r="F237" s="47" t="s">
        <v>1657</v>
      </c>
    </row>
    <row r="238" spans="1:6" x14ac:dyDescent="0.25">
      <c r="A238" s="47" t="s">
        <v>645</v>
      </c>
      <c r="B238" s="47" t="s">
        <v>928</v>
      </c>
      <c r="C238" s="89" t="s">
        <v>682</v>
      </c>
      <c r="D238" s="47" t="s">
        <v>1081</v>
      </c>
      <c r="E238" s="47" t="s">
        <v>1658</v>
      </c>
      <c r="F238" s="47" t="s">
        <v>1659</v>
      </c>
    </row>
    <row r="239" spans="1:6" x14ac:dyDescent="0.25">
      <c r="A239" s="47" t="s">
        <v>645</v>
      </c>
      <c r="B239" s="47" t="s">
        <v>924</v>
      </c>
      <c r="C239" s="89" t="s">
        <v>675</v>
      </c>
      <c r="D239" s="47" t="s">
        <v>1080</v>
      </c>
      <c r="E239" s="47" t="s">
        <v>1660</v>
      </c>
      <c r="F239" s="47" t="s">
        <v>1661</v>
      </c>
    </row>
    <row r="240" spans="1:6" x14ac:dyDescent="0.25">
      <c r="A240" s="47" t="s">
        <v>645</v>
      </c>
      <c r="B240" s="47" t="s">
        <v>929</v>
      </c>
      <c r="C240" s="89" t="s">
        <v>684</v>
      </c>
      <c r="D240" s="47" t="s">
        <v>1082</v>
      </c>
      <c r="E240" s="47" t="s">
        <v>1662</v>
      </c>
      <c r="F240" s="47" t="s">
        <v>1663</v>
      </c>
    </row>
    <row r="241" spans="1:6" x14ac:dyDescent="0.25">
      <c r="A241" s="47" t="s">
        <v>645</v>
      </c>
      <c r="B241" s="47" t="s">
        <v>1083</v>
      </c>
      <c r="C241" s="89" t="s">
        <v>1084</v>
      </c>
      <c r="D241" s="47" t="s">
        <v>1085</v>
      </c>
      <c r="E241" s="47" t="s">
        <v>1664</v>
      </c>
      <c r="F241" s="47" t="s">
        <v>1665</v>
      </c>
    </row>
    <row r="242" spans="1:6" ht="30" x14ac:dyDescent="0.25">
      <c r="A242" s="47" t="s">
        <v>645</v>
      </c>
      <c r="B242" s="47" t="s">
        <v>1086</v>
      </c>
      <c r="C242" s="89" t="s">
        <v>1087</v>
      </c>
      <c r="D242" s="47" t="s">
        <v>1088</v>
      </c>
      <c r="E242" s="47" t="s">
        <v>1666</v>
      </c>
      <c r="F242" s="47" t="s">
        <v>1667</v>
      </c>
    </row>
    <row r="243" spans="1:6" x14ac:dyDescent="0.25">
      <c r="A243" s="47" t="s">
        <v>645</v>
      </c>
      <c r="B243" s="47" t="s">
        <v>928</v>
      </c>
      <c r="C243" s="89" t="s">
        <v>683</v>
      </c>
      <c r="D243" s="47" t="s">
        <v>1093</v>
      </c>
      <c r="E243" s="47" t="s">
        <v>1299</v>
      </c>
      <c r="F243" s="47" t="s">
        <v>1668</v>
      </c>
    </row>
    <row r="244" spans="1:6" x14ac:dyDescent="0.25">
      <c r="A244" s="47" t="s">
        <v>645</v>
      </c>
      <c r="B244" s="47" t="s">
        <v>930</v>
      </c>
      <c r="C244" s="89" t="s">
        <v>685</v>
      </c>
      <c r="D244" s="47" t="s">
        <v>1094</v>
      </c>
      <c r="E244" s="47" t="s">
        <v>1300</v>
      </c>
      <c r="F244" s="47" t="s">
        <v>1669</v>
      </c>
    </row>
    <row r="245" spans="1:6" x14ac:dyDescent="0.25">
      <c r="A245" s="47" t="s">
        <v>645</v>
      </c>
      <c r="B245" s="47" t="s">
        <v>875</v>
      </c>
      <c r="C245" s="89" t="s">
        <v>1095</v>
      </c>
      <c r="D245" s="47" t="s">
        <v>1670</v>
      </c>
      <c r="E245" s="47" t="s">
        <v>1671</v>
      </c>
      <c r="F245" s="89" t="s">
        <v>1672</v>
      </c>
    </row>
    <row r="246" spans="1:6" x14ac:dyDescent="0.25">
      <c r="A246" s="47" t="s">
        <v>645</v>
      </c>
      <c r="B246" s="47" t="s">
        <v>876</v>
      </c>
      <c r="C246" s="89" t="s">
        <v>686</v>
      </c>
      <c r="D246" s="99" t="s">
        <v>1281</v>
      </c>
      <c r="E246" s="47" t="s">
        <v>1301</v>
      </c>
      <c r="F246" s="47" t="s">
        <v>1673</v>
      </c>
    </row>
    <row r="247" spans="1:6" x14ac:dyDescent="0.25">
      <c r="A247" s="47" t="s">
        <v>645</v>
      </c>
      <c r="B247" s="47" t="s">
        <v>877</v>
      </c>
      <c r="C247" s="89" t="s">
        <v>687</v>
      </c>
      <c r="D247" s="47" t="s">
        <v>1096</v>
      </c>
      <c r="E247" s="47" t="s">
        <v>1302</v>
      </c>
      <c r="F247" s="47" t="s">
        <v>1674</v>
      </c>
    </row>
    <row r="248" spans="1:6" x14ac:dyDescent="0.25">
      <c r="A248" s="47" t="s">
        <v>645</v>
      </c>
      <c r="B248" s="47" t="s">
        <v>931</v>
      </c>
      <c r="C248" s="89" t="s">
        <v>688</v>
      </c>
      <c r="D248" s="47" t="s">
        <v>1097</v>
      </c>
      <c r="E248" s="47" t="s">
        <v>1303</v>
      </c>
      <c r="F248" s="47" t="s">
        <v>1675</v>
      </c>
    </row>
    <row r="249" spans="1:6" x14ac:dyDescent="0.25">
      <c r="A249" s="47" t="s">
        <v>645</v>
      </c>
      <c r="B249" s="47" t="s">
        <v>932</v>
      </c>
      <c r="C249" s="89" t="s">
        <v>689</v>
      </c>
      <c r="D249" s="47" t="s">
        <v>1098</v>
      </c>
      <c r="E249" s="47" t="s">
        <v>1304</v>
      </c>
      <c r="F249" s="47" t="s">
        <v>1676</v>
      </c>
    </row>
    <row r="250" spans="1:6" x14ac:dyDescent="0.25">
      <c r="A250" s="47" t="s">
        <v>645</v>
      </c>
      <c r="B250" s="47" t="s">
        <v>878</v>
      </c>
      <c r="C250" s="89" t="s">
        <v>690</v>
      </c>
      <c r="D250" s="47" t="s">
        <v>1099</v>
      </c>
      <c r="E250" s="47" t="s">
        <v>690</v>
      </c>
      <c r="F250" s="47" t="s">
        <v>1677</v>
      </c>
    </row>
    <row r="251" spans="1:6" x14ac:dyDescent="0.25">
      <c r="A251" s="47" t="s">
        <v>645</v>
      </c>
      <c r="B251" s="47" t="s">
        <v>933</v>
      </c>
      <c r="C251" s="89" t="s">
        <v>691</v>
      </c>
      <c r="D251" s="89" t="s">
        <v>1100</v>
      </c>
      <c r="E251" s="47" t="s">
        <v>1305</v>
      </c>
      <c r="F251" s="47" t="s">
        <v>1678</v>
      </c>
    </row>
    <row r="252" spans="1:6" x14ac:dyDescent="0.25">
      <c r="A252" s="47" t="s">
        <v>645</v>
      </c>
      <c r="B252" s="47" t="s">
        <v>933</v>
      </c>
      <c r="C252" s="89" t="s">
        <v>692</v>
      </c>
      <c r="D252" s="47" t="s">
        <v>1101</v>
      </c>
      <c r="E252" s="47" t="s">
        <v>1306</v>
      </c>
      <c r="F252" s="47" t="s">
        <v>1679</v>
      </c>
    </row>
    <row r="253" spans="1:6" ht="30" x14ac:dyDescent="0.25">
      <c r="A253" s="47" t="s">
        <v>645</v>
      </c>
      <c r="B253" s="47" t="s">
        <v>934</v>
      </c>
      <c r="C253" s="89" t="s">
        <v>693</v>
      </c>
      <c r="D253" s="47" t="s">
        <v>1102</v>
      </c>
      <c r="E253" s="47" t="s">
        <v>1307</v>
      </c>
      <c r="F253" s="47" t="s">
        <v>1680</v>
      </c>
    </row>
    <row r="254" spans="1:6" x14ac:dyDescent="0.25">
      <c r="A254" s="47" t="s">
        <v>645</v>
      </c>
      <c r="B254" s="47" t="s">
        <v>935</v>
      </c>
      <c r="C254" s="89" t="s">
        <v>694</v>
      </c>
      <c r="D254" s="47" t="s">
        <v>1103</v>
      </c>
      <c r="E254" s="47" t="s">
        <v>1308</v>
      </c>
      <c r="F254" s="47" t="s">
        <v>1681</v>
      </c>
    </row>
    <row r="255" spans="1:6" x14ac:dyDescent="0.25">
      <c r="A255" s="47" t="s">
        <v>645</v>
      </c>
      <c r="B255" s="47" t="s">
        <v>935</v>
      </c>
      <c r="C255" s="89" t="s">
        <v>695</v>
      </c>
      <c r="D255" s="47" t="s">
        <v>1104</v>
      </c>
      <c r="E255" s="47" t="s">
        <v>1309</v>
      </c>
      <c r="F255" s="47" t="s">
        <v>1682</v>
      </c>
    </row>
    <row r="256" spans="1:6" x14ac:dyDescent="0.25">
      <c r="A256" s="47" t="s">
        <v>645</v>
      </c>
      <c r="B256" s="47" t="s">
        <v>936</v>
      </c>
      <c r="C256" s="89" t="s">
        <v>696</v>
      </c>
      <c r="D256" s="47" t="s">
        <v>1105</v>
      </c>
      <c r="E256" s="47" t="s">
        <v>1310</v>
      </c>
      <c r="F256" s="47" t="s">
        <v>1683</v>
      </c>
    </row>
    <row r="257" spans="1:6" x14ac:dyDescent="0.25">
      <c r="A257" s="47" t="s">
        <v>645</v>
      </c>
      <c r="B257" s="47" t="s">
        <v>936</v>
      </c>
      <c r="C257" s="89" t="s">
        <v>697</v>
      </c>
      <c r="D257" s="47" t="s">
        <v>1106</v>
      </c>
      <c r="E257" s="47" t="s">
        <v>1311</v>
      </c>
      <c r="F257" s="47" t="s">
        <v>1684</v>
      </c>
    </row>
    <row r="258" spans="1:6" x14ac:dyDescent="0.25">
      <c r="A258" s="47" t="s">
        <v>645</v>
      </c>
      <c r="B258" s="47" t="s">
        <v>936</v>
      </c>
      <c r="C258" s="89" t="s">
        <v>698</v>
      </c>
      <c r="D258" s="47" t="s">
        <v>1107</v>
      </c>
      <c r="E258" s="47" t="s">
        <v>1312</v>
      </c>
      <c r="F258" s="47" t="s">
        <v>1685</v>
      </c>
    </row>
    <row r="259" spans="1:6" ht="45" x14ac:dyDescent="0.25">
      <c r="A259" s="47" t="s">
        <v>645</v>
      </c>
      <c r="B259" s="47" t="s">
        <v>937</v>
      </c>
      <c r="C259" s="89" t="s">
        <v>699</v>
      </c>
      <c r="D259" s="47" t="s">
        <v>1108</v>
      </c>
      <c r="E259" s="47" t="s">
        <v>1313</v>
      </c>
      <c r="F259" s="47" t="s">
        <v>1686</v>
      </c>
    </row>
    <row r="260" spans="1:6" x14ac:dyDescent="0.25">
      <c r="A260" s="47" t="s">
        <v>645</v>
      </c>
      <c r="B260" s="47" t="s">
        <v>937</v>
      </c>
      <c r="C260" s="89" t="s">
        <v>700</v>
      </c>
      <c r="D260" s="47" t="s">
        <v>1109</v>
      </c>
      <c r="E260" s="47" t="s">
        <v>1314</v>
      </c>
      <c r="F260" s="47" t="s">
        <v>1687</v>
      </c>
    </row>
    <row r="261" spans="1:6" x14ac:dyDescent="0.25">
      <c r="A261" s="47" t="s">
        <v>645</v>
      </c>
      <c r="B261" s="47" t="s">
        <v>938</v>
      </c>
      <c r="C261" s="89" t="s">
        <v>701</v>
      </c>
      <c r="D261" s="47" t="s">
        <v>1110</v>
      </c>
      <c r="E261" s="47" t="s">
        <v>1315</v>
      </c>
      <c r="F261" s="47" t="s">
        <v>1688</v>
      </c>
    </row>
    <row r="262" spans="1:6" x14ac:dyDescent="0.25">
      <c r="A262" s="47" t="s">
        <v>645</v>
      </c>
      <c r="B262" s="47" t="s">
        <v>879</v>
      </c>
      <c r="C262" s="89" t="s">
        <v>702</v>
      </c>
      <c r="D262" s="47" t="s">
        <v>1111</v>
      </c>
      <c r="E262" s="47" t="s">
        <v>1316</v>
      </c>
      <c r="F262" s="47" t="s">
        <v>1689</v>
      </c>
    </row>
    <row r="263" spans="1:6" x14ac:dyDescent="0.25">
      <c r="A263" s="47" t="s">
        <v>645</v>
      </c>
      <c r="B263" s="47" t="s">
        <v>939</v>
      </c>
      <c r="C263" s="89" t="s">
        <v>703</v>
      </c>
      <c r="D263" s="89" t="s">
        <v>1112</v>
      </c>
      <c r="E263" s="47" t="s">
        <v>1317</v>
      </c>
      <c r="F263" s="47" t="s">
        <v>1690</v>
      </c>
    </row>
    <row r="264" spans="1:6" x14ac:dyDescent="0.25">
      <c r="A264" s="47" t="s">
        <v>645</v>
      </c>
      <c r="B264" s="47" t="s">
        <v>940</v>
      </c>
      <c r="C264" s="89" t="s">
        <v>704</v>
      </c>
      <c r="D264" s="89" t="s">
        <v>1113</v>
      </c>
      <c r="E264" s="47" t="s">
        <v>1318</v>
      </c>
      <c r="F264" s="47" t="s">
        <v>1691</v>
      </c>
    </row>
    <row r="265" spans="1:6" x14ac:dyDescent="0.25">
      <c r="A265" s="47" t="s">
        <v>645</v>
      </c>
      <c r="B265" s="47" t="s">
        <v>940</v>
      </c>
      <c r="C265" s="89" t="s">
        <v>705</v>
      </c>
      <c r="D265" s="47" t="s">
        <v>1114</v>
      </c>
      <c r="E265" s="47" t="s">
        <v>1319</v>
      </c>
      <c r="F265" s="47" t="s">
        <v>1692</v>
      </c>
    </row>
    <row r="266" spans="1:6" x14ac:dyDescent="0.25">
      <c r="A266" s="47" t="s">
        <v>645</v>
      </c>
      <c r="B266" s="47" t="s">
        <v>941</v>
      </c>
      <c r="C266" s="89" t="s">
        <v>706</v>
      </c>
      <c r="D266" s="89" t="s">
        <v>1115</v>
      </c>
      <c r="E266" s="47" t="s">
        <v>1320</v>
      </c>
      <c r="F266" s="47" t="s">
        <v>1693</v>
      </c>
    </row>
    <row r="267" spans="1:6" x14ac:dyDescent="0.25">
      <c r="A267" s="47" t="s">
        <v>645</v>
      </c>
      <c r="B267" s="47" t="s">
        <v>880</v>
      </c>
      <c r="C267" s="89" t="s">
        <v>829</v>
      </c>
      <c r="D267" s="89" t="s">
        <v>1116</v>
      </c>
      <c r="E267" s="89" t="s">
        <v>1116</v>
      </c>
      <c r="F267" s="89" t="s">
        <v>1694</v>
      </c>
    </row>
    <row r="268" spans="1:6" x14ac:dyDescent="0.25">
      <c r="A268" s="47" t="s">
        <v>645</v>
      </c>
      <c r="B268" s="47" t="s">
        <v>942</v>
      </c>
      <c r="C268" s="89" t="s">
        <v>707</v>
      </c>
      <c r="D268" s="47" t="s">
        <v>1117</v>
      </c>
      <c r="E268" s="47" t="s">
        <v>1321</v>
      </c>
      <c r="F268" s="47" t="s">
        <v>1695</v>
      </c>
    </row>
    <row r="269" spans="1:6" ht="30" x14ac:dyDescent="0.25">
      <c r="A269" s="47" t="s">
        <v>645</v>
      </c>
      <c r="B269" s="47" t="s">
        <v>943</v>
      </c>
      <c r="C269" s="89" t="s">
        <v>708</v>
      </c>
      <c r="D269" s="47" t="s">
        <v>1118</v>
      </c>
      <c r="E269" s="47" t="s">
        <v>1322</v>
      </c>
      <c r="F269" s="47" t="s">
        <v>1696</v>
      </c>
    </row>
    <row r="270" spans="1:6" ht="75" x14ac:dyDescent="0.25">
      <c r="A270" s="47" t="s">
        <v>645</v>
      </c>
      <c r="B270" s="47" t="s">
        <v>944</v>
      </c>
      <c r="C270" s="89" t="s">
        <v>709</v>
      </c>
      <c r="D270" s="47" t="s">
        <v>1697</v>
      </c>
      <c r="E270" s="47" t="s">
        <v>1698</v>
      </c>
      <c r="F270" s="47" t="s">
        <v>1699</v>
      </c>
    </row>
    <row r="271" spans="1:6" x14ac:dyDescent="0.25">
      <c r="A271" s="47" t="s">
        <v>645</v>
      </c>
      <c r="B271" s="47" t="s">
        <v>881</v>
      </c>
      <c r="C271" s="89" t="s">
        <v>710</v>
      </c>
      <c r="D271" s="89" t="s">
        <v>1119</v>
      </c>
      <c r="E271" s="47" t="s">
        <v>1323</v>
      </c>
      <c r="F271" s="47" t="s">
        <v>1700</v>
      </c>
    </row>
    <row r="272" spans="1:6" ht="75" x14ac:dyDescent="0.25">
      <c r="A272" s="47" t="s">
        <v>645</v>
      </c>
      <c r="B272" s="47" t="s">
        <v>945</v>
      </c>
      <c r="C272" s="89" t="s">
        <v>711</v>
      </c>
      <c r="D272" s="47" t="s">
        <v>1120</v>
      </c>
      <c r="E272" s="47" t="s">
        <v>1701</v>
      </c>
      <c r="F272" s="47" t="s">
        <v>1702</v>
      </c>
    </row>
    <row r="273" spans="1:6" x14ac:dyDescent="0.25">
      <c r="A273" s="47" t="s">
        <v>645</v>
      </c>
      <c r="B273" s="47" t="s">
        <v>882</v>
      </c>
      <c r="C273" s="89" t="s">
        <v>712</v>
      </c>
      <c r="D273" s="47" t="s">
        <v>1121</v>
      </c>
      <c r="E273" s="47" t="s">
        <v>1324</v>
      </c>
      <c r="F273" s="47" t="s">
        <v>1703</v>
      </c>
    </row>
    <row r="274" spans="1:6" x14ac:dyDescent="0.25">
      <c r="A274" s="47" t="s">
        <v>645</v>
      </c>
      <c r="B274" s="47" t="s">
        <v>883</v>
      </c>
      <c r="C274" s="89" t="s">
        <v>1125</v>
      </c>
      <c r="D274" s="47" t="s">
        <v>1124</v>
      </c>
      <c r="E274" s="47" t="s">
        <v>1325</v>
      </c>
      <c r="F274" s="47" t="s">
        <v>1704</v>
      </c>
    </row>
    <row r="275" spans="1:6" x14ac:dyDescent="0.25">
      <c r="A275" s="47" t="s">
        <v>645</v>
      </c>
      <c r="B275" s="47" t="s">
        <v>883</v>
      </c>
      <c r="C275" s="89" t="s">
        <v>713</v>
      </c>
      <c r="D275" s="47" t="s">
        <v>1122</v>
      </c>
      <c r="E275" s="47" t="s">
        <v>1326</v>
      </c>
      <c r="F275" s="47" t="s">
        <v>1705</v>
      </c>
    </row>
    <row r="276" spans="1:6" x14ac:dyDescent="0.25">
      <c r="A276" s="47" t="s">
        <v>645</v>
      </c>
      <c r="B276" s="47" t="s">
        <v>946</v>
      </c>
      <c r="C276" s="89" t="s">
        <v>714</v>
      </c>
      <c r="D276" s="47" t="s">
        <v>1123</v>
      </c>
      <c r="E276" s="47" t="s">
        <v>1327</v>
      </c>
      <c r="F276" s="47" t="s">
        <v>1706</v>
      </c>
    </row>
    <row r="277" spans="1:6" x14ac:dyDescent="0.25">
      <c r="A277" s="47" t="s">
        <v>645</v>
      </c>
      <c r="B277" s="47" t="s">
        <v>947</v>
      </c>
      <c r="C277" s="89" t="s">
        <v>715</v>
      </c>
      <c r="D277" s="47" t="s">
        <v>1126</v>
      </c>
      <c r="E277" s="47" t="s">
        <v>1328</v>
      </c>
      <c r="F277" s="47" t="s">
        <v>1707</v>
      </c>
    </row>
    <row r="278" spans="1:6" x14ac:dyDescent="0.25">
      <c r="A278" s="47" t="s">
        <v>645</v>
      </c>
      <c r="B278" s="47" t="s">
        <v>948</v>
      </c>
      <c r="C278" s="89" t="s">
        <v>716</v>
      </c>
      <c r="D278" s="47" t="s">
        <v>1127</v>
      </c>
      <c r="E278" s="47" t="s">
        <v>1329</v>
      </c>
      <c r="F278" s="47" t="s">
        <v>1708</v>
      </c>
    </row>
    <row r="279" spans="1:6" ht="90" x14ac:dyDescent="0.25">
      <c r="A279" s="47" t="s">
        <v>645</v>
      </c>
      <c r="B279" s="47" t="s">
        <v>949</v>
      </c>
      <c r="C279" s="89" t="s">
        <v>717</v>
      </c>
      <c r="D279" s="47" t="s">
        <v>1128</v>
      </c>
      <c r="E279" s="47" t="s">
        <v>1330</v>
      </c>
      <c r="F279" s="47" t="s">
        <v>1709</v>
      </c>
    </row>
    <row r="280" spans="1:6" x14ac:dyDescent="0.25">
      <c r="A280" s="47" t="s">
        <v>645</v>
      </c>
      <c r="B280" s="47" t="s">
        <v>884</v>
      </c>
      <c r="C280" s="89" t="s">
        <v>718</v>
      </c>
      <c r="D280" s="47" t="s">
        <v>1129</v>
      </c>
      <c r="E280" s="47" t="s">
        <v>1331</v>
      </c>
      <c r="F280" s="47" t="s">
        <v>1710</v>
      </c>
    </row>
    <row r="281" spans="1:6" x14ac:dyDescent="0.25">
      <c r="A281" s="47" t="s">
        <v>645</v>
      </c>
      <c r="B281" s="47" t="s">
        <v>950</v>
      </c>
      <c r="C281" s="89" t="s">
        <v>719</v>
      </c>
      <c r="D281" s="47" t="s">
        <v>1130</v>
      </c>
      <c r="E281" s="47" t="s">
        <v>1332</v>
      </c>
      <c r="F281" s="47" t="s">
        <v>1711</v>
      </c>
    </row>
    <row r="282" spans="1:6" x14ac:dyDescent="0.25">
      <c r="A282" s="47" t="s">
        <v>645</v>
      </c>
      <c r="B282" s="47" t="s">
        <v>885</v>
      </c>
      <c r="C282" s="89" t="s">
        <v>720</v>
      </c>
      <c r="D282" s="47" t="s">
        <v>1131</v>
      </c>
      <c r="E282" s="47" t="s">
        <v>1333</v>
      </c>
      <c r="F282" s="47" t="s">
        <v>1712</v>
      </c>
    </row>
    <row r="283" spans="1:6" ht="30" x14ac:dyDescent="0.25">
      <c r="A283" s="47" t="s">
        <v>645</v>
      </c>
      <c r="B283" s="47" t="s">
        <v>951</v>
      </c>
      <c r="C283" s="89" t="s">
        <v>721</v>
      </c>
      <c r="D283" s="47" t="s">
        <v>1132</v>
      </c>
      <c r="E283" s="47" t="s">
        <v>1334</v>
      </c>
      <c r="F283" s="47" t="s">
        <v>1713</v>
      </c>
    </row>
    <row r="284" spans="1:6" x14ac:dyDescent="0.25">
      <c r="A284" s="47" t="s">
        <v>645</v>
      </c>
      <c r="B284" s="47" t="s">
        <v>886</v>
      </c>
      <c r="C284" s="89" t="s">
        <v>722</v>
      </c>
      <c r="D284" s="47" t="s">
        <v>1133</v>
      </c>
      <c r="E284" s="47" t="s">
        <v>1335</v>
      </c>
      <c r="F284" s="47" t="s">
        <v>1714</v>
      </c>
    </row>
    <row r="285" spans="1:6" ht="60" x14ac:dyDescent="0.25">
      <c r="A285" s="47" t="s">
        <v>645</v>
      </c>
      <c r="B285" s="47" t="s">
        <v>952</v>
      </c>
      <c r="C285" s="89" t="s">
        <v>723</v>
      </c>
      <c r="D285" s="47" t="s">
        <v>1715</v>
      </c>
      <c r="E285" s="47" t="s">
        <v>1716</v>
      </c>
      <c r="F285" s="47" t="s">
        <v>1717</v>
      </c>
    </row>
    <row r="286" spans="1:6" x14ac:dyDescent="0.25">
      <c r="A286" s="47" t="s">
        <v>645</v>
      </c>
      <c r="B286" s="47" t="s">
        <v>952</v>
      </c>
      <c r="C286" s="89" t="s">
        <v>724</v>
      </c>
      <c r="D286" s="47" t="s">
        <v>1134</v>
      </c>
      <c r="E286" s="47" t="s">
        <v>1336</v>
      </c>
      <c r="F286" s="47" t="s">
        <v>1718</v>
      </c>
    </row>
    <row r="287" spans="1:6" x14ac:dyDescent="0.25">
      <c r="A287" s="47" t="s">
        <v>645</v>
      </c>
      <c r="B287" s="47" t="s">
        <v>887</v>
      </c>
      <c r="C287" s="89" t="s">
        <v>725</v>
      </c>
      <c r="D287" s="47" t="s">
        <v>1135</v>
      </c>
      <c r="E287" s="47" t="s">
        <v>1337</v>
      </c>
      <c r="F287" s="47" t="s">
        <v>1719</v>
      </c>
    </row>
    <row r="288" spans="1:6" ht="60" x14ac:dyDescent="0.25">
      <c r="A288" s="47" t="s">
        <v>645</v>
      </c>
      <c r="B288" s="47" t="s">
        <v>953</v>
      </c>
      <c r="C288" s="89" t="s">
        <v>726</v>
      </c>
      <c r="D288" s="47" t="s">
        <v>1136</v>
      </c>
      <c r="E288" s="47" t="s">
        <v>1338</v>
      </c>
      <c r="F288" s="47" t="s">
        <v>1720</v>
      </c>
    </row>
    <row r="289" spans="1:6" x14ac:dyDescent="0.25">
      <c r="A289" s="47" t="s">
        <v>645</v>
      </c>
      <c r="B289" s="47" t="s">
        <v>888</v>
      </c>
      <c r="C289" s="89" t="s">
        <v>727</v>
      </c>
      <c r="D289" s="47" t="s">
        <v>1137</v>
      </c>
      <c r="E289" s="47" t="s">
        <v>1339</v>
      </c>
      <c r="F289" s="47" t="s">
        <v>1721</v>
      </c>
    </row>
    <row r="290" spans="1:6" ht="75" x14ac:dyDescent="0.25">
      <c r="A290" s="47" t="s">
        <v>645</v>
      </c>
      <c r="B290" s="47" t="s">
        <v>954</v>
      </c>
      <c r="C290" s="89" t="s">
        <v>728</v>
      </c>
      <c r="D290" s="47" t="s">
        <v>1722</v>
      </c>
      <c r="E290" s="47" t="s">
        <v>1723</v>
      </c>
      <c r="F290" s="47" t="s">
        <v>1724</v>
      </c>
    </row>
    <row r="291" spans="1:6" ht="45" x14ac:dyDescent="0.25">
      <c r="A291" s="47" t="s">
        <v>645</v>
      </c>
      <c r="B291" s="47" t="s">
        <v>955</v>
      </c>
      <c r="C291" s="89" t="s">
        <v>729</v>
      </c>
      <c r="D291" s="47" t="s">
        <v>1725</v>
      </c>
      <c r="E291" s="47" t="s">
        <v>1726</v>
      </c>
      <c r="F291" s="47" t="s">
        <v>1727</v>
      </c>
    </row>
    <row r="292" spans="1:6" ht="90" x14ac:dyDescent="0.25">
      <c r="A292" s="47" t="s">
        <v>645</v>
      </c>
      <c r="B292" s="47" t="s">
        <v>956</v>
      </c>
      <c r="C292" s="89" t="s">
        <v>730</v>
      </c>
      <c r="D292" s="47" t="s">
        <v>1138</v>
      </c>
      <c r="E292" s="47" t="s">
        <v>1340</v>
      </c>
      <c r="F292" s="47" t="s">
        <v>1728</v>
      </c>
    </row>
    <row r="293" spans="1:6" x14ac:dyDescent="0.25">
      <c r="A293" s="47" t="s">
        <v>645</v>
      </c>
      <c r="B293" s="47" t="s">
        <v>957</v>
      </c>
      <c r="C293" s="89" t="s">
        <v>731</v>
      </c>
      <c r="D293" s="47" t="s">
        <v>1139</v>
      </c>
      <c r="E293" s="47" t="s">
        <v>1341</v>
      </c>
      <c r="F293" s="47" t="s">
        <v>1729</v>
      </c>
    </row>
    <row r="294" spans="1:6" x14ac:dyDescent="0.25">
      <c r="A294" s="47" t="s">
        <v>645</v>
      </c>
      <c r="B294" s="47" t="s">
        <v>957</v>
      </c>
      <c r="C294" s="89" t="s">
        <v>826</v>
      </c>
      <c r="D294" s="89" t="s">
        <v>1140</v>
      </c>
      <c r="E294" s="89" t="s">
        <v>1342</v>
      </c>
      <c r="F294" s="47" t="s">
        <v>1730</v>
      </c>
    </row>
    <row r="295" spans="1:6" x14ac:dyDescent="0.25">
      <c r="A295" s="47" t="s">
        <v>645</v>
      </c>
      <c r="B295" s="47" t="s">
        <v>957</v>
      </c>
      <c r="C295" s="89" t="s">
        <v>827</v>
      </c>
      <c r="D295" s="89" t="s">
        <v>1141</v>
      </c>
      <c r="E295" s="89" t="s">
        <v>1141</v>
      </c>
      <c r="F295" s="89" t="s">
        <v>1731</v>
      </c>
    </row>
    <row r="296" spans="1:6" x14ac:dyDescent="0.25">
      <c r="A296" s="47" t="s">
        <v>645</v>
      </c>
      <c r="B296" s="47" t="s">
        <v>889</v>
      </c>
      <c r="C296" s="89" t="s">
        <v>732</v>
      </c>
      <c r="D296" s="47" t="str">
        <f>C296</f>
        <v>Internal Error</v>
      </c>
      <c r="E296" s="47" t="str">
        <f>C296</f>
        <v>Internal Error</v>
      </c>
      <c r="F296" s="47" t="s">
        <v>1732</v>
      </c>
    </row>
    <row r="297" spans="1:6" ht="30" x14ac:dyDescent="0.25">
      <c r="A297" s="47" t="s">
        <v>645</v>
      </c>
      <c r="B297" s="47" t="s">
        <v>958</v>
      </c>
      <c r="C297" s="89" t="s">
        <v>733</v>
      </c>
      <c r="D297" s="89" t="s">
        <v>1142</v>
      </c>
      <c r="E297" s="47" t="s">
        <v>1343</v>
      </c>
      <c r="F297" s="47" t="s">
        <v>1733</v>
      </c>
    </row>
    <row r="298" spans="1:6" x14ac:dyDescent="0.25">
      <c r="A298" s="47" t="s">
        <v>645</v>
      </c>
      <c r="B298" s="47" t="s">
        <v>958</v>
      </c>
      <c r="C298" s="89" t="s">
        <v>734</v>
      </c>
      <c r="D298" s="89" t="s">
        <v>1143</v>
      </c>
      <c r="E298" s="47" t="s">
        <v>1344</v>
      </c>
      <c r="F298" s="47" t="s">
        <v>1734</v>
      </c>
    </row>
    <row r="299" spans="1:6" ht="45" x14ac:dyDescent="0.25">
      <c r="A299" s="47" t="s">
        <v>645</v>
      </c>
      <c r="B299" s="47" t="s">
        <v>959</v>
      </c>
      <c r="C299" s="89" t="s">
        <v>735</v>
      </c>
      <c r="D299" s="47" t="s">
        <v>1144</v>
      </c>
      <c r="E299" s="47" t="s">
        <v>1345</v>
      </c>
      <c r="F299" s="47" t="s">
        <v>1735</v>
      </c>
    </row>
    <row r="300" spans="1:6" x14ac:dyDescent="0.25">
      <c r="A300" s="47" t="s">
        <v>645</v>
      </c>
      <c r="B300" s="47" t="s">
        <v>890</v>
      </c>
      <c r="C300" s="89" t="s">
        <v>736</v>
      </c>
      <c r="D300" s="47" t="s">
        <v>1145</v>
      </c>
      <c r="E300" s="47" t="s">
        <v>1346</v>
      </c>
      <c r="F300" s="47" t="s">
        <v>1736</v>
      </c>
    </row>
    <row r="301" spans="1:6" ht="30" x14ac:dyDescent="0.25">
      <c r="A301" s="47" t="s">
        <v>645</v>
      </c>
      <c r="B301" s="47" t="s">
        <v>960</v>
      </c>
      <c r="C301" s="89" t="s">
        <v>737</v>
      </c>
      <c r="D301" s="47" t="s">
        <v>1146</v>
      </c>
      <c r="E301" s="47" t="s">
        <v>1347</v>
      </c>
      <c r="F301" s="47" t="s">
        <v>1737</v>
      </c>
    </row>
    <row r="302" spans="1:6" x14ac:dyDescent="0.25">
      <c r="A302" s="47" t="s">
        <v>645</v>
      </c>
      <c r="B302" s="47" t="s">
        <v>891</v>
      </c>
      <c r="C302" s="89" t="s">
        <v>738</v>
      </c>
      <c r="D302" s="47" t="s">
        <v>1147</v>
      </c>
      <c r="E302" s="47" t="s">
        <v>1348</v>
      </c>
      <c r="F302" s="47" t="s">
        <v>1738</v>
      </c>
    </row>
    <row r="303" spans="1:6" x14ac:dyDescent="0.25">
      <c r="A303" s="47" t="s">
        <v>645</v>
      </c>
      <c r="B303" s="47" t="s">
        <v>961</v>
      </c>
      <c r="C303" s="89" t="s">
        <v>739</v>
      </c>
      <c r="D303" s="47" t="s">
        <v>1148</v>
      </c>
      <c r="E303" s="47" t="s">
        <v>1349</v>
      </c>
      <c r="F303" s="47" t="s">
        <v>1739</v>
      </c>
    </row>
    <row r="304" spans="1:6" ht="30" x14ac:dyDescent="0.25">
      <c r="A304" s="47" t="s">
        <v>645</v>
      </c>
      <c r="B304" s="47" t="s">
        <v>962</v>
      </c>
      <c r="C304" s="89" t="s">
        <v>740</v>
      </c>
      <c r="D304" s="47" t="s">
        <v>1149</v>
      </c>
      <c r="E304" s="47" t="s">
        <v>1350</v>
      </c>
      <c r="F304" s="47" t="s">
        <v>1740</v>
      </c>
    </row>
    <row r="305" spans="1:6" ht="30" x14ac:dyDescent="0.25">
      <c r="A305" s="47" t="s">
        <v>645</v>
      </c>
      <c r="B305" s="47" t="s">
        <v>963</v>
      </c>
      <c r="C305" s="89" t="s">
        <v>1150</v>
      </c>
      <c r="D305" s="47" t="s">
        <v>1152</v>
      </c>
      <c r="E305" s="47" t="s">
        <v>1351</v>
      </c>
      <c r="F305" s="47" t="s">
        <v>1741</v>
      </c>
    </row>
    <row r="306" spans="1:6" ht="30" x14ac:dyDescent="0.25">
      <c r="A306" s="47" t="s">
        <v>645</v>
      </c>
      <c r="B306" s="47" t="s">
        <v>964</v>
      </c>
      <c r="C306" s="89" t="s">
        <v>741</v>
      </c>
      <c r="D306" s="47" t="s">
        <v>1151</v>
      </c>
      <c r="E306" s="47" t="s">
        <v>1352</v>
      </c>
      <c r="F306" s="47" t="s">
        <v>1742</v>
      </c>
    </row>
    <row r="307" spans="1:6" ht="75" x14ac:dyDescent="0.25">
      <c r="A307" s="47" t="s">
        <v>645</v>
      </c>
      <c r="B307" s="47" t="s">
        <v>965</v>
      </c>
      <c r="C307" s="89" t="s">
        <v>742</v>
      </c>
      <c r="D307" s="47" t="s">
        <v>1153</v>
      </c>
      <c r="E307" s="47" t="s">
        <v>1743</v>
      </c>
      <c r="F307" s="47" t="s">
        <v>1744</v>
      </c>
    </row>
    <row r="308" spans="1:6" ht="30" x14ac:dyDescent="0.25">
      <c r="A308" s="47" t="s">
        <v>645</v>
      </c>
      <c r="B308" s="47" t="s">
        <v>892</v>
      </c>
      <c r="C308" s="89" t="s">
        <v>743</v>
      </c>
      <c r="D308" s="47" t="s">
        <v>1154</v>
      </c>
      <c r="E308" s="47" t="s">
        <v>1353</v>
      </c>
      <c r="F308" s="47" t="s">
        <v>1745</v>
      </c>
    </row>
    <row r="309" spans="1:6" ht="60" x14ac:dyDescent="0.25">
      <c r="A309" s="47" t="s">
        <v>645</v>
      </c>
      <c r="B309" s="47" t="s">
        <v>966</v>
      </c>
      <c r="C309" s="89" t="s">
        <v>744</v>
      </c>
      <c r="D309" s="47" t="s">
        <v>1746</v>
      </c>
      <c r="E309" s="47" t="s">
        <v>1747</v>
      </c>
      <c r="F309" s="47" t="s">
        <v>1748</v>
      </c>
    </row>
    <row r="310" spans="1:6" ht="30" x14ac:dyDescent="0.25">
      <c r="A310" s="47" t="s">
        <v>645</v>
      </c>
      <c r="B310" s="47" t="s">
        <v>893</v>
      </c>
      <c r="C310" s="89" t="s">
        <v>745</v>
      </c>
      <c r="D310" s="47" t="s">
        <v>1155</v>
      </c>
      <c r="E310" s="47" t="s">
        <v>1354</v>
      </c>
      <c r="F310" s="47" t="s">
        <v>1749</v>
      </c>
    </row>
    <row r="311" spans="1:6" x14ac:dyDescent="0.25">
      <c r="A311" s="47" t="s">
        <v>645</v>
      </c>
      <c r="B311" s="47" t="s">
        <v>967</v>
      </c>
      <c r="C311" s="89" t="s">
        <v>746</v>
      </c>
      <c r="D311" s="47" t="s">
        <v>1156</v>
      </c>
      <c r="E311" s="47" t="s">
        <v>1355</v>
      </c>
      <c r="F311" s="47" t="s">
        <v>1750</v>
      </c>
    </row>
    <row r="312" spans="1:6" x14ac:dyDescent="0.25">
      <c r="A312" s="47" t="s">
        <v>645</v>
      </c>
      <c r="B312" s="47" t="s">
        <v>967</v>
      </c>
      <c r="C312" s="89" t="s">
        <v>830</v>
      </c>
      <c r="D312" s="89" t="s">
        <v>1751</v>
      </c>
      <c r="E312" s="89" t="s">
        <v>1752</v>
      </c>
      <c r="F312" s="89" t="s">
        <v>1753</v>
      </c>
    </row>
    <row r="313" spans="1:6" x14ac:dyDescent="0.25">
      <c r="A313" s="47" t="s">
        <v>645</v>
      </c>
      <c r="B313" s="47" t="s">
        <v>968</v>
      </c>
      <c r="C313" s="89" t="s">
        <v>747</v>
      </c>
      <c r="D313" s="47" t="s">
        <v>1157</v>
      </c>
      <c r="E313" s="47" t="s">
        <v>1157</v>
      </c>
      <c r="F313" s="47" t="s">
        <v>1754</v>
      </c>
    </row>
    <row r="314" spans="1:6" x14ac:dyDescent="0.25">
      <c r="A314" s="47" t="s">
        <v>645</v>
      </c>
      <c r="B314" s="47" t="s">
        <v>968</v>
      </c>
      <c r="C314" s="89" t="s">
        <v>748</v>
      </c>
      <c r="D314" s="47" t="s">
        <v>1158</v>
      </c>
      <c r="E314" s="47" t="s">
        <v>1356</v>
      </c>
      <c r="F314" s="47" t="s">
        <v>1755</v>
      </c>
    </row>
    <row r="315" spans="1:6" ht="30" x14ac:dyDescent="0.25">
      <c r="A315" s="47" t="s">
        <v>645</v>
      </c>
      <c r="B315" s="47" t="s">
        <v>969</v>
      </c>
      <c r="C315" s="89" t="s">
        <v>749</v>
      </c>
      <c r="D315" s="47" t="s">
        <v>1159</v>
      </c>
      <c r="E315" s="47" t="s">
        <v>1357</v>
      </c>
      <c r="F315" s="47" t="s">
        <v>1756</v>
      </c>
    </row>
    <row r="316" spans="1:6" x14ac:dyDescent="0.25">
      <c r="A316" s="47" t="s">
        <v>645</v>
      </c>
      <c r="B316" s="47" t="s">
        <v>969</v>
      </c>
      <c r="C316" s="89" t="s">
        <v>831</v>
      </c>
      <c r="D316" s="89" t="s">
        <v>1160</v>
      </c>
      <c r="E316" s="89" t="s">
        <v>1358</v>
      </c>
      <c r="F316" s="89" t="s">
        <v>1757</v>
      </c>
    </row>
    <row r="317" spans="1:6" x14ac:dyDescent="0.25">
      <c r="A317" s="47" t="s">
        <v>645</v>
      </c>
      <c r="B317" s="47" t="s">
        <v>970</v>
      </c>
      <c r="C317" s="89" t="s">
        <v>750</v>
      </c>
      <c r="D317" s="47" t="s">
        <v>1161</v>
      </c>
      <c r="E317" s="47" t="s">
        <v>1359</v>
      </c>
      <c r="F317" s="47" t="s">
        <v>1758</v>
      </c>
    </row>
    <row r="318" spans="1:6" x14ac:dyDescent="0.25">
      <c r="A318" s="47" t="s">
        <v>645</v>
      </c>
      <c r="B318" s="47" t="s">
        <v>970</v>
      </c>
      <c r="C318" s="89" t="s">
        <v>832</v>
      </c>
      <c r="D318" s="89" t="s">
        <v>1475</v>
      </c>
      <c r="E318" s="89" t="s">
        <v>1759</v>
      </c>
      <c r="F318" s="89" t="s">
        <v>1760</v>
      </c>
    </row>
    <row r="319" spans="1:6" ht="45" x14ac:dyDescent="0.25">
      <c r="A319" s="47" t="s">
        <v>645</v>
      </c>
      <c r="B319" s="47" t="s">
        <v>971</v>
      </c>
      <c r="C319" s="89" t="s">
        <v>806</v>
      </c>
      <c r="D319" s="89" t="s">
        <v>1162</v>
      </c>
      <c r="E319" s="47" t="s">
        <v>1761</v>
      </c>
      <c r="F319" s="47" t="s">
        <v>1762</v>
      </c>
    </row>
    <row r="320" spans="1:6" x14ac:dyDescent="0.25">
      <c r="A320" s="47" t="s">
        <v>645</v>
      </c>
      <c r="B320" s="47" t="s">
        <v>971</v>
      </c>
      <c r="C320" s="89" t="s">
        <v>833</v>
      </c>
      <c r="D320" s="89" t="s">
        <v>1173</v>
      </c>
      <c r="E320" s="89" t="s">
        <v>1173</v>
      </c>
      <c r="F320" s="89" t="s">
        <v>1763</v>
      </c>
    </row>
    <row r="321" spans="1:6" x14ac:dyDescent="0.25">
      <c r="A321" s="47" t="s">
        <v>645</v>
      </c>
      <c r="B321" s="47" t="s">
        <v>894</v>
      </c>
      <c r="C321" s="89" t="s">
        <v>751</v>
      </c>
      <c r="D321" s="47" t="s">
        <v>1163</v>
      </c>
      <c r="E321" s="47" t="s">
        <v>1360</v>
      </c>
      <c r="F321" s="47" t="s">
        <v>1764</v>
      </c>
    </row>
    <row r="322" spans="1:6" x14ac:dyDescent="0.25">
      <c r="A322" s="47" t="s">
        <v>645</v>
      </c>
      <c r="B322" s="47" t="s">
        <v>972</v>
      </c>
      <c r="C322" s="89" t="s">
        <v>752</v>
      </c>
      <c r="D322" s="47" t="s">
        <v>1164</v>
      </c>
      <c r="E322" s="47" t="s">
        <v>1361</v>
      </c>
      <c r="F322" s="47" t="s">
        <v>1765</v>
      </c>
    </row>
    <row r="323" spans="1:6" x14ac:dyDescent="0.25">
      <c r="A323" s="47" t="s">
        <v>645</v>
      </c>
      <c r="B323" s="47" t="s">
        <v>972</v>
      </c>
      <c r="C323" s="89" t="s">
        <v>834</v>
      </c>
      <c r="D323" s="89" t="s">
        <v>1165</v>
      </c>
      <c r="E323" s="89" t="s">
        <v>1362</v>
      </c>
      <c r="F323" s="89" t="s">
        <v>1766</v>
      </c>
    </row>
    <row r="324" spans="1:6" ht="30" x14ac:dyDescent="0.25">
      <c r="A324" s="47" t="s">
        <v>645</v>
      </c>
      <c r="B324" s="47" t="s">
        <v>973</v>
      </c>
      <c r="C324" s="89" t="s">
        <v>753</v>
      </c>
      <c r="D324" s="47" t="s">
        <v>1166</v>
      </c>
      <c r="E324" s="47" t="s">
        <v>1363</v>
      </c>
      <c r="F324" s="47" t="s">
        <v>1767</v>
      </c>
    </row>
    <row r="325" spans="1:6" x14ac:dyDescent="0.25">
      <c r="A325" s="47" t="s">
        <v>645</v>
      </c>
      <c r="B325" s="47" t="s">
        <v>973</v>
      </c>
      <c r="C325" s="89" t="s">
        <v>835</v>
      </c>
      <c r="D325" s="89" t="s">
        <v>1173</v>
      </c>
      <c r="E325" s="89" t="s">
        <v>1173</v>
      </c>
      <c r="F325" s="89" t="s">
        <v>1768</v>
      </c>
    </row>
    <row r="326" spans="1:6" ht="30" x14ac:dyDescent="0.25">
      <c r="A326" s="47" t="s">
        <v>645</v>
      </c>
      <c r="B326" s="47" t="s">
        <v>974</v>
      </c>
      <c r="C326" s="89" t="s">
        <v>754</v>
      </c>
      <c r="D326" s="47" t="s">
        <v>1167</v>
      </c>
      <c r="E326" s="47" t="s">
        <v>1364</v>
      </c>
      <c r="F326" s="47" t="s">
        <v>1769</v>
      </c>
    </row>
    <row r="327" spans="1:6" ht="105" x14ac:dyDescent="0.25">
      <c r="A327" s="47" t="s">
        <v>645</v>
      </c>
      <c r="B327" s="47" t="s">
        <v>975</v>
      </c>
      <c r="C327" s="89" t="s">
        <v>755</v>
      </c>
      <c r="D327" s="47" t="s">
        <v>1168</v>
      </c>
      <c r="E327" s="47" t="s">
        <v>1770</v>
      </c>
      <c r="F327" s="47" t="s">
        <v>1771</v>
      </c>
    </row>
    <row r="328" spans="1:6" x14ac:dyDescent="0.25">
      <c r="A328" s="47" t="s">
        <v>645</v>
      </c>
      <c r="B328" s="47" t="s">
        <v>976</v>
      </c>
      <c r="C328" s="89" t="s">
        <v>756</v>
      </c>
      <c r="D328" s="47" t="s">
        <v>1170</v>
      </c>
      <c r="E328" s="47" t="s">
        <v>1365</v>
      </c>
      <c r="F328" s="47" t="s">
        <v>1772</v>
      </c>
    </row>
    <row r="329" spans="1:6" ht="165" x14ac:dyDescent="0.25">
      <c r="A329" s="47" t="s">
        <v>645</v>
      </c>
      <c r="B329" s="47" t="s">
        <v>977</v>
      </c>
      <c r="C329" s="89" t="s">
        <v>836</v>
      </c>
      <c r="D329" s="89" t="s">
        <v>1169</v>
      </c>
      <c r="E329" s="89" t="s">
        <v>1366</v>
      </c>
      <c r="F329" s="89" t="s">
        <v>1773</v>
      </c>
    </row>
    <row r="330" spans="1:6" ht="30" x14ac:dyDescent="0.25">
      <c r="A330" s="47" t="s">
        <v>645</v>
      </c>
      <c r="B330" s="47" t="s">
        <v>895</v>
      </c>
      <c r="C330" s="89" t="s">
        <v>757</v>
      </c>
      <c r="D330" s="47" t="s">
        <v>1171</v>
      </c>
      <c r="E330" s="47" t="s">
        <v>1367</v>
      </c>
      <c r="F330" s="47" t="s">
        <v>1774</v>
      </c>
    </row>
    <row r="331" spans="1:6" x14ac:dyDescent="0.25">
      <c r="A331" s="47" t="s">
        <v>645</v>
      </c>
      <c r="B331" s="47" t="s">
        <v>978</v>
      </c>
      <c r="C331" s="89" t="s">
        <v>758</v>
      </c>
      <c r="D331" s="47" t="s">
        <v>1172</v>
      </c>
      <c r="E331" s="47" t="s">
        <v>1368</v>
      </c>
      <c r="F331" s="47" t="s">
        <v>1775</v>
      </c>
    </row>
    <row r="332" spans="1:6" x14ac:dyDescent="0.25">
      <c r="A332" s="47" t="s">
        <v>645</v>
      </c>
      <c r="B332" s="47" t="s">
        <v>979</v>
      </c>
      <c r="C332" s="89" t="s">
        <v>759</v>
      </c>
      <c r="D332" s="89" t="s">
        <v>1173</v>
      </c>
      <c r="E332" s="89" t="s">
        <v>1173</v>
      </c>
      <c r="F332" s="89" t="s">
        <v>1763</v>
      </c>
    </row>
    <row r="333" spans="1:6" x14ac:dyDescent="0.25">
      <c r="A333" s="47" t="s">
        <v>645</v>
      </c>
      <c r="B333" s="47" t="s">
        <v>980</v>
      </c>
      <c r="C333" s="89" t="s">
        <v>760</v>
      </c>
      <c r="D333" s="89" t="s">
        <v>1174</v>
      </c>
      <c r="E333" s="47" t="s">
        <v>1369</v>
      </c>
      <c r="F333" s="47" t="s">
        <v>1776</v>
      </c>
    </row>
    <row r="334" spans="1:6" x14ac:dyDescent="0.25">
      <c r="A334" s="47" t="s">
        <v>645</v>
      </c>
      <c r="B334" s="47" t="s">
        <v>981</v>
      </c>
      <c r="C334" s="89" t="s">
        <v>761</v>
      </c>
      <c r="D334" s="89" t="s">
        <v>1175</v>
      </c>
      <c r="E334" s="47" t="s">
        <v>1370</v>
      </c>
      <c r="F334" s="47" t="s">
        <v>1777</v>
      </c>
    </row>
    <row r="335" spans="1:6" ht="30" x14ac:dyDescent="0.25">
      <c r="A335" s="47" t="s">
        <v>645</v>
      </c>
      <c r="B335" s="47" t="s">
        <v>896</v>
      </c>
      <c r="C335" s="89" t="s">
        <v>762</v>
      </c>
      <c r="D335" s="47" t="s">
        <v>1176</v>
      </c>
      <c r="E335" s="47" t="s">
        <v>1371</v>
      </c>
      <c r="F335" s="47" t="s">
        <v>1778</v>
      </c>
    </row>
    <row r="336" spans="1:6" ht="45" x14ac:dyDescent="0.25">
      <c r="A336" s="47" t="s">
        <v>645</v>
      </c>
      <c r="B336" s="47" t="s">
        <v>982</v>
      </c>
      <c r="C336" s="89" t="s">
        <v>763</v>
      </c>
      <c r="D336" s="47" t="s">
        <v>1177</v>
      </c>
      <c r="E336" s="47" t="s">
        <v>1779</v>
      </c>
      <c r="F336" s="47" t="s">
        <v>1780</v>
      </c>
    </row>
    <row r="337" spans="1:6" x14ac:dyDescent="0.25">
      <c r="A337" s="47" t="s">
        <v>645</v>
      </c>
      <c r="B337" s="47" t="s">
        <v>897</v>
      </c>
      <c r="C337" s="89" t="s">
        <v>764</v>
      </c>
      <c r="D337" s="47" t="s">
        <v>1178</v>
      </c>
      <c r="E337" s="47" t="s">
        <v>1372</v>
      </c>
      <c r="F337" s="47" t="s">
        <v>1781</v>
      </c>
    </row>
    <row r="338" spans="1:6" x14ac:dyDescent="0.25">
      <c r="A338" s="47" t="s">
        <v>645</v>
      </c>
      <c r="B338" s="47" t="s">
        <v>983</v>
      </c>
      <c r="C338" s="89" t="s">
        <v>765</v>
      </c>
      <c r="D338" s="47" t="s">
        <v>1179</v>
      </c>
      <c r="E338" s="47" t="s">
        <v>1373</v>
      </c>
      <c r="F338" s="47" t="s">
        <v>1782</v>
      </c>
    </row>
    <row r="339" spans="1:6" x14ac:dyDescent="0.25">
      <c r="A339" s="47" t="s">
        <v>645</v>
      </c>
      <c r="B339" s="47" t="s">
        <v>984</v>
      </c>
      <c r="C339" s="89" t="s">
        <v>766</v>
      </c>
      <c r="D339" s="47" t="s">
        <v>1180</v>
      </c>
      <c r="E339" s="47" t="s">
        <v>1374</v>
      </c>
      <c r="F339" s="47" t="s">
        <v>1783</v>
      </c>
    </row>
    <row r="340" spans="1:6" ht="150" x14ac:dyDescent="0.25">
      <c r="A340" s="47" t="s">
        <v>645</v>
      </c>
      <c r="B340" s="47" t="s">
        <v>985</v>
      </c>
      <c r="C340" s="89" t="s">
        <v>767</v>
      </c>
      <c r="D340" s="47" t="s">
        <v>1784</v>
      </c>
      <c r="E340" s="47" t="s">
        <v>1785</v>
      </c>
      <c r="F340" s="47" t="s">
        <v>1786</v>
      </c>
    </row>
    <row r="341" spans="1:6" x14ac:dyDescent="0.25">
      <c r="A341" s="47" t="s">
        <v>645</v>
      </c>
      <c r="B341" s="47" t="s">
        <v>898</v>
      </c>
      <c r="C341" s="89" t="s">
        <v>768</v>
      </c>
      <c r="D341" s="47" t="s">
        <v>1181</v>
      </c>
      <c r="E341" s="47" t="s">
        <v>1375</v>
      </c>
      <c r="F341" s="47" t="s">
        <v>1787</v>
      </c>
    </row>
    <row r="342" spans="1:6" ht="75" x14ac:dyDescent="0.25">
      <c r="A342" s="47" t="s">
        <v>645</v>
      </c>
      <c r="B342" s="47" t="s">
        <v>986</v>
      </c>
      <c r="C342" s="89" t="s">
        <v>769</v>
      </c>
      <c r="D342" s="47" t="s">
        <v>1182</v>
      </c>
      <c r="E342" s="47" t="s">
        <v>1788</v>
      </c>
      <c r="F342" s="47" t="s">
        <v>1789</v>
      </c>
    </row>
    <row r="343" spans="1:6" x14ac:dyDescent="0.25">
      <c r="A343" s="47" t="s">
        <v>645</v>
      </c>
      <c r="B343" s="47" t="s">
        <v>899</v>
      </c>
      <c r="C343" s="89" t="s">
        <v>770</v>
      </c>
      <c r="D343" s="47" t="s">
        <v>1183</v>
      </c>
      <c r="E343" s="47" t="s">
        <v>1376</v>
      </c>
      <c r="F343" s="47" t="s">
        <v>1790</v>
      </c>
    </row>
    <row r="344" spans="1:6" x14ac:dyDescent="0.25">
      <c r="A344" s="47" t="s">
        <v>645</v>
      </c>
      <c r="B344" s="47" t="s">
        <v>987</v>
      </c>
      <c r="C344" s="89" t="s">
        <v>771</v>
      </c>
      <c r="D344" s="47" t="s">
        <v>1184</v>
      </c>
      <c r="E344" s="47" t="s">
        <v>1377</v>
      </c>
      <c r="F344" s="47" t="s">
        <v>1791</v>
      </c>
    </row>
    <row r="345" spans="1:6" x14ac:dyDescent="0.25">
      <c r="A345" s="47" t="s">
        <v>645</v>
      </c>
      <c r="B345" s="47" t="s">
        <v>987</v>
      </c>
      <c r="C345" s="89" t="s">
        <v>772</v>
      </c>
      <c r="D345" s="47" t="s">
        <v>1185</v>
      </c>
      <c r="E345" s="47" t="s">
        <v>1378</v>
      </c>
      <c r="F345" s="47" t="s">
        <v>1792</v>
      </c>
    </row>
    <row r="346" spans="1:6" x14ac:dyDescent="0.25">
      <c r="A346" s="47" t="s">
        <v>645</v>
      </c>
      <c r="B346" s="47" t="s">
        <v>988</v>
      </c>
      <c r="C346" s="89" t="s">
        <v>807</v>
      </c>
      <c r="D346" s="47" t="s">
        <v>1186</v>
      </c>
      <c r="E346" s="47" t="s">
        <v>1379</v>
      </c>
      <c r="F346" s="47" t="s">
        <v>1793</v>
      </c>
    </row>
    <row r="347" spans="1:6" ht="90" x14ac:dyDescent="0.25">
      <c r="A347" s="47" t="s">
        <v>645</v>
      </c>
      <c r="B347" s="47" t="s">
        <v>989</v>
      </c>
      <c r="C347" s="89" t="s">
        <v>808</v>
      </c>
      <c r="D347" s="47" t="s">
        <v>1187</v>
      </c>
      <c r="E347" s="47" t="s">
        <v>1794</v>
      </c>
      <c r="F347" s="47" t="s">
        <v>1795</v>
      </c>
    </row>
    <row r="348" spans="1:6" x14ac:dyDescent="0.25">
      <c r="A348" s="47" t="s">
        <v>645</v>
      </c>
      <c r="B348" s="47" t="s">
        <v>900</v>
      </c>
      <c r="C348" s="89" t="s">
        <v>773</v>
      </c>
      <c r="D348" s="47" t="s">
        <v>1188</v>
      </c>
      <c r="E348" s="47" t="s">
        <v>1380</v>
      </c>
      <c r="F348" s="47" t="s">
        <v>1796</v>
      </c>
    </row>
    <row r="349" spans="1:6" x14ac:dyDescent="0.25">
      <c r="A349" s="47" t="s">
        <v>645</v>
      </c>
      <c r="B349" s="47" t="s">
        <v>990</v>
      </c>
      <c r="C349" s="89" t="s">
        <v>774</v>
      </c>
      <c r="D349" s="47" t="s">
        <v>1189</v>
      </c>
      <c r="E349" s="47" t="s">
        <v>1381</v>
      </c>
      <c r="F349" s="47" t="s">
        <v>1797</v>
      </c>
    </row>
    <row r="350" spans="1:6" x14ac:dyDescent="0.25">
      <c r="A350" s="47" t="s">
        <v>645</v>
      </c>
      <c r="B350" s="47" t="s">
        <v>990</v>
      </c>
      <c r="C350" s="89" t="s">
        <v>837</v>
      </c>
      <c r="D350" s="89" t="s">
        <v>1798</v>
      </c>
      <c r="E350" s="89" t="s">
        <v>1799</v>
      </c>
      <c r="F350" s="89" t="s">
        <v>1800</v>
      </c>
    </row>
    <row r="351" spans="1:6" x14ac:dyDescent="0.25">
      <c r="A351" s="47" t="s">
        <v>645</v>
      </c>
      <c r="B351" s="47" t="s">
        <v>990</v>
      </c>
      <c r="C351" s="89" t="s">
        <v>775</v>
      </c>
      <c r="D351" s="47" t="s">
        <v>1190</v>
      </c>
      <c r="E351" s="47" t="s">
        <v>1382</v>
      </c>
      <c r="F351" s="47" t="s">
        <v>1801</v>
      </c>
    </row>
    <row r="352" spans="1:6" ht="30" x14ac:dyDescent="0.25">
      <c r="A352" s="47" t="s">
        <v>645</v>
      </c>
      <c r="B352" s="47" t="s">
        <v>991</v>
      </c>
      <c r="C352" s="89" t="s">
        <v>809</v>
      </c>
      <c r="D352" s="47" t="s">
        <v>1191</v>
      </c>
      <c r="E352" s="47" t="s">
        <v>1383</v>
      </c>
      <c r="F352" s="47" t="s">
        <v>1802</v>
      </c>
    </row>
    <row r="353" spans="1:6" x14ac:dyDescent="0.25">
      <c r="A353" s="47" t="s">
        <v>645</v>
      </c>
      <c r="B353" s="47" t="s">
        <v>991</v>
      </c>
      <c r="C353" s="89" t="s">
        <v>810</v>
      </c>
      <c r="D353" s="47" t="s">
        <v>1192</v>
      </c>
      <c r="E353" s="47" t="s">
        <v>1384</v>
      </c>
      <c r="F353" s="47" t="s">
        <v>1803</v>
      </c>
    </row>
    <row r="354" spans="1:6" x14ac:dyDescent="0.25">
      <c r="A354" s="47" t="s">
        <v>645</v>
      </c>
      <c r="B354" s="47" t="s">
        <v>991</v>
      </c>
      <c r="C354" s="89" t="s">
        <v>776</v>
      </c>
      <c r="D354" s="47" t="s">
        <v>1193</v>
      </c>
      <c r="E354" s="47" t="s">
        <v>1385</v>
      </c>
      <c r="F354" s="47" t="s">
        <v>1804</v>
      </c>
    </row>
    <row r="355" spans="1:6" x14ac:dyDescent="0.25">
      <c r="A355" s="47" t="s">
        <v>645</v>
      </c>
      <c r="B355" s="47" t="s">
        <v>992</v>
      </c>
      <c r="C355" s="89" t="s">
        <v>777</v>
      </c>
      <c r="D355" s="47" t="s">
        <v>1194</v>
      </c>
      <c r="E355" s="47" t="s">
        <v>1386</v>
      </c>
      <c r="F355" s="47" t="s">
        <v>1805</v>
      </c>
    </row>
    <row r="356" spans="1:6" x14ac:dyDescent="0.25">
      <c r="A356" s="47" t="s">
        <v>645</v>
      </c>
      <c r="B356" s="47" t="s">
        <v>993</v>
      </c>
      <c r="C356" s="89" t="s">
        <v>778</v>
      </c>
      <c r="D356" s="47" t="s">
        <v>1195</v>
      </c>
      <c r="E356" s="47" t="s">
        <v>1387</v>
      </c>
      <c r="F356" s="47" t="s">
        <v>1806</v>
      </c>
    </row>
    <row r="357" spans="1:6" x14ac:dyDescent="0.25">
      <c r="A357" s="47" t="s">
        <v>645</v>
      </c>
      <c r="B357" s="47" t="s">
        <v>993</v>
      </c>
      <c r="C357" s="89" t="s">
        <v>779</v>
      </c>
      <c r="D357" s="47" t="s">
        <v>1196</v>
      </c>
      <c r="E357" s="47" t="s">
        <v>1388</v>
      </c>
      <c r="F357" s="47" t="s">
        <v>1807</v>
      </c>
    </row>
    <row r="358" spans="1:6" ht="105" x14ac:dyDescent="0.25">
      <c r="A358" s="47" t="s">
        <v>645</v>
      </c>
      <c r="B358" s="47" t="s">
        <v>994</v>
      </c>
      <c r="C358" s="89" t="s">
        <v>780</v>
      </c>
      <c r="D358" s="89" t="s">
        <v>1808</v>
      </c>
      <c r="E358" s="47" t="s">
        <v>1809</v>
      </c>
      <c r="F358" s="47" t="s">
        <v>1810</v>
      </c>
    </row>
    <row r="359" spans="1:6" x14ac:dyDescent="0.25">
      <c r="A359" s="47" t="s">
        <v>645</v>
      </c>
      <c r="B359" s="47" t="s">
        <v>901</v>
      </c>
      <c r="C359" s="89" t="s">
        <v>781</v>
      </c>
      <c r="D359" s="47" t="s">
        <v>1197</v>
      </c>
      <c r="E359" s="47" t="s">
        <v>1389</v>
      </c>
      <c r="F359" s="47" t="s">
        <v>1811</v>
      </c>
    </row>
    <row r="360" spans="1:6" x14ac:dyDescent="0.25">
      <c r="A360" s="47" t="s">
        <v>645</v>
      </c>
      <c r="B360" s="47" t="s">
        <v>995</v>
      </c>
      <c r="C360" s="89" t="s">
        <v>782</v>
      </c>
      <c r="D360" s="47" t="s">
        <v>1198</v>
      </c>
      <c r="E360" s="47" t="s">
        <v>1390</v>
      </c>
      <c r="F360" s="47" t="s">
        <v>1812</v>
      </c>
    </row>
    <row r="361" spans="1:6" ht="75" x14ac:dyDescent="0.25">
      <c r="A361" s="47" t="s">
        <v>645</v>
      </c>
      <c r="B361" s="47" t="s">
        <v>996</v>
      </c>
      <c r="C361" s="89" t="s">
        <v>783</v>
      </c>
      <c r="D361" s="47" t="s">
        <v>1199</v>
      </c>
      <c r="E361" s="47" t="s">
        <v>1813</v>
      </c>
      <c r="F361" s="47" t="s">
        <v>1814</v>
      </c>
    </row>
    <row r="362" spans="1:6" x14ac:dyDescent="0.25">
      <c r="A362" s="47" t="s">
        <v>645</v>
      </c>
      <c r="B362" s="47" t="s">
        <v>996</v>
      </c>
      <c r="C362" s="89" t="s">
        <v>784</v>
      </c>
      <c r="D362" s="47" t="s">
        <v>1200</v>
      </c>
      <c r="E362" s="47" t="s">
        <v>1391</v>
      </c>
      <c r="F362" s="47" t="s">
        <v>1815</v>
      </c>
    </row>
    <row r="363" spans="1:6" x14ac:dyDescent="0.25">
      <c r="A363" s="47" t="s">
        <v>645</v>
      </c>
      <c r="B363" s="47" t="s">
        <v>997</v>
      </c>
      <c r="C363" s="89" t="s">
        <v>785</v>
      </c>
      <c r="D363" s="89" t="s">
        <v>1201</v>
      </c>
      <c r="E363" s="47" t="s">
        <v>1816</v>
      </c>
      <c r="F363" s="47" t="s">
        <v>1817</v>
      </c>
    </row>
    <row r="364" spans="1:6" ht="30" x14ac:dyDescent="0.25">
      <c r="A364" s="47" t="s">
        <v>645</v>
      </c>
      <c r="B364" s="47" t="s">
        <v>902</v>
      </c>
      <c r="C364" s="89" t="s">
        <v>838</v>
      </c>
      <c r="D364" s="89" t="s">
        <v>1202</v>
      </c>
      <c r="E364" s="47" t="s">
        <v>1818</v>
      </c>
      <c r="F364" s="89" t="s">
        <v>1819</v>
      </c>
    </row>
    <row r="365" spans="1:6" x14ac:dyDescent="0.25">
      <c r="A365" s="47" t="s">
        <v>645</v>
      </c>
      <c r="B365" s="47" t="s">
        <v>902</v>
      </c>
      <c r="C365" s="89" t="s">
        <v>786</v>
      </c>
      <c r="D365" s="47" t="s">
        <v>1203</v>
      </c>
      <c r="E365" s="47" t="s">
        <v>1392</v>
      </c>
      <c r="F365" s="47" t="s">
        <v>1820</v>
      </c>
    </row>
    <row r="366" spans="1:6" x14ac:dyDescent="0.25">
      <c r="A366" s="47" t="s">
        <v>645</v>
      </c>
      <c r="B366" s="47" t="s">
        <v>998</v>
      </c>
      <c r="C366" s="89" t="s">
        <v>787</v>
      </c>
      <c r="D366" s="47" t="s">
        <v>1204</v>
      </c>
      <c r="E366" s="47" t="s">
        <v>1393</v>
      </c>
      <c r="F366" s="47" t="s">
        <v>1821</v>
      </c>
    </row>
    <row r="367" spans="1:6" x14ac:dyDescent="0.25">
      <c r="A367" s="47" t="s">
        <v>645</v>
      </c>
      <c r="B367" s="47" t="s">
        <v>998</v>
      </c>
      <c r="C367" s="89" t="s">
        <v>788</v>
      </c>
      <c r="D367" s="89" t="s">
        <v>1205</v>
      </c>
      <c r="E367" s="47" t="s">
        <v>1822</v>
      </c>
      <c r="F367" s="47" t="s">
        <v>1823</v>
      </c>
    </row>
    <row r="368" spans="1:6" x14ac:dyDescent="0.25">
      <c r="A368" s="47" t="s">
        <v>645</v>
      </c>
      <c r="B368" s="47" t="s">
        <v>998</v>
      </c>
      <c r="C368" s="89" t="s">
        <v>664</v>
      </c>
      <c r="D368" s="47" t="s">
        <v>1207</v>
      </c>
      <c r="E368" s="47" t="s">
        <v>1394</v>
      </c>
      <c r="F368" s="47" t="s">
        <v>1732</v>
      </c>
    </row>
    <row r="369" spans="1:6" x14ac:dyDescent="0.25">
      <c r="A369" s="47" t="s">
        <v>645</v>
      </c>
      <c r="B369" s="47" t="s">
        <v>999</v>
      </c>
      <c r="C369" s="89" t="s">
        <v>789</v>
      </c>
      <c r="D369" s="47" t="s">
        <v>1206</v>
      </c>
      <c r="E369" s="47" t="s">
        <v>1395</v>
      </c>
      <c r="F369" s="47" t="s">
        <v>1824</v>
      </c>
    </row>
    <row r="370" spans="1:6" x14ac:dyDescent="0.25">
      <c r="A370" s="47" t="s">
        <v>645</v>
      </c>
      <c r="B370" s="47" t="s">
        <v>903</v>
      </c>
      <c r="C370" s="89" t="s">
        <v>790</v>
      </c>
      <c r="D370" s="47" t="s">
        <v>1208</v>
      </c>
      <c r="E370" s="47" t="s">
        <v>1396</v>
      </c>
      <c r="F370" s="47" t="s">
        <v>1825</v>
      </c>
    </row>
    <row r="371" spans="1:6" ht="135" x14ac:dyDescent="0.25">
      <c r="A371" s="47" t="s">
        <v>645</v>
      </c>
      <c r="B371" s="47" t="s">
        <v>1000</v>
      </c>
      <c r="C371" s="89" t="s">
        <v>791</v>
      </c>
      <c r="D371" s="47" t="s">
        <v>1209</v>
      </c>
      <c r="E371" s="47" t="s">
        <v>1826</v>
      </c>
      <c r="F371" s="47" t="s">
        <v>1827</v>
      </c>
    </row>
    <row r="372" spans="1:6" x14ac:dyDescent="0.25">
      <c r="A372" s="47" t="s">
        <v>645</v>
      </c>
      <c r="B372" s="47" t="s">
        <v>1000</v>
      </c>
      <c r="C372" s="89" t="s">
        <v>792</v>
      </c>
      <c r="D372" s="47" t="s">
        <v>1210</v>
      </c>
      <c r="E372" s="47" t="s">
        <v>1397</v>
      </c>
      <c r="F372" s="47" t="s">
        <v>1828</v>
      </c>
    </row>
    <row r="373" spans="1:6" x14ac:dyDescent="0.25">
      <c r="A373" s="47" t="s">
        <v>645</v>
      </c>
      <c r="B373" s="47" t="s">
        <v>1001</v>
      </c>
      <c r="C373" s="89" t="s">
        <v>793</v>
      </c>
      <c r="D373" s="47" t="s">
        <v>1211</v>
      </c>
      <c r="E373" s="47" t="s">
        <v>1398</v>
      </c>
      <c r="F373" s="47" t="s">
        <v>1829</v>
      </c>
    </row>
    <row r="374" spans="1:6" x14ac:dyDescent="0.25">
      <c r="A374" s="47" t="s">
        <v>645</v>
      </c>
      <c r="B374" s="47" t="s">
        <v>1002</v>
      </c>
      <c r="C374" s="89" t="s">
        <v>794</v>
      </c>
      <c r="D374" s="47" t="s">
        <v>1212</v>
      </c>
      <c r="E374" s="47" t="s">
        <v>1399</v>
      </c>
      <c r="F374" s="47" t="s">
        <v>1830</v>
      </c>
    </row>
    <row r="375" spans="1:6" x14ac:dyDescent="0.25">
      <c r="A375" s="47" t="s">
        <v>645</v>
      </c>
      <c r="B375" s="47" t="s">
        <v>1002</v>
      </c>
      <c r="C375" s="89" t="s">
        <v>839</v>
      </c>
      <c r="D375" s="89" t="s">
        <v>1213</v>
      </c>
      <c r="E375" s="47" t="s">
        <v>1400</v>
      </c>
      <c r="F375" s="89" t="s">
        <v>1831</v>
      </c>
    </row>
    <row r="376" spans="1:6" x14ac:dyDescent="0.25">
      <c r="A376" s="47" t="s">
        <v>645</v>
      </c>
      <c r="B376" s="47" t="s">
        <v>1002</v>
      </c>
      <c r="C376" s="89" t="s">
        <v>795</v>
      </c>
      <c r="D376" s="47" t="s">
        <v>1214</v>
      </c>
      <c r="E376" s="47" t="s">
        <v>1401</v>
      </c>
      <c r="F376" s="47" t="s">
        <v>1832</v>
      </c>
    </row>
    <row r="377" spans="1:6" x14ac:dyDescent="0.25">
      <c r="A377" s="47" t="s">
        <v>645</v>
      </c>
      <c r="B377" s="47" t="s">
        <v>1003</v>
      </c>
      <c r="C377" s="89" t="s">
        <v>796</v>
      </c>
      <c r="D377" s="47" t="s">
        <v>1215</v>
      </c>
      <c r="E377" s="47" t="s">
        <v>1402</v>
      </c>
      <c r="F377" s="47" t="s">
        <v>1833</v>
      </c>
    </row>
    <row r="378" spans="1:6" x14ac:dyDescent="0.25">
      <c r="A378" s="47" t="s">
        <v>645</v>
      </c>
      <c r="B378" s="47" t="s">
        <v>1003</v>
      </c>
      <c r="C378" s="89" t="s">
        <v>797</v>
      </c>
      <c r="D378" s="47" t="s">
        <v>1216</v>
      </c>
      <c r="E378" s="47" t="s">
        <v>1403</v>
      </c>
      <c r="F378" s="47" t="s">
        <v>1834</v>
      </c>
    </row>
    <row r="379" spans="1:6" x14ac:dyDescent="0.25">
      <c r="A379" s="47" t="s">
        <v>645</v>
      </c>
      <c r="B379" s="47" t="s">
        <v>1004</v>
      </c>
      <c r="C379" s="89" t="s">
        <v>798</v>
      </c>
      <c r="D379" s="47" t="s">
        <v>1217</v>
      </c>
      <c r="E379" s="47" t="s">
        <v>1404</v>
      </c>
      <c r="F379" s="47" t="s">
        <v>1835</v>
      </c>
    </row>
    <row r="380" spans="1:6" x14ac:dyDescent="0.25">
      <c r="A380" s="47" t="s">
        <v>645</v>
      </c>
      <c r="B380" s="47" t="s">
        <v>904</v>
      </c>
      <c r="C380" s="89" t="s">
        <v>799</v>
      </c>
      <c r="D380" s="47" t="s">
        <v>1218</v>
      </c>
      <c r="E380" s="47" t="s">
        <v>1405</v>
      </c>
      <c r="F380" s="47" t="s">
        <v>1836</v>
      </c>
    </row>
    <row r="381" spans="1:6" ht="60" x14ac:dyDescent="0.25">
      <c r="A381" s="47" t="s">
        <v>645</v>
      </c>
      <c r="B381" s="47" t="s">
        <v>905</v>
      </c>
      <c r="C381" s="89" t="s">
        <v>800</v>
      </c>
      <c r="D381" s="47" t="s">
        <v>1219</v>
      </c>
      <c r="E381" s="47" t="s">
        <v>1406</v>
      </c>
      <c r="F381" s="47" t="s">
        <v>1837</v>
      </c>
    </row>
    <row r="382" spans="1:6" x14ac:dyDescent="0.25">
      <c r="A382" s="47" t="s">
        <v>645</v>
      </c>
      <c r="B382" s="47" t="s">
        <v>1005</v>
      </c>
      <c r="C382" s="89" t="s">
        <v>642</v>
      </c>
      <c r="D382" s="47" t="s">
        <v>1220</v>
      </c>
      <c r="E382" s="47" t="s">
        <v>1407</v>
      </c>
      <c r="F382" s="47" t="s">
        <v>1838</v>
      </c>
    </row>
    <row r="383" spans="1:6" x14ac:dyDescent="0.25">
      <c r="A383" s="47" t="s">
        <v>645</v>
      </c>
      <c r="B383" s="47" t="s">
        <v>906</v>
      </c>
      <c r="C383" s="89" t="s">
        <v>646</v>
      </c>
      <c r="D383" s="47" t="s">
        <v>1221</v>
      </c>
      <c r="E383" s="47" t="s">
        <v>1408</v>
      </c>
      <c r="F383" s="47" t="s">
        <v>1839</v>
      </c>
    </row>
    <row r="384" spans="1:6" x14ac:dyDescent="0.25">
      <c r="A384" s="47" t="s">
        <v>645</v>
      </c>
      <c r="B384" s="47" t="s">
        <v>1006</v>
      </c>
      <c r="C384" s="89" t="s">
        <v>647</v>
      </c>
      <c r="D384" s="47" t="s">
        <v>1222</v>
      </c>
      <c r="E384" s="47" t="s">
        <v>1409</v>
      </c>
      <c r="F384" s="47" t="s">
        <v>1840</v>
      </c>
    </row>
    <row r="385" spans="1:6" x14ac:dyDescent="0.25">
      <c r="A385" s="47" t="s">
        <v>645</v>
      </c>
      <c r="B385" s="47" t="s">
        <v>907</v>
      </c>
      <c r="C385" s="89" t="s">
        <v>648</v>
      </c>
      <c r="D385" s="47" t="s">
        <v>1223</v>
      </c>
      <c r="E385" s="47" t="s">
        <v>1410</v>
      </c>
      <c r="F385" s="47" t="s">
        <v>1841</v>
      </c>
    </row>
    <row r="386" spans="1:6" ht="30" x14ac:dyDescent="0.25">
      <c r="A386" s="47" t="s">
        <v>645</v>
      </c>
      <c r="B386" s="47" t="s">
        <v>1007</v>
      </c>
      <c r="C386" s="89" t="s">
        <v>649</v>
      </c>
      <c r="D386" s="47" t="s">
        <v>1224</v>
      </c>
      <c r="E386" s="47" t="s">
        <v>1411</v>
      </c>
      <c r="F386" s="47" t="s">
        <v>1842</v>
      </c>
    </row>
    <row r="387" spans="1:6" x14ac:dyDescent="0.25">
      <c r="A387" s="47" t="s">
        <v>645</v>
      </c>
      <c r="B387" s="47" t="s">
        <v>1008</v>
      </c>
      <c r="C387" s="89" t="s">
        <v>632</v>
      </c>
      <c r="D387" s="47" t="s">
        <v>1225</v>
      </c>
      <c r="E387" s="47" t="s">
        <v>1412</v>
      </c>
      <c r="F387" s="47" t="s">
        <v>1843</v>
      </c>
    </row>
    <row r="388" spans="1:6" ht="105" x14ac:dyDescent="0.25">
      <c r="A388" s="47" t="s">
        <v>645</v>
      </c>
      <c r="B388" s="47" t="s">
        <v>1009</v>
      </c>
      <c r="C388" s="89" t="s">
        <v>644</v>
      </c>
      <c r="D388" s="47" t="s">
        <v>1283</v>
      </c>
      <c r="E388" s="47" t="s">
        <v>1844</v>
      </c>
      <c r="F388" s="47" t="s">
        <v>1845</v>
      </c>
    </row>
    <row r="389" spans="1:6" x14ac:dyDescent="0.25">
      <c r="A389" s="47" t="s">
        <v>645</v>
      </c>
      <c r="B389" s="47" t="s">
        <v>1010</v>
      </c>
      <c r="C389" s="89" t="s">
        <v>650</v>
      </c>
      <c r="D389" s="47" t="s">
        <v>1226</v>
      </c>
      <c r="E389" s="47" t="s">
        <v>1413</v>
      </c>
      <c r="F389" s="47" t="s">
        <v>1846</v>
      </c>
    </row>
    <row r="390" spans="1:6" x14ac:dyDescent="0.25">
      <c r="A390" s="47" t="s">
        <v>645</v>
      </c>
      <c r="B390" s="47" t="s">
        <v>1010</v>
      </c>
      <c r="C390" s="89" t="s">
        <v>651</v>
      </c>
      <c r="D390" s="47" t="s">
        <v>1227</v>
      </c>
      <c r="E390" s="47" t="s">
        <v>1414</v>
      </c>
      <c r="F390" s="47" t="s">
        <v>1847</v>
      </c>
    </row>
    <row r="391" spans="1:6" x14ac:dyDescent="0.25">
      <c r="A391" s="47" t="s">
        <v>645</v>
      </c>
      <c r="B391" s="47" t="s">
        <v>908</v>
      </c>
      <c r="C391" s="89" t="s">
        <v>631</v>
      </c>
      <c r="D391" s="47" t="s">
        <v>1228</v>
      </c>
      <c r="E391" s="47" t="s">
        <v>1415</v>
      </c>
      <c r="F391" s="47" t="s">
        <v>1848</v>
      </c>
    </row>
    <row r="392" spans="1:6" ht="45" x14ac:dyDescent="0.25">
      <c r="A392" s="47" t="s">
        <v>645</v>
      </c>
      <c r="B392" s="47" t="s">
        <v>1011</v>
      </c>
      <c r="C392" s="89" t="s">
        <v>643</v>
      </c>
      <c r="D392" s="47" t="s">
        <v>1229</v>
      </c>
      <c r="E392" s="47" t="s">
        <v>1416</v>
      </c>
      <c r="F392" s="47" t="s">
        <v>1849</v>
      </c>
    </row>
    <row r="393" spans="1:6" ht="90" x14ac:dyDescent="0.25">
      <c r="A393" s="47" t="s">
        <v>645</v>
      </c>
      <c r="B393" s="47" t="s">
        <v>1012</v>
      </c>
      <c r="C393" s="89" t="s">
        <v>652</v>
      </c>
      <c r="D393" s="47" t="s">
        <v>1230</v>
      </c>
      <c r="E393" s="47" t="s">
        <v>1850</v>
      </c>
      <c r="F393" s="89" t="s">
        <v>1851</v>
      </c>
    </row>
    <row r="394" spans="1:6" x14ac:dyDescent="0.25">
      <c r="A394" s="47" t="s">
        <v>645</v>
      </c>
      <c r="B394" s="47" t="s">
        <v>1013</v>
      </c>
      <c r="C394" s="89" t="s">
        <v>633</v>
      </c>
      <c r="D394" s="47" t="s">
        <v>1231</v>
      </c>
      <c r="E394" s="47" t="s">
        <v>1417</v>
      </c>
      <c r="F394" s="47" t="s">
        <v>1852</v>
      </c>
    </row>
    <row r="395" spans="1:6" ht="120" x14ac:dyDescent="0.25">
      <c r="A395" s="47" t="s">
        <v>645</v>
      </c>
      <c r="B395" s="47" t="s">
        <v>1014</v>
      </c>
      <c r="C395" s="89" t="s">
        <v>653</v>
      </c>
      <c r="D395" s="47" t="s">
        <v>1055</v>
      </c>
      <c r="E395" s="47" t="s">
        <v>1853</v>
      </c>
      <c r="F395" s="47" t="s">
        <v>1854</v>
      </c>
    </row>
    <row r="396" spans="1:6" ht="105" x14ac:dyDescent="0.25">
      <c r="A396" s="47" t="s">
        <v>645</v>
      </c>
      <c r="B396" s="47" t="s">
        <v>1015</v>
      </c>
      <c r="C396" s="89" t="s">
        <v>654</v>
      </c>
      <c r="D396" s="47" t="s">
        <v>1056</v>
      </c>
      <c r="E396" s="47" t="s">
        <v>1855</v>
      </c>
      <c r="F396" s="47" t="s">
        <v>1856</v>
      </c>
    </row>
    <row r="397" spans="1:6" x14ac:dyDescent="0.25">
      <c r="A397" s="47" t="s">
        <v>645</v>
      </c>
      <c r="B397" s="47" t="s">
        <v>1016</v>
      </c>
      <c r="C397" s="89" t="s">
        <v>655</v>
      </c>
      <c r="D397" s="47" t="s">
        <v>1058</v>
      </c>
      <c r="E397" s="47" t="s">
        <v>1418</v>
      </c>
      <c r="F397" s="47" t="s">
        <v>1857</v>
      </c>
    </row>
    <row r="398" spans="1:6" ht="30" x14ac:dyDescent="0.25">
      <c r="A398" s="47" t="s">
        <v>645</v>
      </c>
      <c r="B398" s="47" t="s">
        <v>1017</v>
      </c>
      <c r="C398" s="89" t="s">
        <v>656</v>
      </c>
      <c r="D398" s="47" t="s">
        <v>1059</v>
      </c>
      <c r="E398" s="47" t="s">
        <v>1419</v>
      </c>
      <c r="F398" s="47" t="s">
        <v>1858</v>
      </c>
    </row>
    <row r="399" spans="1:6" ht="30" x14ac:dyDescent="0.25">
      <c r="A399" s="47" t="s">
        <v>645</v>
      </c>
      <c r="B399" s="47" t="s">
        <v>909</v>
      </c>
      <c r="C399" s="89" t="s">
        <v>657</v>
      </c>
      <c r="D399" s="47" t="s">
        <v>1060</v>
      </c>
      <c r="E399" s="47" t="s">
        <v>1420</v>
      </c>
      <c r="F399" s="47" t="s">
        <v>1859</v>
      </c>
    </row>
    <row r="400" spans="1:6" x14ac:dyDescent="0.25">
      <c r="A400" s="47" t="s">
        <v>645</v>
      </c>
      <c r="B400" s="47" t="s">
        <v>910</v>
      </c>
      <c r="C400" s="89" t="s">
        <v>658</v>
      </c>
      <c r="D400" s="47" t="s">
        <v>1061</v>
      </c>
      <c r="E400" s="47" t="s">
        <v>1421</v>
      </c>
      <c r="F400" s="47" t="s">
        <v>1860</v>
      </c>
    </row>
    <row r="401" spans="1:6" x14ac:dyDescent="0.25">
      <c r="A401" s="47" t="s">
        <v>645</v>
      </c>
      <c r="B401" s="47" t="s">
        <v>1018</v>
      </c>
      <c r="C401" s="89" t="s">
        <v>659</v>
      </c>
      <c r="D401" s="47" t="s">
        <v>1062</v>
      </c>
      <c r="E401" s="47" t="s">
        <v>1422</v>
      </c>
      <c r="F401" s="47" t="s">
        <v>1861</v>
      </c>
    </row>
    <row r="402" spans="1:6" ht="45" x14ac:dyDescent="0.25">
      <c r="A402" s="47" t="s">
        <v>645</v>
      </c>
      <c r="B402" s="47" t="s">
        <v>1019</v>
      </c>
      <c r="C402" s="89" t="s">
        <v>660</v>
      </c>
      <c r="D402" s="47" t="s">
        <v>1063</v>
      </c>
      <c r="E402" s="47" t="s">
        <v>1862</v>
      </c>
      <c r="F402" s="47" t="s">
        <v>1863</v>
      </c>
    </row>
    <row r="403" spans="1:6" x14ac:dyDescent="0.25">
      <c r="A403" s="47" t="s">
        <v>645</v>
      </c>
      <c r="B403" s="47" t="s">
        <v>1019</v>
      </c>
      <c r="C403" s="89" t="s">
        <v>661</v>
      </c>
      <c r="D403" s="47" t="s">
        <v>1064</v>
      </c>
      <c r="E403" s="47" t="s">
        <v>1423</v>
      </c>
      <c r="F403" s="47" t="s">
        <v>1864</v>
      </c>
    </row>
    <row r="404" spans="1:6" x14ac:dyDescent="0.25">
      <c r="A404" s="47" t="s">
        <v>645</v>
      </c>
      <c r="B404" s="47" t="s">
        <v>911</v>
      </c>
      <c r="C404" s="89" t="s">
        <v>662</v>
      </c>
      <c r="D404" s="47" t="s">
        <v>1065</v>
      </c>
      <c r="E404" s="47" t="s">
        <v>1424</v>
      </c>
      <c r="F404" s="47" t="s">
        <v>1865</v>
      </c>
    </row>
    <row r="405" spans="1:6" x14ac:dyDescent="0.25">
      <c r="A405" s="47" t="s">
        <v>645</v>
      </c>
      <c r="B405" s="47" t="s">
        <v>1020</v>
      </c>
      <c r="C405" s="89" t="s">
        <v>663</v>
      </c>
      <c r="D405" s="47" t="s">
        <v>1066</v>
      </c>
      <c r="E405" s="47" t="s">
        <v>1425</v>
      </c>
      <c r="F405" s="47" t="s">
        <v>1866</v>
      </c>
    </row>
    <row r="406" spans="1:6" x14ac:dyDescent="0.25">
      <c r="A406" s="47" t="s">
        <v>645</v>
      </c>
      <c r="B406" s="47" t="s">
        <v>1021</v>
      </c>
      <c r="C406" s="89" t="s">
        <v>665</v>
      </c>
      <c r="D406" s="47" t="s">
        <v>1067</v>
      </c>
      <c r="E406" s="47" t="s">
        <v>1426</v>
      </c>
      <c r="F406" s="47" t="s">
        <v>1867</v>
      </c>
    </row>
    <row r="407" spans="1:6" ht="45" x14ac:dyDescent="0.25">
      <c r="A407" s="47" t="s">
        <v>645</v>
      </c>
      <c r="B407" s="47" t="s">
        <v>1022</v>
      </c>
      <c r="C407" s="89" t="s">
        <v>666</v>
      </c>
      <c r="D407" s="89" t="s">
        <v>1068</v>
      </c>
      <c r="E407" s="89" t="s">
        <v>1868</v>
      </c>
      <c r="F407" s="47" t="s">
        <v>1869</v>
      </c>
    </row>
    <row r="408" spans="1:6" x14ac:dyDescent="0.25">
      <c r="A408" s="47" t="s">
        <v>645</v>
      </c>
      <c r="B408" s="47" t="s">
        <v>912</v>
      </c>
      <c r="C408" s="89" t="s">
        <v>667</v>
      </c>
      <c r="D408" s="47" t="s">
        <v>1069</v>
      </c>
      <c r="E408" s="47" t="s">
        <v>1427</v>
      </c>
      <c r="F408" s="47" t="s">
        <v>1870</v>
      </c>
    </row>
    <row r="409" spans="1:6" x14ac:dyDescent="0.25">
      <c r="A409" s="47" t="s">
        <v>645</v>
      </c>
      <c r="B409" s="47" t="s">
        <v>912</v>
      </c>
      <c r="C409" s="89" t="s">
        <v>668</v>
      </c>
      <c r="D409" s="47" t="s">
        <v>1057</v>
      </c>
      <c r="E409" s="47" t="s">
        <v>1057</v>
      </c>
      <c r="F409" s="47" t="s">
        <v>1871</v>
      </c>
    </row>
    <row r="410" spans="1:6" x14ac:dyDescent="0.25">
      <c r="A410" s="47" t="s">
        <v>645</v>
      </c>
      <c r="B410" s="47" t="s">
        <v>1023</v>
      </c>
      <c r="C410" s="89" t="s">
        <v>669</v>
      </c>
      <c r="D410" s="47" t="s">
        <v>1070</v>
      </c>
      <c r="E410" s="47" t="s">
        <v>1428</v>
      </c>
      <c r="F410" s="47" t="s">
        <v>1872</v>
      </c>
    </row>
    <row r="411" spans="1:6" x14ac:dyDescent="0.25">
      <c r="A411" s="47" t="s">
        <v>645</v>
      </c>
      <c r="B411" s="47" t="s">
        <v>913</v>
      </c>
      <c r="C411" s="89" t="s">
        <v>670</v>
      </c>
      <c r="D411" s="47" t="s">
        <v>1071</v>
      </c>
      <c r="E411" s="47" t="s">
        <v>1429</v>
      </c>
      <c r="F411" s="47" t="s">
        <v>1873</v>
      </c>
    </row>
    <row r="412" spans="1:6" ht="165" x14ac:dyDescent="0.25">
      <c r="A412" s="47" t="s">
        <v>645</v>
      </c>
      <c r="B412" s="47" t="s">
        <v>1024</v>
      </c>
      <c r="C412" s="89" t="s">
        <v>671</v>
      </c>
      <c r="D412" s="47" t="s">
        <v>1072</v>
      </c>
      <c r="E412" s="47" t="s">
        <v>1874</v>
      </c>
      <c r="F412" s="47" t="s">
        <v>1875</v>
      </c>
    </row>
    <row r="413" spans="1:6" x14ac:dyDescent="0.25">
      <c r="A413" s="47" t="s">
        <v>645</v>
      </c>
      <c r="B413" s="47" t="s">
        <v>1025</v>
      </c>
      <c r="C413" s="89" t="s">
        <v>672</v>
      </c>
      <c r="D413" s="47" t="s">
        <v>1073</v>
      </c>
      <c r="E413" s="47" t="s">
        <v>1430</v>
      </c>
      <c r="F413" s="47" t="s">
        <v>1876</v>
      </c>
    </row>
    <row r="414" spans="1:6" x14ac:dyDescent="0.25">
      <c r="A414" s="47" t="s">
        <v>645</v>
      </c>
      <c r="B414" s="47" t="s">
        <v>914</v>
      </c>
      <c r="C414" s="89" t="s">
        <v>673</v>
      </c>
      <c r="D414" s="47" t="s">
        <v>1074</v>
      </c>
      <c r="E414" s="47" t="s">
        <v>1431</v>
      </c>
      <c r="F414" s="47" t="s">
        <v>1877</v>
      </c>
    </row>
    <row r="415" spans="1:6" x14ac:dyDescent="0.25">
      <c r="A415" s="47" t="s">
        <v>645</v>
      </c>
      <c r="B415" s="47" t="s">
        <v>915</v>
      </c>
      <c r="C415" s="89" t="s">
        <v>674</v>
      </c>
      <c r="D415" s="47" t="s">
        <v>1075</v>
      </c>
      <c r="E415" s="47" t="s">
        <v>1432</v>
      </c>
      <c r="F415" s="47" t="s">
        <v>1878</v>
      </c>
    </row>
    <row r="416" spans="1:6" x14ac:dyDescent="0.25">
      <c r="A416" s="47" t="s">
        <v>645</v>
      </c>
      <c r="B416" s="47" t="s">
        <v>1026</v>
      </c>
      <c r="C416" s="89" t="s">
        <v>801</v>
      </c>
      <c r="D416" s="47" t="s">
        <v>1076</v>
      </c>
      <c r="E416" s="47" t="s">
        <v>1433</v>
      </c>
      <c r="F416" s="47" t="s">
        <v>1879</v>
      </c>
    </row>
    <row r="417" spans="1:6" x14ac:dyDescent="0.25">
      <c r="A417" s="47" t="s">
        <v>645</v>
      </c>
      <c r="B417" s="47" t="s">
        <v>916</v>
      </c>
      <c r="C417" s="89" t="s">
        <v>802</v>
      </c>
      <c r="D417" s="47" t="s">
        <v>1232</v>
      </c>
      <c r="E417" s="47" t="s">
        <v>1434</v>
      </c>
      <c r="F417" s="47" t="s">
        <v>1880</v>
      </c>
    </row>
    <row r="418" spans="1:6" ht="75" x14ac:dyDescent="0.25">
      <c r="A418" s="47" t="s">
        <v>645</v>
      </c>
      <c r="B418" s="47" t="s">
        <v>1027</v>
      </c>
      <c r="C418" s="89" t="s">
        <v>803</v>
      </c>
      <c r="D418" s="47" t="s">
        <v>1233</v>
      </c>
      <c r="E418" s="47" t="s">
        <v>1881</v>
      </c>
      <c r="F418" s="47" t="s">
        <v>1882</v>
      </c>
    </row>
    <row r="419" spans="1:6" x14ac:dyDescent="0.25">
      <c r="A419" s="47" t="s">
        <v>645</v>
      </c>
      <c r="B419" s="47" t="s">
        <v>1028</v>
      </c>
      <c r="C419" s="89" t="s">
        <v>804</v>
      </c>
      <c r="D419" s="47" t="s">
        <v>210</v>
      </c>
      <c r="E419" s="47" t="s">
        <v>1435</v>
      </c>
      <c r="F419" s="47" t="s">
        <v>1883</v>
      </c>
    </row>
    <row r="420" spans="1:6" x14ac:dyDescent="0.25">
      <c r="A420" s="47" t="s">
        <v>645</v>
      </c>
      <c r="B420" s="47" t="s">
        <v>1028</v>
      </c>
      <c r="C420" s="89" t="s">
        <v>840</v>
      </c>
      <c r="D420" s="89" t="s">
        <v>1234</v>
      </c>
      <c r="E420" s="89" t="s">
        <v>1436</v>
      </c>
      <c r="F420" s="89" t="s">
        <v>1884</v>
      </c>
    </row>
    <row r="421" spans="1:6" x14ac:dyDescent="0.25">
      <c r="A421" s="47" t="s">
        <v>645</v>
      </c>
      <c r="B421" s="47" t="s">
        <v>917</v>
      </c>
      <c r="C421" s="89" t="s">
        <v>805</v>
      </c>
      <c r="D421" s="47" t="s">
        <v>1235</v>
      </c>
      <c r="E421" s="47" t="s">
        <v>1437</v>
      </c>
      <c r="F421" s="47" t="s">
        <v>1885</v>
      </c>
    </row>
    <row r="422" spans="1:6" ht="75" x14ac:dyDescent="0.25">
      <c r="A422" s="47" t="s">
        <v>645</v>
      </c>
      <c r="B422" s="47" t="s">
        <v>1029</v>
      </c>
      <c r="C422" s="47" t="s">
        <v>1957</v>
      </c>
      <c r="D422" s="104" t="s">
        <v>1958</v>
      </c>
      <c r="E422" s="104" t="s">
        <v>1959</v>
      </c>
      <c r="F422" s="104" t="s">
        <v>1960</v>
      </c>
    </row>
    <row r="423" spans="1:6" ht="30" x14ac:dyDescent="0.25">
      <c r="A423" s="47" t="s">
        <v>645</v>
      </c>
      <c r="B423" s="47" t="s">
        <v>1029</v>
      </c>
      <c r="C423" s="104" t="s">
        <v>1950</v>
      </c>
      <c r="D423" s="104" t="s">
        <v>1951</v>
      </c>
      <c r="E423" s="104" t="s">
        <v>1952</v>
      </c>
      <c r="F423" s="104" t="s">
        <v>1953</v>
      </c>
    </row>
    <row r="424" spans="1:6" ht="105" x14ac:dyDescent="0.25">
      <c r="A424" s="47" t="s">
        <v>645</v>
      </c>
      <c r="B424" s="47" t="s">
        <v>1029</v>
      </c>
      <c r="C424" s="47" t="s">
        <v>1961</v>
      </c>
      <c r="D424" s="104" t="s">
        <v>1954</v>
      </c>
      <c r="E424" s="104" t="s">
        <v>1955</v>
      </c>
      <c r="F424" s="104" t="s">
        <v>1956</v>
      </c>
    </row>
    <row r="425" spans="1:6" x14ac:dyDescent="0.25">
      <c r="A425" s="47" t="s">
        <v>645</v>
      </c>
      <c r="B425" s="47" t="s">
        <v>1030</v>
      </c>
      <c r="C425" s="89" t="s">
        <v>811</v>
      </c>
      <c r="D425" s="47" t="s">
        <v>1236</v>
      </c>
      <c r="E425" s="47" t="s">
        <v>1438</v>
      </c>
      <c r="F425" s="47" t="s">
        <v>1886</v>
      </c>
    </row>
    <row r="426" spans="1:6" x14ac:dyDescent="0.25">
      <c r="A426" s="47" t="s">
        <v>645</v>
      </c>
      <c r="B426" s="47" t="s">
        <v>1031</v>
      </c>
      <c r="C426" s="89" t="s">
        <v>812</v>
      </c>
      <c r="D426" s="47" t="s">
        <v>1237</v>
      </c>
      <c r="E426" s="47" t="s">
        <v>1439</v>
      </c>
      <c r="F426" s="47" t="s">
        <v>1887</v>
      </c>
    </row>
    <row r="427" spans="1:6" x14ac:dyDescent="0.25">
      <c r="A427" s="47" t="s">
        <v>645</v>
      </c>
      <c r="B427" s="47" t="s">
        <v>1032</v>
      </c>
      <c r="C427" s="89" t="s">
        <v>813</v>
      </c>
      <c r="D427" s="47" t="s">
        <v>1238</v>
      </c>
      <c r="E427" s="47" t="s">
        <v>1440</v>
      </c>
      <c r="F427" s="47" t="s">
        <v>1888</v>
      </c>
    </row>
    <row r="428" spans="1:6" x14ac:dyDescent="0.25">
      <c r="A428" s="47" t="s">
        <v>645</v>
      </c>
      <c r="B428" s="47" t="s">
        <v>918</v>
      </c>
      <c r="C428" s="89" t="s">
        <v>814</v>
      </c>
      <c r="D428" s="47" t="s">
        <v>1239</v>
      </c>
      <c r="E428" s="47" t="s">
        <v>1441</v>
      </c>
      <c r="F428" s="47" t="s">
        <v>1889</v>
      </c>
    </row>
    <row r="429" spans="1:6" ht="240" x14ac:dyDescent="0.25">
      <c r="A429" s="47" t="s">
        <v>645</v>
      </c>
      <c r="B429" s="47" t="s">
        <v>1033</v>
      </c>
      <c r="C429" s="89" t="s">
        <v>815</v>
      </c>
      <c r="D429" s="47" t="s">
        <v>1240</v>
      </c>
      <c r="E429" s="47" t="s">
        <v>1890</v>
      </c>
      <c r="F429" s="47" t="s">
        <v>1891</v>
      </c>
    </row>
    <row r="430" spans="1:6" x14ac:dyDescent="0.25">
      <c r="A430" s="47" t="s">
        <v>645</v>
      </c>
      <c r="B430" s="47" t="s">
        <v>1033</v>
      </c>
      <c r="C430" s="89" t="s">
        <v>816</v>
      </c>
      <c r="D430" s="47" t="s">
        <v>1241</v>
      </c>
      <c r="E430" s="47" t="s">
        <v>1442</v>
      </c>
      <c r="F430" s="47" t="s">
        <v>1892</v>
      </c>
    </row>
    <row r="431" spans="1:6" x14ac:dyDescent="0.25">
      <c r="A431" s="47" t="s">
        <v>645</v>
      </c>
      <c r="B431" s="47" t="s">
        <v>1034</v>
      </c>
      <c r="C431" s="89" t="s">
        <v>817</v>
      </c>
      <c r="D431" s="47" t="s">
        <v>1242</v>
      </c>
      <c r="E431" s="47" t="s">
        <v>1443</v>
      </c>
      <c r="F431" s="47" t="s">
        <v>1893</v>
      </c>
    </row>
    <row r="432" spans="1:6" x14ac:dyDescent="0.25">
      <c r="A432" s="47" t="s">
        <v>645</v>
      </c>
      <c r="B432" s="47" t="s">
        <v>1034</v>
      </c>
      <c r="C432" s="89" t="s">
        <v>818</v>
      </c>
      <c r="D432" s="89" t="s">
        <v>1243</v>
      </c>
      <c r="E432" s="47" t="s">
        <v>1444</v>
      </c>
      <c r="F432" s="47" t="s">
        <v>1894</v>
      </c>
    </row>
    <row r="433" spans="1:6" x14ac:dyDescent="0.25">
      <c r="A433" s="47" t="s">
        <v>645</v>
      </c>
      <c r="B433" s="47" t="s">
        <v>919</v>
      </c>
      <c r="C433" s="89" t="s">
        <v>819</v>
      </c>
      <c r="D433" s="47" t="s">
        <v>1244</v>
      </c>
      <c r="E433" s="47" t="s">
        <v>1445</v>
      </c>
      <c r="F433" s="47" t="s">
        <v>1895</v>
      </c>
    </row>
    <row r="434" spans="1:6" ht="75" x14ac:dyDescent="0.25">
      <c r="A434" s="47" t="s">
        <v>645</v>
      </c>
      <c r="B434" s="47" t="s">
        <v>1035</v>
      </c>
      <c r="C434" s="89" t="s">
        <v>820</v>
      </c>
      <c r="D434" s="47" t="s">
        <v>1896</v>
      </c>
      <c r="E434" s="47" t="s">
        <v>1897</v>
      </c>
      <c r="F434" s="47" t="s">
        <v>1898</v>
      </c>
    </row>
    <row r="435" spans="1:6" ht="135" x14ac:dyDescent="0.25">
      <c r="A435" s="47" t="s">
        <v>645</v>
      </c>
      <c r="B435" s="47" t="s">
        <v>1036</v>
      </c>
      <c r="C435" s="89" t="s">
        <v>821</v>
      </c>
      <c r="D435" s="47" t="s">
        <v>1899</v>
      </c>
      <c r="E435" s="47" t="s">
        <v>1900</v>
      </c>
      <c r="F435" s="47" t="s">
        <v>1901</v>
      </c>
    </row>
    <row r="436" spans="1:6" x14ac:dyDescent="0.25">
      <c r="A436" s="47" t="s">
        <v>645</v>
      </c>
      <c r="B436" s="47" t="s">
        <v>1036</v>
      </c>
      <c r="C436" s="89" t="s">
        <v>822</v>
      </c>
      <c r="D436" s="47" t="s">
        <v>1245</v>
      </c>
      <c r="E436" s="47" t="s">
        <v>1446</v>
      </c>
      <c r="F436" s="47" t="s">
        <v>1902</v>
      </c>
    </row>
    <row r="437" spans="1:6" ht="30" x14ac:dyDescent="0.25">
      <c r="A437" s="47" t="s">
        <v>645</v>
      </c>
      <c r="B437" s="47" t="s">
        <v>1037</v>
      </c>
      <c r="C437" s="89" t="s">
        <v>823</v>
      </c>
      <c r="D437" s="47" t="s">
        <v>1246</v>
      </c>
      <c r="E437" s="47" t="s">
        <v>1447</v>
      </c>
      <c r="F437" s="47" t="s">
        <v>1903</v>
      </c>
    </row>
    <row r="438" spans="1:6" ht="345" x14ac:dyDescent="0.25">
      <c r="A438" s="47" t="s">
        <v>645</v>
      </c>
      <c r="B438" s="47" t="s">
        <v>1038</v>
      </c>
      <c r="C438" s="89" t="s">
        <v>824</v>
      </c>
      <c r="D438" s="47" t="s">
        <v>1247</v>
      </c>
      <c r="E438" s="47" t="s">
        <v>1904</v>
      </c>
      <c r="F438" s="47" t="s">
        <v>1905</v>
      </c>
    </row>
    <row r="439" spans="1:6" x14ac:dyDescent="0.25">
      <c r="A439" s="47" t="s">
        <v>645</v>
      </c>
      <c r="B439" s="47" t="s">
        <v>920</v>
      </c>
      <c r="C439" s="89" t="s">
        <v>825</v>
      </c>
      <c r="D439" s="47" t="s">
        <v>1248</v>
      </c>
      <c r="E439" s="47" t="s">
        <v>1448</v>
      </c>
      <c r="F439" s="47" t="s">
        <v>1906</v>
      </c>
    </row>
    <row r="440" spans="1:6" x14ac:dyDescent="0.25">
      <c r="A440" s="47" t="s">
        <v>645</v>
      </c>
      <c r="B440" s="47" t="s">
        <v>1039</v>
      </c>
      <c r="C440" s="89" t="s">
        <v>846</v>
      </c>
      <c r="D440" s="47" t="s">
        <v>1249</v>
      </c>
      <c r="E440" s="47" t="s">
        <v>1449</v>
      </c>
      <c r="F440" s="47" t="s">
        <v>1907</v>
      </c>
    </row>
    <row r="441" spans="1:6" ht="30" x14ac:dyDescent="0.25">
      <c r="A441" s="47" t="s">
        <v>645</v>
      </c>
      <c r="B441" s="47" t="s">
        <v>1040</v>
      </c>
      <c r="C441" s="89" t="s">
        <v>847</v>
      </c>
      <c r="D441" s="47" t="s">
        <v>1250</v>
      </c>
      <c r="E441" s="47" t="s">
        <v>1450</v>
      </c>
      <c r="F441" s="47" t="s">
        <v>1908</v>
      </c>
    </row>
    <row r="442" spans="1:6" ht="45" x14ac:dyDescent="0.25">
      <c r="A442" s="47" t="s">
        <v>645</v>
      </c>
      <c r="B442" s="47" t="s">
        <v>1041</v>
      </c>
      <c r="C442" s="89" t="s">
        <v>848</v>
      </c>
      <c r="D442" s="47" t="s">
        <v>1251</v>
      </c>
      <c r="E442" s="47" t="s">
        <v>1909</v>
      </c>
      <c r="F442" s="47" t="s">
        <v>1910</v>
      </c>
    </row>
    <row r="443" spans="1:6" x14ac:dyDescent="0.25">
      <c r="A443" s="47" t="s">
        <v>645</v>
      </c>
      <c r="B443" s="47" t="s">
        <v>1041</v>
      </c>
      <c r="C443" s="89" t="s">
        <v>849</v>
      </c>
      <c r="D443" s="47" t="s">
        <v>1252</v>
      </c>
      <c r="E443" s="47" t="s">
        <v>1451</v>
      </c>
      <c r="F443" s="47" t="s">
        <v>1911</v>
      </c>
    </row>
    <row r="444" spans="1:6" x14ac:dyDescent="0.25">
      <c r="A444" s="47" t="s">
        <v>645</v>
      </c>
      <c r="B444" s="47" t="s">
        <v>1042</v>
      </c>
      <c r="C444" s="89" t="s">
        <v>850</v>
      </c>
      <c r="D444" s="47" t="s">
        <v>1253</v>
      </c>
      <c r="E444" s="47" t="s">
        <v>1452</v>
      </c>
      <c r="F444" s="47" t="s">
        <v>1912</v>
      </c>
    </row>
    <row r="445" spans="1:6" x14ac:dyDescent="0.25">
      <c r="A445" s="47" t="s">
        <v>645</v>
      </c>
      <c r="B445" s="47" t="s">
        <v>1042</v>
      </c>
      <c r="C445" s="89" t="s">
        <v>851</v>
      </c>
      <c r="D445" s="47" t="s">
        <v>1254</v>
      </c>
      <c r="E445" s="47" t="s">
        <v>1453</v>
      </c>
      <c r="F445" s="47" t="s">
        <v>1913</v>
      </c>
    </row>
    <row r="446" spans="1:6" x14ac:dyDescent="0.25">
      <c r="A446" s="47" t="s">
        <v>645</v>
      </c>
      <c r="B446" s="47" t="s">
        <v>1042</v>
      </c>
      <c r="C446" s="89" t="s">
        <v>852</v>
      </c>
      <c r="D446" s="47" t="s">
        <v>1255</v>
      </c>
      <c r="E446" s="47" t="s">
        <v>1454</v>
      </c>
      <c r="F446" s="47" t="s">
        <v>1914</v>
      </c>
    </row>
    <row r="447" spans="1:6" x14ac:dyDescent="0.25">
      <c r="A447" s="47" t="s">
        <v>645</v>
      </c>
      <c r="B447" s="47" t="s">
        <v>1043</v>
      </c>
      <c r="C447" s="89" t="s">
        <v>853</v>
      </c>
      <c r="D447" s="47" t="s">
        <v>1256</v>
      </c>
      <c r="E447" s="47" t="s">
        <v>1455</v>
      </c>
      <c r="F447" s="47" t="s">
        <v>1915</v>
      </c>
    </row>
    <row r="448" spans="1:6" x14ac:dyDescent="0.25">
      <c r="A448" s="47" t="s">
        <v>645</v>
      </c>
      <c r="B448" s="47" t="s">
        <v>1044</v>
      </c>
      <c r="C448" s="89" t="s">
        <v>854</v>
      </c>
      <c r="D448" s="47" t="s">
        <v>1257</v>
      </c>
      <c r="E448" s="47" t="s">
        <v>1456</v>
      </c>
      <c r="F448" s="47" t="s">
        <v>1916</v>
      </c>
    </row>
    <row r="449" spans="1:6" x14ac:dyDescent="0.25">
      <c r="A449" s="47" t="s">
        <v>645</v>
      </c>
      <c r="B449" s="47" t="s">
        <v>1045</v>
      </c>
      <c r="C449" s="89" t="s">
        <v>855</v>
      </c>
      <c r="D449" s="47" t="s">
        <v>1258</v>
      </c>
      <c r="E449" s="47" t="s">
        <v>1457</v>
      </c>
      <c r="F449" s="47" t="s">
        <v>1917</v>
      </c>
    </row>
    <row r="450" spans="1:6" ht="30" x14ac:dyDescent="0.25">
      <c r="A450" s="47" t="s">
        <v>645</v>
      </c>
      <c r="B450" s="47" t="s">
        <v>1046</v>
      </c>
      <c r="C450" s="89" t="s">
        <v>856</v>
      </c>
      <c r="D450" s="47" t="s">
        <v>1259</v>
      </c>
      <c r="E450" s="47" t="s">
        <v>1458</v>
      </c>
      <c r="F450" s="47" t="s">
        <v>1918</v>
      </c>
    </row>
    <row r="451" spans="1:6" ht="30" x14ac:dyDescent="0.25">
      <c r="A451" s="47" t="s">
        <v>645</v>
      </c>
      <c r="B451" s="47" t="s">
        <v>1047</v>
      </c>
      <c r="C451" s="89" t="s">
        <v>857</v>
      </c>
      <c r="D451" s="47" t="s">
        <v>1260</v>
      </c>
      <c r="E451" s="47" t="s">
        <v>1459</v>
      </c>
      <c r="F451" s="47" t="s">
        <v>1919</v>
      </c>
    </row>
    <row r="452" spans="1:6" x14ac:dyDescent="0.25">
      <c r="A452" s="47" t="s">
        <v>645</v>
      </c>
      <c r="B452" s="47" t="s">
        <v>1048</v>
      </c>
      <c r="C452" s="89" t="s">
        <v>858</v>
      </c>
      <c r="D452" s="47" t="s">
        <v>1261</v>
      </c>
      <c r="E452" s="47" t="s">
        <v>1460</v>
      </c>
      <c r="F452" s="47" t="s">
        <v>1920</v>
      </c>
    </row>
    <row r="453" spans="1:6" x14ac:dyDescent="0.25">
      <c r="A453" s="47" t="s">
        <v>645</v>
      </c>
      <c r="B453" s="47" t="s">
        <v>1048</v>
      </c>
      <c r="C453" s="89" t="s">
        <v>859</v>
      </c>
      <c r="D453" s="89" t="s">
        <v>1263</v>
      </c>
      <c r="E453" s="47" t="s">
        <v>1461</v>
      </c>
      <c r="F453" s="89" t="s">
        <v>1921</v>
      </c>
    </row>
    <row r="454" spans="1:6" x14ac:dyDescent="0.25">
      <c r="A454" s="47" t="s">
        <v>645</v>
      </c>
      <c r="B454" s="47" t="s">
        <v>1048</v>
      </c>
      <c r="C454" s="89" t="s">
        <v>860</v>
      </c>
      <c r="D454" s="47" t="s">
        <v>1264</v>
      </c>
      <c r="E454" s="47" t="s">
        <v>1462</v>
      </c>
      <c r="F454" s="47" t="s">
        <v>1922</v>
      </c>
    </row>
    <row r="455" spans="1:6" x14ac:dyDescent="0.25">
      <c r="A455" s="47" t="s">
        <v>645</v>
      </c>
      <c r="B455" s="47" t="s">
        <v>1049</v>
      </c>
      <c r="C455" s="89" t="s">
        <v>861</v>
      </c>
      <c r="D455" s="47" t="s">
        <v>1266</v>
      </c>
      <c r="E455" s="47" t="s">
        <v>1463</v>
      </c>
      <c r="F455" s="47" t="s">
        <v>1923</v>
      </c>
    </row>
    <row r="456" spans="1:6" x14ac:dyDescent="0.25">
      <c r="A456" s="47" t="s">
        <v>645</v>
      </c>
      <c r="B456" s="47" t="s">
        <v>1049</v>
      </c>
      <c r="C456" s="89" t="s">
        <v>862</v>
      </c>
      <c r="D456" s="47" t="s">
        <v>1262</v>
      </c>
      <c r="E456" s="47" t="s">
        <v>1464</v>
      </c>
      <c r="F456" s="47" t="s">
        <v>1924</v>
      </c>
    </row>
    <row r="457" spans="1:6" ht="105" x14ac:dyDescent="0.25">
      <c r="A457" s="47" t="s">
        <v>645</v>
      </c>
      <c r="B457" s="47" t="s">
        <v>1050</v>
      </c>
      <c r="C457" s="89" t="s">
        <v>863</v>
      </c>
      <c r="D457" s="47" t="s">
        <v>1265</v>
      </c>
      <c r="E457" s="47" t="s">
        <v>1925</v>
      </c>
      <c r="F457" s="47" t="s">
        <v>1926</v>
      </c>
    </row>
    <row r="458" spans="1:6" x14ac:dyDescent="0.25">
      <c r="A458" s="47" t="s">
        <v>645</v>
      </c>
      <c r="B458" s="47" t="s">
        <v>1051</v>
      </c>
      <c r="C458" s="89" t="s">
        <v>864</v>
      </c>
      <c r="D458" s="89" t="s">
        <v>1267</v>
      </c>
      <c r="E458" s="89" t="s">
        <v>1465</v>
      </c>
      <c r="F458" s="89" t="s">
        <v>1927</v>
      </c>
    </row>
    <row r="459" spans="1:6" x14ac:dyDescent="0.25">
      <c r="A459" s="47" t="s">
        <v>645</v>
      </c>
      <c r="B459" s="47" t="s">
        <v>1051</v>
      </c>
      <c r="C459" s="89" t="s">
        <v>865</v>
      </c>
      <c r="D459" s="47" t="s">
        <v>1268</v>
      </c>
      <c r="E459" s="47" t="s">
        <v>1466</v>
      </c>
      <c r="F459" s="47" t="s">
        <v>1928</v>
      </c>
    </row>
    <row r="460" spans="1:6" x14ac:dyDescent="0.25">
      <c r="A460" s="47" t="s">
        <v>645</v>
      </c>
      <c r="B460" s="47" t="s">
        <v>1052</v>
      </c>
      <c r="C460" s="89" t="s">
        <v>866</v>
      </c>
      <c r="D460" s="47" t="s">
        <v>1269</v>
      </c>
      <c r="E460" s="47" t="s">
        <v>1467</v>
      </c>
      <c r="F460" s="47" t="s">
        <v>1929</v>
      </c>
    </row>
    <row r="461" spans="1:6" x14ac:dyDescent="0.25">
      <c r="A461" s="47" t="s">
        <v>645</v>
      </c>
      <c r="B461" s="47" t="s">
        <v>1052</v>
      </c>
      <c r="C461" s="89" t="s">
        <v>867</v>
      </c>
      <c r="D461" s="89" t="s">
        <v>1270</v>
      </c>
      <c r="E461" s="89" t="s">
        <v>1468</v>
      </c>
      <c r="F461" s="89" t="s">
        <v>1930</v>
      </c>
    </row>
    <row r="462" spans="1:6" x14ac:dyDescent="0.25">
      <c r="A462" s="47" t="s">
        <v>645</v>
      </c>
      <c r="B462" s="47" t="s">
        <v>1053</v>
      </c>
      <c r="C462" s="89" t="s">
        <v>868</v>
      </c>
      <c r="D462" s="47" t="s">
        <v>1271</v>
      </c>
      <c r="E462" s="47" t="s">
        <v>1469</v>
      </c>
      <c r="F462" s="47" t="s">
        <v>1931</v>
      </c>
    </row>
    <row r="463" spans="1:6" x14ac:dyDescent="0.25">
      <c r="A463" s="47" t="s">
        <v>645</v>
      </c>
      <c r="B463" s="47" t="s">
        <v>1053</v>
      </c>
      <c r="C463" s="89" t="s">
        <v>869</v>
      </c>
      <c r="D463" s="89" t="s">
        <v>1272</v>
      </c>
      <c r="E463" s="89" t="s">
        <v>1470</v>
      </c>
      <c r="F463" s="47" t="s">
        <v>1932</v>
      </c>
    </row>
    <row r="464" spans="1:6" x14ac:dyDescent="0.25">
      <c r="A464" s="47" t="s">
        <v>645</v>
      </c>
      <c r="B464" s="47" t="s">
        <v>1054</v>
      </c>
      <c r="C464" s="89" t="s">
        <v>870</v>
      </c>
      <c r="D464" s="47" t="s">
        <v>1276</v>
      </c>
      <c r="E464" s="47" t="s">
        <v>1471</v>
      </c>
      <c r="F464" s="47" t="s">
        <v>1933</v>
      </c>
    </row>
    <row r="465" spans="1:6" x14ac:dyDescent="0.25">
      <c r="A465" s="47" t="s">
        <v>645</v>
      </c>
      <c r="B465" s="47" t="s">
        <v>1054</v>
      </c>
      <c r="C465" s="89" t="s">
        <v>871</v>
      </c>
      <c r="D465" s="47" t="s">
        <v>1273</v>
      </c>
      <c r="E465" s="89" t="s">
        <v>1934</v>
      </c>
      <c r="F465" s="89" t="s">
        <v>1935</v>
      </c>
    </row>
    <row r="466" spans="1:6" x14ac:dyDescent="0.25">
      <c r="A466" s="47" t="s">
        <v>645</v>
      </c>
      <c r="B466" s="47" t="s">
        <v>1054</v>
      </c>
      <c r="C466" s="89" t="s">
        <v>872</v>
      </c>
      <c r="D466" s="47" t="s">
        <v>1274</v>
      </c>
      <c r="E466" s="47" t="s">
        <v>1472</v>
      </c>
      <c r="F466" s="47" t="s">
        <v>1936</v>
      </c>
    </row>
    <row r="467" spans="1:6" ht="60" x14ac:dyDescent="0.25">
      <c r="A467" s="47" t="s">
        <v>645</v>
      </c>
      <c r="B467" s="47" t="s">
        <v>921</v>
      </c>
      <c r="C467" s="89" t="s">
        <v>1078</v>
      </c>
      <c r="D467" s="47" t="s">
        <v>1275</v>
      </c>
      <c r="E467" s="47" t="s">
        <v>1937</v>
      </c>
      <c r="F467" s="47" t="s">
        <v>1938</v>
      </c>
    </row>
    <row r="468" spans="1:6" x14ac:dyDescent="0.25">
      <c r="A468" s="47" t="s">
        <v>645</v>
      </c>
      <c r="B468" s="47" t="s">
        <v>921</v>
      </c>
      <c r="C468" s="89" t="s">
        <v>842</v>
      </c>
      <c r="D468" s="47" t="s">
        <v>1277</v>
      </c>
      <c r="E468" s="47" t="s">
        <v>493</v>
      </c>
      <c r="F468" s="47" t="s">
        <v>1596</v>
      </c>
    </row>
    <row r="469" spans="1:6" ht="45" x14ac:dyDescent="0.25">
      <c r="A469" s="47" t="s">
        <v>645</v>
      </c>
      <c r="B469" s="47" t="s">
        <v>922</v>
      </c>
      <c r="C469" s="89" t="s">
        <v>844</v>
      </c>
      <c r="D469" s="47" t="s">
        <v>1278</v>
      </c>
      <c r="E469" s="47" t="s">
        <v>1473</v>
      </c>
      <c r="F469" s="47" t="s">
        <v>1939</v>
      </c>
    </row>
    <row r="470" spans="1:6" x14ac:dyDescent="0.25">
      <c r="A470" s="47" t="s">
        <v>645</v>
      </c>
      <c r="B470" s="47" t="s">
        <v>922</v>
      </c>
      <c r="C470" s="89" t="s">
        <v>845</v>
      </c>
      <c r="D470" s="47" t="s">
        <v>1279</v>
      </c>
      <c r="E470" s="47" t="s">
        <v>1474</v>
      </c>
      <c r="F470" s="47" t="s">
        <v>1940</v>
      </c>
    </row>
    <row r="471" spans="1:6" x14ac:dyDescent="0.25">
      <c r="A471" s="47" t="s">
        <v>645</v>
      </c>
      <c r="B471" s="47" t="s">
        <v>1965</v>
      </c>
      <c r="C471" s="47" t="s">
        <v>1962</v>
      </c>
      <c r="D471" s="47" t="s">
        <v>1964</v>
      </c>
      <c r="E471" s="47" t="s">
        <v>1964</v>
      </c>
      <c r="F471" s="47" t="s">
        <v>1964</v>
      </c>
    </row>
    <row r="472" spans="1:6" x14ac:dyDescent="0.25">
      <c r="A472" s="47" t="s">
        <v>645</v>
      </c>
      <c r="B472" s="47" t="s">
        <v>1965</v>
      </c>
      <c r="C472" s="47" t="s">
        <v>1963</v>
      </c>
      <c r="D472" s="47" t="s">
        <v>1963</v>
      </c>
      <c r="E472" s="47" t="s">
        <v>1963</v>
      </c>
      <c r="F472" s="47" t="s">
        <v>1963</v>
      </c>
    </row>
    <row r="473" spans="1:6" ht="30" x14ac:dyDescent="0.25">
      <c r="C473" s="47" t="s">
        <v>1971</v>
      </c>
      <c r="D473" s="47" t="s">
        <v>1167</v>
      </c>
      <c r="E473" s="47" t="s">
        <v>2505</v>
      </c>
      <c r="F473" s="47" t="s">
        <v>2506</v>
      </c>
    </row>
    <row r="474" spans="1:6" x14ac:dyDescent="0.25">
      <c r="C474" s="47" t="s">
        <v>1975</v>
      </c>
      <c r="D474" s="47" t="s">
        <v>2503</v>
      </c>
      <c r="E474" s="47" t="s">
        <v>2507</v>
      </c>
      <c r="F474" s="47" t="s">
        <v>2508</v>
      </c>
    </row>
    <row r="475" spans="1:6" x14ac:dyDescent="0.25">
      <c r="C475" s="47" t="s">
        <v>1976</v>
      </c>
      <c r="D475" s="47" t="s">
        <v>2504</v>
      </c>
      <c r="E475" s="47" t="s">
        <v>2509</v>
      </c>
      <c r="F475" s="47" t="s">
        <v>2510</v>
      </c>
    </row>
    <row r="476" spans="1:6" x14ac:dyDescent="0.25">
      <c r="A476" s="115"/>
      <c r="B476" s="115"/>
      <c r="C476" s="115"/>
      <c r="D476" s="115"/>
      <c r="E476" s="115"/>
      <c r="F476" s="115"/>
    </row>
    <row r="477" spans="1:6" ht="30" x14ac:dyDescent="0.25">
      <c r="A477" s="87" t="s">
        <v>243</v>
      </c>
      <c r="B477" s="47" t="s">
        <v>1994</v>
      </c>
      <c r="C477" s="47" t="s">
        <v>1978</v>
      </c>
      <c r="D477" s="47" t="s">
        <v>1995</v>
      </c>
      <c r="E477" s="47" t="s">
        <v>1996</v>
      </c>
      <c r="F477" s="47" t="s">
        <v>2452</v>
      </c>
    </row>
    <row r="478" spans="1:6" ht="30" x14ac:dyDescent="0.25">
      <c r="A478" s="87" t="s">
        <v>243</v>
      </c>
      <c r="B478" s="47" t="s">
        <v>1994</v>
      </c>
      <c r="C478" s="47" t="s">
        <v>1977</v>
      </c>
      <c r="D478" s="47" t="s">
        <v>1977</v>
      </c>
      <c r="E478" s="47" t="s">
        <v>1997</v>
      </c>
      <c r="F478" s="47" t="s">
        <v>2453</v>
      </c>
    </row>
    <row r="479" spans="1:6" ht="60" x14ac:dyDescent="0.25">
      <c r="A479" s="87" t="s">
        <v>243</v>
      </c>
      <c r="B479" s="47" t="s">
        <v>1994</v>
      </c>
      <c r="C479" s="47" t="s">
        <v>1980</v>
      </c>
      <c r="D479" s="47" t="s">
        <v>1998</v>
      </c>
      <c r="E479" s="47" t="s">
        <v>1999</v>
      </c>
      <c r="F479" s="47" t="s">
        <v>2454</v>
      </c>
    </row>
    <row r="480" spans="1:6" ht="90" x14ac:dyDescent="0.25">
      <c r="A480" s="87" t="s">
        <v>243</v>
      </c>
      <c r="B480" s="47" t="s">
        <v>1994</v>
      </c>
      <c r="C480" s="47" t="s">
        <v>1982</v>
      </c>
      <c r="D480" s="47" t="s">
        <v>2000</v>
      </c>
      <c r="E480" s="47" t="s">
        <v>2001</v>
      </c>
      <c r="F480" s="47" t="s">
        <v>2455</v>
      </c>
    </row>
    <row r="481" spans="1:6" x14ac:dyDescent="0.25">
      <c r="A481" s="87" t="s">
        <v>2002</v>
      </c>
      <c r="B481" s="47" t="s">
        <v>2003</v>
      </c>
      <c r="C481" s="47" t="s">
        <v>2004</v>
      </c>
      <c r="D481" s="47" t="s">
        <v>2005</v>
      </c>
      <c r="E481" s="47" t="s">
        <v>2006</v>
      </c>
      <c r="F481" s="47" t="s">
        <v>2456</v>
      </c>
    </row>
    <row r="482" spans="1:6" x14ac:dyDescent="0.25">
      <c r="A482" s="87" t="s">
        <v>2002</v>
      </c>
      <c r="B482" s="47" t="s">
        <v>2003</v>
      </c>
      <c r="C482" s="47" t="s">
        <v>2007</v>
      </c>
      <c r="D482" s="47" t="s">
        <v>2008</v>
      </c>
      <c r="E482" s="47" t="s">
        <v>2009</v>
      </c>
      <c r="F482" s="47" t="s">
        <v>2457</v>
      </c>
    </row>
    <row r="483" spans="1:6" ht="30" x14ac:dyDescent="0.25">
      <c r="A483" s="87" t="s">
        <v>2002</v>
      </c>
      <c r="B483" s="47" t="s">
        <v>1994</v>
      </c>
      <c r="C483" s="47" t="s">
        <v>2010</v>
      </c>
      <c r="D483" s="47" t="s">
        <v>2011</v>
      </c>
      <c r="E483" s="47" t="s">
        <v>2012</v>
      </c>
      <c r="F483" s="47" t="s">
        <v>2458</v>
      </c>
    </row>
    <row r="484" spans="1:6" ht="30" x14ac:dyDescent="0.25">
      <c r="A484" s="87" t="s">
        <v>2002</v>
      </c>
      <c r="B484" s="47" t="s">
        <v>1994</v>
      </c>
      <c r="C484" s="47" t="s">
        <v>2013</v>
      </c>
      <c r="D484" s="47" t="s">
        <v>2014</v>
      </c>
      <c r="E484" s="47" t="s">
        <v>2015</v>
      </c>
      <c r="F484" s="47" t="s">
        <v>2459</v>
      </c>
    </row>
    <row r="485" spans="1:6" ht="30" x14ac:dyDescent="0.25">
      <c r="A485" s="87" t="s">
        <v>2002</v>
      </c>
      <c r="B485" s="47" t="s">
        <v>1994</v>
      </c>
      <c r="C485" s="47" t="s">
        <v>2016</v>
      </c>
      <c r="D485" s="47" t="s">
        <v>2017</v>
      </c>
      <c r="E485" s="47" t="s">
        <v>2018</v>
      </c>
      <c r="F485" s="47" t="s">
        <v>2460</v>
      </c>
    </row>
    <row r="486" spans="1:6" ht="30" x14ac:dyDescent="0.25">
      <c r="A486" s="87" t="s">
        <v>2002</v>
      </c>
      <c r="B486" s="47" t="s">
        <v>1994</v>
      </c>
      <c r="C486" s="47" t="s">
        <v>2019</v>
      </c>
      <c r="D486" s="47" t="s">
        <v>2020</v>
      </c>
      <c r="E486" s="47" t="s">
        <v>2021</v>
      </c>
      <c r="F486" s="47" t="s">
        <v>2461</v>
      </c>
    </row>
    <row r="487" spans="1:6" ht="30" x14ac:dyDescent="0.25">
      <c r="A487" s="87" t="s">
        <v>2002</v>
      </c>
      <c r="B487" s="47" t="s">
        <v>1994</v>
      </c>
      <c r="C487" s="47" t="s">
        <v>2022</v>
      </c>
      <c r="D487" s="47" t="s">
        <v>2023</v>
      </c>
      <c r="E487" s="47" t="s">
        <v>2024</v>
      </c>
      <c r="F487" s="47" t="s">
        <v>2462</v>
      </c>
    </row>
    <row r="488" spans="1:6" ht="30" x14ac:dyDescent="0.25">
      <c r="A488" s="87" t="s">
        <v>2002</v>
      </c>
      <c r="B488" s="47" t="s">
        <v>1994</v>
      </c>
      <c r="C488" s="47" t="s">
        <v>2025</v>
      </c>
      <c r="D488" s="47" t="s">
        <v>2026</v>
      </c>
      <c r="E488" s="47" t="s">
        <v>2027</v>
      </c>
      <c r="F488" s="47" t="s">
        <v>2463</v>
      </c>
    </row>
    <row r="489" spans="1:6" ht="30" x14ac:dyDescent="0.25">
      <c r="A489" s="87" t="s">
        <v>2002</v>
      </c>
      <c r="B489" s="47" t="s">
        <v>1994</v>
      </c>
      <c r="C489" s="47" t="s">
        <v>235</v>
      </c>
      <c r="D489" s="47" t="s">
        <v>251</v>
      </c>
      <c r="E489" s="47" t="s">
        <v>492</v>
      </c>
      <c r="F489" s="47" t="s">
        <v>2464</v>
      </c>
    </row>
    <row r="490" spans="1:6" ht="30" x14ac:dyDescent="0.25">
      <c r="A490" s="87" t="s">
        <v>2002</v>
      </c>
      <c r="B490" s="47" t="s">
        <v>1994</v>
      </c>
      <c r="C490" s="47" t="s">
        <v>2028</v>
      </c>
      <c r="D490" s="47" t="s">
        <v>2028</v>
      </c>
      <c r="E490" s="47" t="s">
        <v>2028</v>
      </c>
      <c r="F490" s="47" t="s">
        <v>2465</v>
      </c>
    </row>
    <row r="491" spans="1:6" ht="30" x14ac:dyDescent="0.25">
      <c r="A491" s="87" t="s">
        <v>2002</v>
      </c>
      <c r="B491" s="47" t="s">
        <v>1994</v>
      </c>
      <c r="C491" s="47" t="s">
        <v>2029</v>
      </c>
      <c r="D491" s="47" t="s">
        <v>2030</v>
      </c>
      <c r="E491" s="47" t="s">
        <v>1987</v>
      </c>
      <c r="F491" s="47" t="s">
        <v>2466</v>
      </c>
    </row>
    <row r="492" spans="1:6" ht="30" x14ac:dyDescent="0.25">
      <c r="A492" s="87" t="s">
        <v>2002</v>
      </c>
      <c r="B492" s="47" t="s">
        <v>1994</v>
      </c>
      <c r="C492" s="47" t="s">
        <v>2031</v>
      </c>
      <c r="D492" s="47" t="s">
        <v>2031</v>
      </c>
      <c r="E492" s="47" t="s">
        <v>2032</v>
      </c>
      <c r="F492" s="47" t="s">
        <v>2467</v>
      </c>
    </row>
    <row r="493" spans="1:6" ht="30" x14ac:dyDescent="0.25">
      <c r="A493" s="87" t="s">
        <v>2002</v>
      </c>
      <c r="B493" s="47" t="s">
        <v>1994</v>
      </c>
      <c r="C493" s="47" t="s">
        <v>2033</v>
      </c>
      <c r="D493" s="47" t="s">
        <v>2033</v>
      </c>
      <c r="E493" s="47" t="s">
        <v>2034</v>
      </c>
      <c r="F493" s="47" t="s">
        <v>2468</v>
      </c>
    </row>
    <row r="494" spans="1:6" ht="30" x14ac:dyDescent="0.25">
      <c r="A494" s="87" t="s">
        <v>2002</v>
      </c>
      <c r="B494" s="47" t="s">
        <v>1994</v>
      </c>
      <c r="C494" s="47" t="s">
        <v>2035</v>
      </c>
      <c r="D494" s="47" t="s">
        <v>2036</v>
      </c>
      <c r="E494" s="47" t="s">
        <v>2037</v>
      </c>
      <c r="F494" s="47" t="s">
        <v>2469</v>
      </c>
    </row>
    <row r="495" spans="1:6" ht="30" x14ac:dyDescent="0.25">
      <c r="A495" s="87" t="s">
        <v>2002</v>
      </c>
      <c r="B495" s="47" t="s">
        <v>1994</v>
      </c>
      <c r="C495" s="47" t="s">
        <v>2038</v>
      </c>
      <c r="D495" s="47" t="s">
        <v>2039</v>
      </c>
      <c r="E495" s="47" t="s">
        <v>2040</v>
      </c>
      <c r="F495" s="47" t="s">
        <v>2470</v>
      </c>
    </row>
    <row r="496" spans="1:6" ht="30" x14ac:dyDescent="0.25">
      <c r="A496" s="87" t="s">
        <v>2002</v>
      </c>
      <c r="B496" s="47" t="s">
        <v>1994</v>
      </c>
      <c r="C496" s="47" t="s">
        <v>2041</v>
      </c>
      <c r="D496" s="47" t="s">
        <v>2042</v>
      </c>
      <c r="E496" s="47" t="s">
        <v>2043</v>
      </c>
      <c r="F496" s="47" t="s">
        <v>2471</v>
      </c>
    </row>
    <row r="497" spans="1:6" ht="30" x14ac:dyDescent="0.25">
      <c r="A497" s="87" t="s">
        <v>2002</v>
      </c>
      <c r="B497" s="47" t="s">
        <v>1994</v>
      </c>
      <c r="C497" s="47" t="s">
        <v>2044</v>
      </c>
      <c r="D497" s="47" t="s">
        <v>2045</v>
      </c>
      <c r="E497" s="47" t="s">
        <v>2046</v>
      </c>
      <c r="F497" s="47" t="s">
        <v>2472</v>
      </c>
    </row>
    <row r="498" spans="1:6" ht="30" x14ac:dyDescent="0.25">
      <c r="A498" s="87" t="s">
        <v>2002</v>
      </c>
      <c r="B498" s="47" t="s">
        <v>1994</v>
      </c>
      <c r="C498" s="47" t="s">
        <v>2047</v>
      </c>
      <c r="D498" s="47" t="s">
        <v>2048</v>
      </c>
      <c r="E498" s="47" t="s">
        <v>2049</v>
      </c>
      <c r="F498" s="47" t="s">
        <v>2473</v>
      </c>
    </row>
    <row r="499" spans="1:6" ht="30" x14ac:dyDescent="0.25">
      <c r="A499" s="87" t="s">
        <v>2002</v>
      </c>
      <c r="B499" s="47" t="s">
        <v>1994</v>
      </c>
      <c r="C499" s="47" t="s">
        <v>2050</v>
      </c>
      <c r="D499" s="47" t="s">
        <v>2051</v>
      </c>
      <c r="E499" s="47" t="s">
        <v>2052</v>
      </c>
      <c r="F499" s="47" t="s">
        <v>2474</v>
      </c>
    </row>
    <row r="500" spans="1:6" ht="30" x14ac:dyDescent="0.25">
      <c r="A500" s="87" t="s">
        <v>2002</v>
      </c>
      <c r="B500" s="47" t="s">
        <v>1994</v>
      </c>
      <c r="C500" s="47" t="s">
        <v>2053</v>
      </c>
      <c r="D500" s="47" t="s">
        <v>2054</v>
      </c>
      <c r="E500" s="47" t="s">
        <v>2054</v>
      </c>
      <c r="F500" s="47" t="s">
        <v>276</v>
      </c>
    </row>
    <row r="501" spans="1:6" ht="30" x14ac:dyDescent="0.25">
      <c r="A501" s="87" t="s">
        <v>2002</v>
      </c>
      <c r="B501" s="47" t="s">
        <v>1994</v>
      </c>
      <c r="C501" s="47" t="s">
        <v>2055</v>
      </c>
      <c r="D501" s="47" t="s">
        <v>2056</v>
      </c>
      <c r="E501" s="47" t="s">
        <v>2057</v>
      </c>
      <c r="F501" s="47" t="s">
        <v>2475</v>
      </c>
    </row>
    <row r="502" spans="1:6" ht="30" x14ac:dyDescent="0.25">
      <c r="A502" s="87" t="s">
        <v>2002</v>
      </c>
      <c r="B502" s="47" t="s">
        <v>1994</v>
      </c>
      <c r="C502" s="47" t="s">
        <v>2058</v>
      </c>
      <c r="D502" s="47" t="s">
        <v>2059</v>
      </c>
      <c r="E502" s="47" t="s">
        <v>2060</v>
      </c>
      <c r="F502" s="47" t="s">
        <v>2476</v>
      </c>
    </row>
    <row r="503" spans="1:6" ht="30" x14ac:dyDescent="0.25">
      <c r="A503" s="87" t="s">
        <v>2002</v>
      </c>
      <c r="B503" s="47" t="s">
        <v>1994</v>
      </c>
      <c r="C503" s="47" t="s">
        <v>2061</v>
      </c>
      <c r="D503" s="47" t="s">
        <v>2062</v>
      </c>
      <c r="E503" s="47" t="s">
        <v>2063</v>
      </c>
      <c r="F503" s="47" t="s">
        <v>2477</v>
      </c>
    </row>
    <row r="504" spans="1:6" ht="30" x14ac:dyDescent="0.25">
      <c r="A504" s="87" t="s">
        <v>2002</v>
      </c>
      <c r="B504" s="47" t="s">
        <v>1994</v>
      </c>
      <c r="C504" s="47" t="s">
        <v>1990</v>
      </c>
      <c r="D504" s="47" t="s">
        <v>2064</v>
      </c>
      <c r="E504" s="47" t="s">
        <v>2065</v>
      </c>
      <c r="F504" s="47" t="s">
        <v>2478</v>
      </c>
    </row>
    <row r="505" spans="1:6" ht="30" x14ac:dyDescent="0.25">
      <c r="A505" s="87" t="s">
        <v>2002</v>
      </c>
      <c r="B505" s="47" t="s">
        <v>1994</v>
      </c>
      <c r="C505" s="47" t="s">
        <v>1991</v>
      </c>
      <c r="D505" s="47" t="s">
        <v>2066</v>
      </c>
      <c r="E505" s="47" t="s">
        <v>2067</v>
      </c>
      <c r="F505" s="47" t="s">
        <v>2479</v>
      </c>
    </row>
    <row r="506" spans="1:6" ht="30" x14ac:dyDescent="0.25">
      <c r="A506" s="87" t="s">
        <v>2002</v>
      </c>
      <c r="B506" s="47" t="s">
        <v>1994</v>
      </c>
      <c r="C506" s="47" t="s">
        <v>1992</v>
      </c>
      <c r="D506" s="47" t="s">
        <v>2068</v>
      </c>
      <c r="E506" s="47" t="s">
        <v>2069</v>
      </c>
      <c r="F506" s="47" t="s">
        <v>2480</v>
      </c>
    </row>
    <row r="507" spans="1:6" ht="30" x14ac:dyDescent="0.25">
      <c r="A507" s="87" t="s">
        <v>2002</v>
      </c>
      <c r="B507" s="47" t="s">
        <v>1994</v>
      </c>
      <c r="C507" s="47" t="s">
        <v>1993</v>
      </c>
      <c r="D507" s="47" t="s">
        <v>2070</v>
      </c>
      <c r="E507" s="47" t="s">
        <v>2071</v>
      </c>
      <c r="F507" s="47" t="s">
        <v>2481</v>
      </c>
    </row>
    <row r="508" spans="1:6" ht="30" x14ac:dyDescent="0.25">
      <c r="A508" s="87" t="s">
        <v>2002</v>
      </c>
      <c r="B508" s="47" t="s">
        <v>1994</v>
      </c>
      <c r="C508" s="47" t="s">
        <v>2072</v>
      </c>
      <c r="D508" s="47" t="s">
        <v>2073</v>
      </c>
      <c r="E508" s="47" t="s">
        <v>2074</v>
      </c>
      <c r="F508" s="47" t="s">
        <v>2482</v>
      </c>
    </row>
    <row r="509" spans="1:6" ht="30" x14ac:dyDescent="0.25">
      <c r="A509" s="87" t="s">
        <v>2002</v>
      </c>
      <c r="B509" s="47" t="s">
        <v>1994</v>
      </c>
      <c r="C509" s="47" t="s">
        <v>2075</v>
      </c>
      <c r="D509" s="47" t="s">
        <v>2076</v>
      </c>
      <c r="E509" s="47" t="s">
        <v>2077</v>
      </c>
      <c r="F509" s="47" t="s">
        <v>2483</v>
      </c>
    </row>
    <row r="510" spans="1:6" ht="30" x14ac:dyDescent="0.25">
      <c r="A510" s="87" t="s">
        <v>2002</v>
      </c>
      <c r="B510" s="47" t="s">
        <v>1994</v>
      </c>
      <c r="C510" s="47" t="s">
        <v>2078</v>
      </c>
      <c r="D510" s="47" t="s">
        <v>2079</v>
      </c>
      <c r="E510" s="47" t="s">
        <v>2080</v>
      </c>
      <c r="F510" s="47" t="s">
        <v>2484</v>
      </c>
    </row>
    <row r="511" spans="1:6" ht="30" x14ac:dyDescent="0.25">
      <c r="A511" s="87" t="s">
        <v>2002</v>
      </c>
      <c r="B511" s="47" t="s">
        <v>1994</v>
      </c>
      <c r="C511" s="47" t="s">
        <v>2081</v>
      </c>
      <c r="D511" s="47" t="s">
        <v>2082</v>
      </c>
      <c r="E511" s="47" t="s">
        <v>2083</v>
      </c>
      <c r="F511" s="47" t="s">
        <v>2485</v>
      </c>
    </row>
    <row r="512" spans="1:6" ht="30" x14ac:dyDescent="0.25">
      <c r="A512" s="87" t="s">
        <v>2002</v>
      </c>
      <c r="B512" s="47" t="s">
        <v>1994</v>
      </c>
      <c r="C512" s="47" t="s">
        <v>2084</v>
      </c>
      <c r="D512" s="47" t="s">
        <v>2085</v>
      </c>
      <c r="E512" s="47" t="s">
        <v>2086</v>
      </c>
      <c r="F512" s="47" t="s">
        <v>2486</v>
      </c>
    </row>
    <row r="513" spans="1:6" ht="30" x14ac:dyDescent="0.25">
      <c r="A513" s="87" t="s">
        <v>2002</v>
      </c>
      <c r="B513" s="47" t="s">
        <v>1994</v>
      </c>
      <c r="C513" s="47" t="s">
        <v>2087</v>
      </c>
      <c r="D513" s="47" t="s">
        <v>2088</v>
      </c>
      <c r="E513" s="47" t="s">
        <v>2089</v>
      </c>
      <c r="F513" s="47" t="s">
        <v>2487</v>
      </c>
    </row>
    <row r="514" spans="1:6" ht="30" x14ac:dyDescent="0.25">
      <c r="A514" s="87" t="s">
        <v>2002</v>
      </c>
      <c r="B514" s="47" t="s">
        <v>1994</v>
      </c>
      <c r="C514" s="47" t="s">
        <v>2090</v>
      </c>
      <c r="D514" s="47" t="s">
        <v>2091</v>
      </c>
      <c r="E514" s="47" t="s">
        <v>2092</v>
      </c>
      <c r="F514" s="47" t="s">
        <v>2488</v>
      </c>
    </row>
    <row r="515" spans="1:6" ht="30" x14ac:dyDescent="0.25">
      <c r="A515" s="87" t="s">
        <v>2002</v>
      </c>
      <c r="B515" s="47" t="s">
        <v>1994</v>
      </c>
      <c r="C515" s="47" t="s">
        <v>2093</v>
      </c>
      <c r="D515" s="47" t="s">
        <v>2094</v>
      </c>
      <c r="E515" s="47" t="s">
        <v>2095</v>
      </c>
      <c r="F515" s="47" t="s">
        <v>2489</v>
      </c>
    </row>
    <row r="516" spans="1:6" ht="30" x14ac:dyDescent="0.25">
      <c r="A516" s="87" t="s">
        <v>2002</v>
      </c>
      <c r="B516" s="47" t="s">
        <v>1994</v>
      </c>
      <c r="C516" s="47" t="s">
        <v>2096</v>
      </c>
      <c r="D516" s="47" t="s">
        <v>2097</v>
      </c>
      <c r="E516" s="47" t="s">
        <v>2098</v>
      </c>
      <c r="F516" s="47" t="s">
        <v>2490</v>
      </c>
    </row>
    <row r="517" spans="1:6" ht="30" x14ac:dyDescent="0.25">
      <c r="A517" s="87" t="s">
        <v>2002</v>
      </c>
      <c r="B517" s="47" t="s">
        <v>1994</v>
      </c>
      <c r="C517" s="47" t="s">
        <v>2099</v>
      </c>
      <c r="D517" s="47" t="s">
        <v>2100</v>
      </c>
      <c r="E517" s="47" t="s">
        <v>2101</v>
      </c>
      <c r="F517" s="47" t="s">
        <v>2491</v>
      </c>
    </row>
    <row r="518" spans="1:6" ht="30" x14ac:dyDescent="0.25">
      <c r="A518" s="87" t="s">
        <v>2002</v>
      </c>
      <c r="B518" s="47" t="s">
        <v>1994</v>
      </c>
      <c r="C518" s="47" t="s">
        <v>2102</v>
      </c>
      <c r="D518" s="47" t="s">
        <v>2103</v>
      </c>
      <c r="E518" s="47" t="s">
        <v>2104</v>
      </c>
      <c r="F518" s="47" t="s">
        <v>2492</v>
      </c>
    </row>
    <row r="519" spans="1:6" ht="30" x14ac:dyDescent="0.25">
      <c r="A519" s="87" t="s">
        <v>2002</v>
      </c>
      <c r="B519" s="47" t="s">
        <v>1994</v>
      </c>
      <c r="C519" s="47" t="s">
        <v>2105</v>
      </c>
      <c r="D519" s="47" t="s">
        <v>2106</v>
      </c>
      <c r="E519" s="47" t="s">
        <v>2107</v>
      </c>
      <c r="F519" s="47" t="s">
        <v>2493</v>
      </c>
    </row>
    <row r="520" spans="1:6" ht="30" x14ac:dyDescent="0.25">
      <c r="A520" s="87" t="s">
        <v>2002</v>
      </c>
      <c r="B520" s="47" t="s">
        <v>1994</v>
      </c>
      <c r="C520" s="47" t="s">
        <v>2108</v>
      </c>
      <c r="D520" s="47" t="s">
        <v>2109</v>
      </c>
      <c r="E520" s="47" t="s">
        <v>2110</v>
      </c>
      <c r="F520" s="47" t="s">
        <v>2494</v>
      </c>
    </row>
    <row r="521" spans="1:6" ht="30" x14ac:dyDescent="0.25">
      <c r="A521" s="87" t="s">
        <v>2002</v>
      </c>
      <c r="B521" s="47" t="s">
        <v>1994</v>
      </c>
      <c r="C521" s="47" t="s">
        <v>2111</v>
      </c>
      <c r="D521" s="47" t="s">
        <v>2112</v>
      </c>
      <c r="E521" s="47" t="s">
        <v>2113</v>
      </c>
      <c r="F521" s="47" t="s">
        <v>2495</v>
      </c>
    </row>
    <row r="522" spans="1:6" ht="30" x14ac:dyDescent="0.25">
      <c r="A522" s="87" t="s">
        <v>2002</v>
      </c>
      <c r="B522" s="47" t="s">
        <v>1994</v>
      </c>
      <c r="C522" s="47" t="s">
        <v>2114</v>
      </c>
      <c r="D522" s="47" t="s">
        <v>2115</v>
      </c>
      <c r="E522" s="47" t="s">
        <v>2116</v>
      </c>
      <c r="F522" s="47" t="s">
        <v>2496</v>
      </c>
    </row>
    <row r="523" spans="1:6" ht="45" x14ac:dyDescent="0.25">
      <c r="A523" s="87" t="s">
        <v>2002</v>
      </c>
      <c r="B523" s="47" t="s">
        <v>1994</v>
      </c>
      <c r="C523" s="47" t="s">
        <v>2117</v>
      </c>
      <c r="D523" s="47" t="s">
        <v>2118</v>
      </c>
      <c r="E523" s="47" t="s">
        <v>2119</v>
      </c>
      <c r="F523" s="47" t="s">
        <v>2497</v>
      </c>
    </row>
    <row r="524" spans="1:6" ht="30" x14ac:dyDescent="0.25">
      <c r="A524" s="87" t="s">
        <v>2002</v>
      </c>
      <c r="B524" s="47" t="s">
        <v>1994</v>
      </c>
      <c r="C524" s="47" t="s">
        <v>1979</v>
      </c>
      <c r="D524" s="47" t="s">
        <v>1979</v>
      </c>
      <c r="E524" s="47" t="s">
        <v>1979</v>
      </c>
      <c r="F524" s="47" t="s">
        <v>2498</v>
      </c>
    </row>
    <row r="525" spans="1:6" ht="30" x14ac:dyDescent="0.25">
      <c r="A525" s="87" t="s">
        <v>2002</v>
      </c>
      <c r="B525" s="47" t="s">
        <v>1994</v>
      </c>
      <c r="C525" s="47" t="s">
        <v>2120</v>
      </c>
      <c r="D525" s="47" t="s">
        <v>2120</v>
      </c>
      <c r="E525" s="47" t="s">
        <v>2120</v>
      </c>
      <c r="F525" s="47" t="s">
        <v>2499</v>
      </c>
    </row>
    <row r="526" spans="1:6" ht="30" x14ac:dyDescent="0.25">
      <c r="A526" s="87" t="s">
        <v>2002</v>
      </c>
      <c r="B526" s="47" t="s">
        <v>1994</v>
      </c>
      <c r="C526" s="47" t="s">
        <v>1981</v>
      </c>
      <c r="D526" s="47" t="s">
        <v>1981</v>
      </c>
      <c r="E526" s="47" t="s">
        <v>1981</v>
      </c>
      <c r="F526" s="47" t="s">
        <v>2500</v>
      </c>
    </row>
    <row r="527" spans="1:6" ht="30" x14ac:dyDescent="0.25">
      <c r="A527" s="87" t="s">
        <v>2002</v>
      </c>
      <c r="B527" s="47" t="s">
        <v>1994</v>
      </c>
      <c r="C527" s="47" t="s">
        <v>2121</v>
      </c>
      <c r="D527" s="47" t="s">
        <v>2121</v>
      </c>
      <c r="E527" s="47" t="s">
        <v>2121</v>
      </c>
      <c r="F527" s="47" t="s">
        <v>2501</v>
      </c>
    </row>
    <row r="528" spans="1:6" ht="30" x14ac:dyDescent="0.25">
      <c r="A528" s="87" t="s">
        <v>2002</v>
      </c>
      <c r="B528" s="47" t="s">
        <v>1994</v>
      </c>
      <c r="C528" s="47" t="s">
        <v>2120</v>
      </c>
      <c r="D528" s="47" t="s">
        <v>2120</v>
      </c>
      <c r="E528" s="47" t="s">
        <v>2120</v>
      </c>
      <c r="F528" s="47" t="s">
        <v>2499</v>
      </c>
    </row>
    <row r="529" spans="1:6" ht="30" x14ac:dyDescent="0.25">
      <c r="A529" s="87" t="s">
        <v>2002</v>
      </c>
      <c r="B529" s="47" t="s">
        <v>1994</v>
      </c>
      <c r="C529" s="47" t="s">
        <v>2122</v>
      </c>
      <c r="D529" s="47" t="s">
        <v>2123</v>
      </c>
      <c r="E529" s="47" t="s">
        <v>2124</v>
      </c>
      <c r="F529" s="47" t="s">
        <v>2502</v>
      </c>
    </row>
    <row r="530" spans="1:6" ht="120" x14ac:dyDescent="0.25">
      <c r="A530" s="87" t="s">
        <v>78</v>
      </c>
      <c r="B530" s="87" t="s">
        <v>325</v>
      </c>
      <c r="C530" s="47" t="s">
        <v>2450</v>
      </c>
      <c r="D530" s="47" t="s">
        <v>2451</v>
      </c>
      <c r="E530" s="47" t="s">
        <v>2534</v>
      </c>
      <c r="F530" s="91" t="s">
        <v>2535</v>
      </c>
    </row>
    <row r="531" spans="1:6" ht="30" x14ac:dyDescent="0.25">
      <c r="A531" s="87" t="s">
        <v>2002</v>
      </c>
      <c r="B531" s="47" t="s">
        <v>1994</v>
      </c>
      <c r="C531" s="47" t="s">
        <v>2125</v>
      </c>
      <c r="D531" s="47" t="s">
        <v>2125</v>
      </c>
      <c r="E531" s="47" t="s">
        <v>2125</v>
      </c>
      <c r="F531" s="47" t="s">
        <v>2511</v>
      </c>
    </row>
    <row r="532" spans="1:6" ht="30" x14ac:dyDescent="0.25">
      <c r="A532" s="87" t="s">
        <v>2002</v>
      </c>
      <c r="B532" s="47" t="s">
        <v>1994</v>
      </c>
      <c r="C532" s="47" t="s">
        <v>2126</v>
      </c>
      <c r="D532" s="47" t="s">
        <v>2126</v>
      </c>
      <c r="E532" s="47" t="s">
        <v>2126</v>
      </c>
      <c r="F532" s="47" t="s">
        <v>2512</v>
      </c>
    </row>
    <row r="533" spans="1:6" ht="30" x14ac:dyDescent="0.25">
      <c r="A533" s="87" t="s">
        <v>2002</v>
      </c>
      <c r="B533" s="47" t="s">
        <v>1994</v>
      </c>
      <c r="C533" s="47" t="s">
        <v>2127</v>
      </c>
      <c r="D533" s="47" t="s">
        <v>2128</v>
      </c>
      <c r="E533" s="47" t="s">
        <v>2129</v>
      </c>
      <c r="F533" s="47" t="s">
        <v>2513</v>
      </c>
    </row>
    <row r="534" spans="1:6" ht="30" x14ac:dyDescent="0.25">
      <c r="A534" s="87" t="s">
        <v>2002</v>
      </c>
      <c r="B534" s="47" t="s">
        <v>1994</v>
      </c>
      <c r="C534" s="47" t="s">
        <v>2130</v>
      </c>
      <c r="D534" s="47" t="s">
        <v>2131</v>
      </c>
      <c r="E534" s="47" t="s">
        <v>2132</v>
      </c>
      <c r="F534" s="47" t="s">
        <v>2514</v>
      </c>
    </row>
    <row r="535" spans="1:6" ht="30" x14ac:dyDescent="0.25">
      <c r="A535" s="87" t="s">
        <v>2002</v>
      </c>
      <c r="B535" s="47" t="s">
        <v>1994</v>
      </c>
      <c r="C535" s="47" t="s">
        <v>2133</v>
      </c>
      <c r="D535" s="47" t="s">
        <v>2134</v>
      </c>
      <c r="E535" s="47" t="s">
        <v>2135</v>
      </c>
      <c r="F535" s="47" t="s">
        <v>2515</v>
      </c>
    </row>
    <row r="536" spans="1:6" ht="30" x14ac:dyDescent="0.25">
      <c r="A536" s="87" t="s">
        <v>2002</v>
      </c>
      <c r="B536" s="47" t="s">
        <v>1994</v>
      </c>
      <c r="C536" s="47" t="s">
        <v>2136</v>
      </c>
      <c r="D536" s="47" t="s">
        <v>2137</v>
      </c>
      <c r="E536" s="47" t="s">
        <v>2138</v>
      </c>
      <c r="F536" s="47" t="s">
        <v>2516</v>
      </c>
    </row>
    <row r="537" spans="1:6" ht="30" x14ac:dyDescent="0.25">
      <c r="A537" s="87" t="s">
        <v>2002</v>
      </c>
      <c r="B537" s="47" t="s">
        <v>1994</v>
      </c>
      <c r="C537" s="47" t="s">
        <v>2139</v>
      </c>
      <c r="D537" s="47" t="s">
        <v>2140</v>
      </c>
      <c r="E537" s="47" t="s">
        <v>2141</v>
      </c>
      <c r="F537" s="47" t="s">
        <v>2517</v>
      </c>
    </row>
    <row r="538" spans="1:6" ht="30" x14ac:dyDescent="0.25">
      <c r="A538" s="87" t="s">
        <v>2002</v>
      </c>
      <c r="B538" s="47" t="s">
        <v>1994</v>
      </c>
      <c r="C538" s="47" t="s">
        <v>2142</v>
      </c>
      <c r="D538" s="47" t="s">
        <v>2143</v>
      </c>
      <c r="E538" s="47" t="s">
        <v>2144</v>
      </c>
      <c r="F538" s="47" t="s">
        <v>2518</v>
      </c>
    </row>
    <row r="539" spans="1:6" ht="30" x14ac:dyDescent="0.25">
      <c r="A539" s="87" t="s">
        <v>2002</v>
      </c>
      <c r="B539" s="47" t="s">
        <v>1994</v>
      </c>
      <c r="C539" s="47" t="s">
        <v>2145</v>
      </c>
      <c r="D539" s="47" t="s">
        <v>2146</v>
      </c>
      <c r="E539" s="47" t="s">
        <v>2147</v>
      </c>
      <c r="F539" s="47" t="s">
        <v>2519</v>
      </c>
    </row>
    <row r="540" spans="1:6" ht="45" x14ac:dyDescent="0.25">
      <c r="A540" s="87" t="s">
        <v>2002</v>
      </c>
      <c r="B540" s="47" t="s">
        <v>1994</v>
      </c>
      <c r="C540" s="47" t="s">
        <v>2148</v>
      </c>
      <c r="D540" s="47" t="s">
        <v>2149</v>
      </c>
      <c r="E540" s="47" t="s">
        <v>2150</v>
      </c>
      <c r="F540" s="47" t="s">
        <v>2520</v>
      </c>
    </row>
    <row r="541" spans="1:6" ht="30" x14ac:dyDescent="0.25">
      <c r="A541" s="87" t="s">
        <v>2002</v>
      </c>
      <c r="B541" s="47" t="s">
        <v>1994</v>
      </c>
      <c r="C541" s="47" t="s">
        <v>2151</v>
      </c>
      <c r="D541" s="47" t="s">
        <v>2152</v>
      </c>
      <c r="E541" s="47" t="s">
        <v>2153</v>
      </c>
      <c r="F541" s="47" t="s">
        <v>2521</v>
      </c>
    </row>
    <row r="542" spans="1:6" ht="30" x14ac:dyDescent="0.25">
      <c r="A542" s="87" t="s">
        <v>2002</v>
      </c>
      <c r="B542" s="47" t="s">
        <v>1994</v>
      </c>
      <c r="C542" s="47" t="s">
        <v>2154</v>
      </c>
      <c r="D542" s="47" t="s">
        <v>2155</v>
      </c>
      <c r="E542" s="47" t="s">
        <v>2156</v>
      </c>
      <c r="F542" s="47" t="s">
        <v>2522</v>
      </c>
    </row>
    <row r="543" spans="1:6" ht="30" x14ac:dyDescent="0.25">
      <c r="A543" s="87" t="s">
        <v>2002</v>
      </c>
      <c r="B543" s="47" t="s">
        <v>1994</v>
      </c>
      <c r="C543" s="47" t="s">
        <v>2157</v>
      </c>
      <c r="D543" s="47" t="s">
        <v>2158</v>
      </c>
      <c r="E543" s="47" t="s">
        <v>2159</v>
      </c>
      <c r="F543" s="47" t="s">
        <v>2523</v>
      </c>
    </row>
    <row r="544" spans="1:6" ht="30" x14ac:dyDescent="0.25">
      <c r="A544" s="87" t="s">
        <v>2002</v>
      </c>
      <c r="B544" s="47" t="s">
        <v>1994</v>
      </c>
      <c r="C544" s="47" t="s">
        <v>2160</v>
      </c>
      <c r="D544" s="47" t="s">
        <v>2161</v>
      </c>
      <c r="E544" s="47" t="s">
        <v>2162</v>
      </c>
      <c r="F544" s="47" t="s">
        <v>2524</v>
      </c>
    </row>
    <row r="545" spans="1:6" ht="30" x14ac:dyDescent="0.25">
      <c r="A545" s="87" t="s">
        <v>2002</v>
      </c>
      <c r="B545" s="47" t="s">
        <v>1994</v>
      </c>
      <c r="C545" s="47" t="s">
        <v>2163</v>
      </c>
      <c r="D545" s="47" t="s">
        <v>2164</v>
      </c>
      <c r="E545" s="47" t="s">
        <v>2165</v>
      </c>
      <c r="F545" s="47" t="s">
        <v>2525</v>
      </c>
    </row>
    <row r="546" spans="1:6" ht="30" x14ac:dyDescent="0.25">
      <c r="A546" s="87" t="s">
        <v>2002</v>
      </c>
      <c r="B546" s="47" t="s">
        <v>1994</v>
      </c>
      <c r="C546" s="47" t="s">
        <v>2166</v>
      </c>
      <c r="D546" s="47" t="s">
        <v>2167</v>
      </c>
      <c r="E546" s="47" t="s">
        <v>2168</v>
      </c>
      <c r="F546" s="47" t="s">
        <v>2526</v>
      </c>
    </row>
    <row r="547" spans="1:6" ht="30" x14ac:dyDescent="0.25">
      <c r="A547" s="87" t="s">
        <v>2002</v>
      </c>
      <c r="B547" s="47" t="s">
        <v>1994</v>
      </c>
      <c r="C547" s="47" t="s">
        <v>2169</v>
      </c>
      <c r="D547" s="47" t="s">
        <v>2170</v>
      </c>
      <c r="E547" s="47" t="s">
        <v>2171</v>
      </c>
      <c r="F547" s="47" t="s">
        <v>2527</v>
      </c>
    </row>
    <row r="548" spans="1:6" ht="30" x14ac:dyDescent="0.25">
      <c r="A548" s="87" t="s">
        <v>2002</v>
      </c>
      <c r="B548" s="47" t="s">
        <v>1994</v>
      </c>
      <c r="C548" s="47" t="s">
        <v>2417</v>
      </c>
      <c r="D548" s="47" t="s">
        <v>2418</v>
      </c>
      <c r="E548" s="47" t="s">
        <v>2419</v>
      </c>
      <c r="F548" s="47" t="s">
        <v>2528</v>
      </c>
    </row>
    <row r="549" spans="1:6" ht="30" x14ac:dyDescent="0.25">
      <c r="A549" s="87" t="s">
        <v>2002</v>
      </c>
      <c r="B549" s="47" t="s">
        <v>1994</v>
      </c>
      <c r="C549" s="47" t="s">
        <v>2172</v>
      </c>
      <c r="D549" s="47" t="s">
        <v>2173</v>
      </c>
      <c r="E549" s="47" t="s">
        <v>2174</v>
      </c>
      <c r="F549" s="47" t="s">
        <v>2529</v>
      </c>
    </row>
    <row r="550" spans="1:6" ht="30" x14ac:dyDescent="0.25">
      <c r="A550" s="87" t="s">
        <v>2002</v>
      </c>
      <c r="B550" s="47" t="s">
        <v>1994</v>
      </c>
      <c r="C550" s="47" t="s">
        <v>2175</v>
      </c>
      <c r="D550" s="47" t="s">
        <v>2176</v>
      </c>
      <c r="E550" s="47" t="s">
        <v>2177</v>
      </c>
      <c r="F550" s="47" t="s">
        <v>2530</v>
      </c>
    </row>
    <row r="551" spans="1:6" ht="30" x14ac:dyDescent="0.25">
      <c r="A551" s="87" t="s">
        <v>2002</v>
      </c>
      <c r="B551" s="47" t="s">
        <v>1994</v>
      </c>
      <c r="C551" s="47" t="s">
        <v>2211</v>
      </c>
      <c r="D551" s="47" t="s">
        <v>2211</v>
      </c>
      <c r="E551" s="47" t="s">
        <v>2211</v>
      </c>
      <c r="F551" s="47" t="s">
        <v>2211</v>
      </c>
    </row>
    <row r="552" spans="1:6" ht="30" x14ac:dyDescent="0.25">
      <c r="A552" s="87" t="s">
        <v>2002</v>
      </c>
      <c r="B552" s="47" t="s">
        <v>1994</v>
      </c>
      <c r="C552" s="47" t="s">
        <v>2541</v>
      </c>
      <c r="D552" s="47" t="s">
        <v>2223</v>
      </c>
      <c r="E552" s="47" t="s">
        <v>2228</v>
      </c>
      <c r="F552" s="47" t="s">
        <v>2229</v>
      </c>
    </row>
    <row r="553" spans="1:6" ht="30" x14ac:dyDescent="0.25">
      <c r="A553" s="87" t="s">
        <v>2002</v>
      </c>
      <c r="B553" s="47" t="s">
        <v>1994</v>
      </c>
      <c r="C553" s="47" t="s">
        <v>2540</v>
      </c>
      <c r="D553" s="47" t="s">
        <v>2224</v>
      </c>
      <c r="E553" s="47" t="s">
        <v>2230</v>
      </c>
      <c r="F553" s="47" t="s">
        <v>2231</v>
      </c>
    </row>
    <row r="554" spans="1:6" ht="30" x14ac:dyDescent="0.25">
      <c r="A554" s="87" t="s">
        <v>2002</v>
      </c>
      <c r="B554" s="47" t="s">
        <v>1994</v>
      </c>
      <c r="C554" s="47" t="s">
        <v>2212</v>
      </c>
      <c r="D554" s="47" t="s">
        <v>2225</v>
      </c>
      <c r="E554" s="47" t="s">
        <v>2232</v>
      </c>
      <c r="F554" s="47" t="s">
        <v>2233</v>
      </c>
    </row>
    <row r="555" spans="1:6" ht="30" x14ac:dyDescent="0.25">
      <c r="A555" s="87" t="s">
        <v>2002</v>
      </c>
      <c r="B555" s="47" t="s">
        <v>1994</v>
      </c>
      <c r="C555" s="47" t="s">
        <v>2213</v>
      </c>
      <c r="D555" s="47" t="s">
        <v>2213</v>
      </c>
      <c r="E555" s="47" t="s">
        <v>2234</v>
      </c>
      <c r="F555" s="47" t="s">
        <v>2235</v>
      </c>
    </row>
    <row r="556" spans="1:6" ht="30" x14ac:dyDescent="0.25">
      <c r="A556" s="87" t="s">
        <v>2002</v>
      </c>
      <c r="B556" s="47" t="s">
        <v>1994</v>
      </c>
      <c r="C556" s="47" t="s">
        <v>2214</v>
      </c>
      <c r="D556" s="47" t="s">
        <v>2226</v>
      </c>
      <c r="E556" s="47" t="s">
        <v>2236</v>
      </c>
      <c r="F556" s="47" t="s">
        <v>2237</v>
      </c>
    </row>
    <row r="557" spans="1:6" ht="30" x14ac:dyDescent="0.25">
      <c r="A557" s="87" t="s">
        <v>2002</v>
      </c>
      <c r="B557" s="47" t="s">
        <v>1994</v>
      </c>
      <c r="C557" s="47" t="s">
        <v>2215</v>
      </c>
      <c r="D557" s="47" t="s">
        <v>2227</v>
      </c>
      <c r="E557" s="47" t="s">
        <v>2238</v>
      </c>
      <c r="F557" s="47" t="s">
        <v>2239</v>
      </c>
    </row>
    <row r="558" spans="1:6" ht="60" x14ac:dyDescent="0.25">
      <c r="A558" s="87" t="s">
        <v>2002</v>
      </c>
      <c r="B558" s="47" t="s">
        <v>1994</v>
      </c>
      <c r="C558" s="47" t="s">
        <v>2216</v>
      </c>
      <c r="D558" s="47" t="s">
        <v>2538</v>
      </c>
      <c r="E558" s="47" t="s">
        <v>2549</v>
      </c>
      <c r="F558" s="47" t="s">
        <v>2240</v>
      </c>
    </row>
    <row r="559" spans="1:6" ht="30" x14ac:dyDescent="0.25">
      <c r="A559" s="87" t="s">
        <v>2002</v>
      </c>
      <c r="B559" s="47" t="s">
        <v>1994</v>
      </c>
      <c r="C559" s="47" t="s">
        <v>2217</v>
      </c>
      <c r="D559" s="47" t="s">
        <v>2246</v>
      </c>
      <c r="E559" s="47" t="s">
        <v>2420</v>
      </c>
      <c r="F559" s="47" t="s">
        <v>2531</v>
      </c>
    </row>
    <row r="560" spans="1:6" ht="105" x14ac:dyDescent="0.25">
      <c r="A560" s="87" t="s">
        <v>2002</v>
      </c>
      <c r="B560" s="47" t="s">
        <v>1994</v>
      </c>
      <c r="C560" s="47" t="s">
        <v>2218</v>
      </c>
      <c r="D560" s="47" t="s">
        <v>2247</v>
      </c>
      <c r="E560" s="47" t="s">
        <v>2421</v>
      </c>
      <c r="F560" s="47" t="s">
        <v>2256</v>
      </c>
    </row>
    <row r="561" spans="1:6" ht="30" x14ac:dyDescent="0.25">
      <c r="A561" s="87" t="s">
        <v>2002</v>
      </c>
      <c r="B561" s="47" t="s">
        <v>1994</v>
      </c>
      <c r="C561" s="47" t="s">
        <v>2219</v>
      </c>
      <c r="D561" s="47" t="s">
        <v>2248</v>
      </c>
      <c r="E561" s="47" t="s">
        <v>2257</v>
      </c>
      <c r="F561" s="47" t="s">
        <v>2258</v>
      </c>
    </row>
    <row r="562" spans="1:6" ht="30" x14ac:dyDescent="0.25">
      <c r="A562" s="87" t="s">
        <v>2002</v>
      </c>
      <c r="B562" s="47" t="s">
        <v>1994</v>
      </c>
      <c r="C562" s="47" t="s">
        <v>2220</v>
      </c>
      <c r="D562" s="47" t="s">
        <v>2249</v>
      </c>
      <c r="E562" s="47" t="s">
        <v>2259</v>
      </c>
      <c r="F562" s="47" t="s">
        <v>2260</v>
      </c>
    </row>
    <row r="563" spans="1:6" ht="30" x14ac:dyDescent="0.25">
      <c r="A563" s="87" t="s">
        <v>2002</v>
      </c>
      <c r="B563" s="47" t="s">
        <v>1994</v>
      </c>
      <c r="C563" s="47" t="s">
        <v>2221</v>
      </c>
      <c r="D563" s="47" t="s">
        <v>2250</v>
      </c>
      <c r="E563" s="47" t="s">
        <v>2261</v>
      </c>
      <c r="F563" s="47" t="s">
        <v>2262</v>
      </c>
    </row>
    <row r="564" spans="1:6" ht="30" x14ac:dyDescent="0.25">
      <c r="A564" s="87" t="s">
        <v>2002</v>
      </c>
      <c r="B564" s="47" t="s">
        <v>1994</v>
      </c>
      <c r="C564" s="47" t="s">
        <v>2222</v>
      </c>
      <c r="D564" s="47" t="s">
        <v>2251</v>
      </c>
      <c r="E564" s="47" t="s">
        <v>2263</v>
      </c>
      <c r="F564" s="47" t="s">
        <v>2264</v>
      </c>
    </row>
    <row r="565" spans="1:6" ht="30" x14ac:dyDescent="0.25">
      <c r="A565" s="87" t="s">
        <v>2002</v>
      </c>
      <c r="B565" s="47" t="s">
        <v>1994</v>
      </c>
      <c r="C565" s="47" t="s">
        <v>2422</v>
      </c>
      <c r="D565" s="47" t="s">
        <v>2423</v>
      </c>
      <c r="E565" s="47" t="s">
        <v>2424</v>
      </c>
      <c r="F565" s="47" t="s">
        <v>2532</v>
      </c>
    </row>
    <row r="566" spans="1:6" ht="30" x14ac:dyDescent="0.25">
      <c r="A566" s="87" t="s">
        <v>2002</v>
      </c>
      <c r="B566" s="47" t="s">
        <v>1994</v>
      </c>
      <c r="C566" s="47" t="s">
        <v>2425</v>
      </c>
      <c r="D566" s="47" t="s">
        <v>2426</v>
      </c>
      <c r="E566" s="47" t="s">
        <v>2427</v>
      </c>
      <c r="F566" s="47" t="s">
        <v>2533</v>
      </c>
    </row>
    <row r="567" spans="1:6" ht="30" x14ac:dyDescent="0.25">
      <c r="C567" s="47" t="s">
        <v>2428</v>
      </c>
      <c r="D567" s="47" t="s">
        <v>2429</v>
      </c>
      <c r="E567" s="47" t="s">
        <v>2430</v>
      </c>
      <c r="F567" s="47" t="s">
        <v>2431</v>
      </c>
    </row>
    <row r="568" spans="1:6" ht="30" x14ac:dyDescent="0.25">
      <c r="C568" s="47" t="s">
        <v>2241</v>
      </c>
      <c r="D568" s="47" t="s">
        <v>2252</v>
      </c>
      <c r="E568" s="47" t="s">
        <v>2265</v>
      </c>
      <c r="F568" s="47" t="s">
        <v>2266</v>
      </c>
    </row>
    <row r="569" spans="1:6" x14ac:dyDescent="0.25">
      <c r="C569" s="47" t="s">
        <v>2242</v>
      </c>
      <c r="D569" s="47" t="s">
        <v>2253</v>
      </c>
      <c r="E569" s="47" t="s">
        <v>2432</v>
      </c>
      <c r="F569" s="47" t="s">
        <v>2267</v>
      </c>
    </row>
    <row r="570" spans="1:6" x14ac:dyDescent="0.25">
      <c r="C570" s="47" t="s">
        <v>2243</v>
      </c>
      <c r="D570" s="47" t="s">
        <v>2254</v>
      </c>
      <c r="E570" s="47" t="s">
        <v>2433</v>
      </c>
      <c r="F570" s="47" t="s">
        <v>2268</v>
      </c>
    </row>
    <row r="571" spans="1:6" x14ac:dyDescent="0.25">
      <c r="C571" s="47" t="s">
        <v>2244</v>
      </c>
      <c r="D571" s="47" t="s">
        <v>2255</v>
      </c>
      <c r="E571" s="47" t="s">
        <v>2269</v>
      </c>
      <c r="F571" s="47" t="s">
        <v>2270</v>
      </c>
    </row>
    <row r="572" spans="1:6" x14ac:dyDescent="0.25">
      <c r="C572" s="47" t="s">
        <v>2245</v>
      </c>
      <c r="D572" s="47" t="s">
        <v>2245</v>
      </c>
      <c r="E572" s="47" t="s">
        <v>2271</v>
      </c>
      <c r="F572" s="47" t="s">
        <v>2272</v>
      </c>
    </row>
    <row r="573" spans="1:6" x14ac:dyDescent="0.25">
      <c r="C573" s="47" t="s">
        <v>2273</v>
      </c>
      <c r="D573" s="47" t="s">
        <v>2292</v>
      </c>
      <c r="E573" s="47" t="s">
        <v>2309</v>
      </c>
      <c r="F573" s="47" t="s">
        <v>2310</v>
      </c>
    </row>
    <row r="574" spans="1:6" x14ac:dyDescent="0.25">
      <c r="C574" s="47" t="s">
        <v>2274</v>
      </c>
      <c r="D574" s="47" t="s">
        <v>2293</v>
      </c>
      <c r="E574" s="47" t="s">
        <v>2311</v>
      </c>
      <c r="F574" s="47" t="s">
        <v>2312</v>
      </c>
    </row>
    <row r="575" spans="1:6" ht="60" x14ac:dyDescent="0.25">
      <c r="C575" s="47" t="s">
        <v>2275</v>
      </c>
      <c r="D575" s="47" t="s">
        <v>2294</v>
      </c>
      <c r="E575" s="47" t="s">
        <v>2313</v>
      </c>
      <c r="F575" s="47" t="s">
        <v>2314</v>
      </c>
    </row>
    <row r="576" spans="1:6" x14ac:dyDescent="0.25">
      <c r="C576" s="47" t="s">
        <v>2276</v>
      </c>
      <c r="D576" s="47" t="s">
        <v>2295</v>
      </c>
      <c r="E576" s="47" t="s">
        <v>2315</v>
      </c>
      <c r="F576" s="47" t="s">
        <v>2316</v>
      </c>
    </row>
    <row r="577" spans="3:6" x14ac:dyDescent="0.25">
      <c r="C577" s="47" t="s">
        <v>2277</v>
      </c>
      <c r="D577" s="47" t="s">
        <v>2296</v>
      </c>
      <c r="E577" s="47" t="s">
        <v>2317</v>
      </c>
      <c r="F577" s="47" t="s">
        <v>2318</v>
      </c>
    </row>
    <row r="578" spans="3:6" ht="120" x14ac:dyDescent="0.25">
      <c r="C578" s="47" t="s">
        <v>2278</v>
      </c>
      <c r="D578" s="47" t="s">
        <v>2539</v>
      </c>
      <c r="E578" s="47" t="s">
        <v>2550</v>
      </c>
      <c r="F578" s="47" t="s">
        <v>2546</v>
      </c>
    </row>
    <row r="579" spans="3:6" x14ac:dyDescent="0.25">
      <c r="C579" s="47" t="s">
        <v>2279</v>
      </c>
      <c r="D579" s="47" t="s">
        <v>2297</v>
      </c>
      <c r="E579" s="47" t="s">
        <v>2319</v>
      </c>
      <c r="F579" s="47" t="s">
        <v>2320</v>
      </c>
    </row>
    <row r="580" spans="3:6" x14ac:dyDescent="0.25">
      <c r="C580" s="47" t="s">
        <v>2280</v>
      </c>
      <c r="D580" s="47" t="s">
        <v>2298</v>
      </c>
      <c r="E580" s="47" t="s">
        <v>2321</v>
      </c>
      <c r="F580" s="47" t="s">
        <v>2322</v>
      </c>
    </row>
    <row r="581" spans="3:6" x14ac:dyDescent="0.25">
      <c r="C581" s="47" t="s">
        <v>2281</v>
      </c>
      <c r="D581" s="47" t="s">
        <v>2281</v>
      </c>
      <c r="E581" s="47" t="s">
        <v>2281</v>
      </c>
      <c r="F581" s="47" t="s">
        <v>2281</v>
      </c>
    </row>
    <row r="582" spans="3:6" x14ac:dyDescent="0.25">
      <c r="C582" s="47" t="s">
        <v>2282</v>
      </c>
      <c r="D582" s="47" t="s">
        <v>2299</v>
      </c>
      <c r="E582" s="47" t="s">
        <v>2323</v>
      </c>
      <c r="F582" s="47" t="s">
        <v>2324</v>
      </c>
    </row>
    <row r="583" spans="3:6" ht="135" x14ac:dyDescent="0.25">
      <c r="C583" s="47" t="s">
        <v>2284</v>
      </c>
      <c r="D583" s="47" t="s">
        <v>2300</v>
      </c>
      <c r="E583" s="47" t="s">
        <v>2325</v>
      </c>
      <c r="F583" s="47" t="s">
        <v>2326</v>
      </c>
    </row>
    <row r="584" spans="3:6" x14ac:dyDescent="0.25">
      <c r="C584" s="47" t="s">
        <v>2283</v>
      </c>
      <c r="D584" s="47" t="s">
        <v>2301</v>
      </c>
      <c r="E584" s="47" t="s">
        <v>2327</v>
      </c>
      <c r="F584" s="47" t="s">
        <v>2328</v>
      </c>
    </row>
    <row r="585" spans="3:6" ht="90" x14ac:dyDescent="0.25">
      <c r="C585" s="47" t="s">
        <v>2285</v>
      </c>
      <c r="D585" s="47" t="s">
        <v>2302</v>
      </c>
      <c r="E585" s="47" t="s">
        <v>2329</v>
      </c>
      <c r="F585" s="47" t="s">
        <v>2330</v>
      </c>
    </row>
    <row r="586" spans="3:6" ht="30" x14ac:dyDescent="0.25">
      <c r="C586" s="47" t="s">
        <v>2286</v>
      </c>
      <c r="D586" s="47" t="s">
        <v>2303</v>
      </c>
      <c r="E586" s="47" t="s">
        <v>2331</v>
      </c>
      <c r="F586" s="47" t="s">
        <v>2332</v>
      </c>
    </row>
    <row r="587" spans="3:6" x14ac:dyDescent="0.25">
      <c r="C587" s="47" t="s">
        <v>2287</v>
      </c>
      <c r="D587" s="47" t="s">
        <v>2304</v>
      </c>
      <c r="E587" s="47" t="s">
        <v>2333</v>
      </c>
      <c r="F587" s="47" t="s">
        <v>2334</v>
      </c>
    </row>
    <row r="588" spans="3:6" ht="60" x14ac:dyDescent="0.25">
      <c r="C588" s="47" t="s">
        <v>2288</v>
      </c>
      <c r="D588" s="47" t="s">
        <v>2305</v>
      </c>
      <c r="E588" s="47" t="s">
        <v>2335</v>
      </c>
      <c r="F588" s="47" t="s">
        <v>2336</v>
      </c>
    </row>
    <row r="589" spans="3:6" ht="150" x14ac:dyDescent="0.25">
      <c r="C589" s="47" t="s">
        <v>2289</v>
      </c>
      <c r="D589" s="47" t="s">
        <v>2306</v>
      </c>
      <c r="E589" s="47" t="s">
        <v>2337</v>
      </c>
      <c r="F589" s="47" t="s">
        <v>2338</v>
      </c>
    </row>
    <row r="590" spans="3:6" x14ac:dyDescent="0.25">
      <c r="C590" s="47" t="s">
        <v>2290</v>
      </c>
      <c r="D590" s="47" t="s">
        <v>2307</v>
      </c>
      <c r="E590" s="47" t="s">
        <v>2339</v>
      </c>
      <c r="F590" s="47" t="s">
        <v>2340</v>
      </c>
    </row>
    <row r="591" spans="3:6" ht="90" x14ac:dyDescent="0.25">
      <c r="C591" s="47" t="s">
        <v>2291</v>
      </c>
      <c r="D591" s="47" t="s">
        <v>2308</v>
      </c>
      <c r="E591" s="47" t="s">
        <v>2341</v>
      </c>
      <c r="F591" s="47" t="s">
        <v>2342</v>
      </c>
    </row>
    <row r="592" spans="3:6" x14ac:dyDescent="0.25">
      <c r="C592" s="47" t="s">
        <v>680</v>
      </c>
      <c r="D592" s="47" t="s">
        <v>1092</v>
      </c>
      <c r="E592" s="47" t="s">
        <v>2343</v>
      </c>
      <c r="F592" s="47" t="s">
        <v>1655</v>
      </c>
    </row>
    <row r="593" spans="3:6" x14ac:dyDescent="0.25">
      <c r="C593" s="47" t="s">
        <v>2354</v>
      </c>
      <c r="D593" s="47" t="s">
        <v>2385</v>
      </c>
      <c r="E593" s="47" t="s">
        <v>2386</v>
      </c>
      <c r="F593" s="47" t="s">
        <v>2387</v>
      </c>
    </row>
    <row r="594" spans="3:6" x14ac:dyDescent="0.25">
      <c r="C594" s="47" t="s">
        <v>2355</v>
      </c>
      <c r="D594" s="47" t="s">
        <v>2371</v>
      </c>
      <c r="E594" s="47" t="s">
        <v>2388</v>
      </c>
      <c r="F594" s="47" t="s">
        <v>2389</v>
      </c>
    </row>
    <row r="595" spans="3:6" x14ac:dyDescent="0.25">
      <c r="C595" s="47" t="s">
        <v>2356</v>
      </c>
      <c r="D595" s="47" t="s">
        <v>2372</v>
      </c>
      <c r="E595" s="47" t="s">
        <v>2390</v>
      </c>
      <c r="F595" s="47" t="s">
        <v>2391</v>
      </c>
    </row>
    <row r="596" spans="3:6" x14ac:dyDescent="0.25">
      <c r="C596" s="47" t="s">
        <v>2357</v>
      </c>
      <c r="D596" s="47" t="s">
        <v>2373</v>
      </c>
      <c r="E596" s="47" t="s">
        <v>2392</v>
      </c>
      <c r="F596" s="47" t="s">
        <v>2393</v>
      </c>
    </row>
    <row r="597" spans="3:6" x14ac:dyDescent="0.25">
      <c r="C597" s="47" t="s">
        <v>2358</v>
      </c>
      <c r="D597" s="47" t="s">
        <v>2374</v>
      </c>
      <c r="E597" s="47" t="s">
        <v>2394</v>
      </c>
      <c r="F597" s="47" t="s">
        <v>2395</v>
      </c>
    </row>
    <row r="598" spans="3:6" x14ac:dyDescent="0.25">
      <c r="C598" s="47" t="s">
        <v>2359</v>
      </c>
      <c r="D598" s="47" t="s">
        <v>2375</v>
      </c>
      <c r="E598" s="47" t="s">
        <v>2396</v>
      </c>
      <c r="F598" s="47" t="s">
        <v>2397</v>
      </c>
    </row>
    <row r="599" spans="3:6" x14ac:dyDescent="0.25">
      <c r="C599" s="47" t="s">
        <v>2360</v>
      </c>
      <c r="D599" s="47" t="s">
        <v>2360</v>
      </c>
      <c r="E599" s="47" t="s">
        <v>2398</v>
      </c>
      <c r="F599" s="47" t="s">
        <v>2399</v>
      </c>
    </row>
    <row r="600" spans="3:6" x14ac:dyDescent="0.25">
      <c r="C600" s="47" t="s">
        <v>2361</v>
      </c>
      <c r="D600" s="47" t="s">
        <v>2376</v>
      </c>
      <c r="E600" s="47" t="s">
        <v>2400</v>
      </c>
      <c r="F600" s="47" t="s">
        <v>2401</v>
      </c>
    </row>
    <row r="601" spans="3:6" x14ac:dyDescent="0.25">
      <c r="C601" s="47" t="s">
        <v>2362</v>
      </c>
      <c r="D601" s="47" t="s">
        <v>2362</v>
      </c>
      <c r="E601" s="47" t="s">
        <v>2402</v>
      </c>
      <c r="F601" s="47" t="s">
        <v>2362</v>
      </c>
    </row>
    <row r="602" spans="3:6" x14ac:dyDescent="0.25">
      <c r="C602" s="47" t="s">
        <v>2363</v>
      </c>
      <c r="D602" s="47" t="s">
        <v>2377</v>
      </c>
      <c r="E602" s="47" t="s">
        <v>463</v>
      </c>
      <c r="F602" s="47" t="s">
        <v>1556</v>
      </c>
    </row>
    <row r="603" spans="3:6" x14ac:dyDescent="0.25">
      <c r="C603" s="47" t="s">
        <v>2364</v>
      </c>
      <c r="D603" s="47" t="s">
        <v>2378</v>
      </c>
      <c r="E603" s="47" t="s">
        <v>2403</v>
      </c>
      <c r="F603" s="47" t="s">
        <v>2404</v>
      </c>
    </row>
    <row r="604" spans="3:6" x14ac:dyDescent="0.25">
      <c r="C604" s="47" t="s">
        <v>2365</v>
      </c>
      <c r="D604" s="47" t="s">
        <v>2379</v>
      </c>
      <c r="E604" s="47" t="s">
        <v>2405</v>
      </c>
      <c r="F604" s="47" t="s">
        <v>2406</v>
      </c>
    </row>
    <row r="605" spans="3:6" x14ac:dyDescent="0.25">
      <c r="C605" s="47" t="s">
        <v>2366</v>
      </c>
      <c r="D605" s="47" t="s">
        <v>2380</v>
      </c>
      <c r="E605" s="47" t="s">
        <v>2407</v>
      </c>
      <c r="F605" s="47" t="s">
        <v>2408</v>
      </c>
    </row>
    <row r="606" spans="3:6" ht="30" x14ac:dyDescent="0.25">
      <c r="C606" s="47" t="s">
        <v>2367</v>
      </c>
      <c r="D606" s="47" t="s">
        <v>2381</v>
      </c>
      <c r="E606" s="47" t="s">
        <v>2409</v>
      </c>
      <c r="F606" s="47" t="s">
        <v>2410</v>
      </c>
    </row>
    <row r="607" spans="3:6" ht="45" x14ac:dyDescent="0.25">
      <c r="C607" s="47" t="s">
        <v>2368</v>
      </c>
      <c r="D607" s="47" t="s">
        <v>2382</v>
      </c>
      <c r="E607" s="47" t="s">
        <v>2411</v>
      </c>
      <c r="F607" s="47" t="s">
        <v>2412</v>
      </c>
    </row>
    <row r="608" spans="3:6" ht="30" x14ac:dyDescent="0.25">
      <c r="C608" s="47" t="s">
        <v>2369</v>
      </c>
      <c r="D608" s="47" t="s">
        <v>2383</v>
      </c>
      <c r="E608" s="47" t="s">
        <v>2413</v>
      </c>
      <c r="F608" s="47" t="s">
        <v>2414</v>
      </c>
    </row>
    <row r="609" spans="3:6" x14ac:dyDescent="0.25">
      <c r="C609" s="47" t="s">
        <v>2370</v>
      </c>
      <c r="D609" s="47" t="s">
        <v>2384</v>
      </c>
      <c r="E609" s="47" t="s">
        <v>2415</v>
      </c>
      <c r="F609" s="47" t="s">
        <v>2416</v>
      </c>
    </row>
    <row r="610" spans="3:6" x14ac:dyDescent="0.25">
      <c r="C610" s="47" t="s">
        <v>2442</v>
      </c>
      <c r="D610" s="47" t="s">
        <v>2443</v>
      </c>
      <c r="E610" s="47" t="s">
        <v>2444</v>
      </c>
      <c r="F610" s="47" t="s">
        <v>2445</v>
      </c>
    </row>
    <row r="611" spans="3:6" x14ac:dyDescent="0.25">
      <c r="C611" s="47" t="s">
        <v>2446</v>
      </c>
      <c r="D611" s="47" t="s">
        <v>2447</v>
      </c>
      <c r="E611" s="47" t="s">
        <v>2448</v>
      </c>
      <c r="F611" s="47" t="s">
        <v>2449</v>
      </c>
    </row>
    <row r="612" spans="3:6" x14ac:dyDescent="0.25">
      <c r="C612" s="47" t="s">
        <v>2542</v>
      </c>
      <c r="D612" s="47" t="s">
        <v>2543</v>
      </c>
      <c r="E612" s="47" t="s">
        <v>2544</v>
      </c>
      <c r="F612" s="47" t="s">
        <v>2543</v>
      </c>
    </row>
    <row r="613" spans="3:6" ht="30" x14ac:dyDescent="0.25">
      <c r="C613" s="47" t="s">
        <v>2551</v>
      </c>
      <c r="D613" s="47" t="s">
        <v>2552</v>
      </c>
      <c r="E613" s="47" t="s">
        <v>2553</v>
      </c>
    </row>
    <row r="614" spans="3:6" ht="45" x14ac:dyDescent="0.25">
      <c r="C614" s="47" t="s">
        <v>2554</v>
      </c>
      <c r="D614" s="47" t="s">
        <v>2555</v>
      </c>
      <c r="E614" s="47" t="s">
        <v>2556</v>
      </c>
    </row>
    <row r="615" spans="3:6" ht="30" x14ac:dyDescent="0.25">
      <c r="C615" s="47" t="s">
        <v>2557</v>
      </c>
      <c r="D615" s="47" t="s">
        <v>2558</v>
      </c>
      <c r="E615" s="47" t="s">
        <v>2559</v>
      </c>
    </row>
    <row r="616" spans="3:6" x14ac:dyDescent="0.25">
      <c r="C616" s="47" t="s">
        <v>2560</v>
      </c>
      <c r="D616" s="47" t="s">
        <v>2561</v>
      </c>
      <c r="E616" s="47" t="s">
        <v>2562</v>
      </c>
    </row>
    <row r="617" spans="3:6" ht="150" x14ac:dyDescent="0.25">
      <c r="C617" s="47" t="s">
        <v>2563</v>
      </c>
      <c r="D617" s="47" t="s">
        <v>2564</v>
      </c>
      <c r="E617" s="47" t="s">
        <v>2565</v>
      </c>
    </row>
    <row r="618" spans="3:6" x14ac:dyDescent="0.25">
      <c r="C618" s="47" t="s">
        <v>2568</v>
      </c>
      <c r="D618" s="47" t="s">
        <v>2575</v>
      </c>
      <c r="E618" s="47" t="s">
        <v>2576</v>
      </c>
      <c r="F618" s="47" t="s">
        <v>2581</v>
      </c>
    </row>
    <row r="619" spans="3:6" x14ac:dyDescent="0.25">
      <c r="C619" s="47" t="s">
        <v>2569</v>
      </c>
      <c r="D619" s="47" t="s">
        <v>2572</v>
      </c>
      <c r="E619" s="47" t="s">
        <v>2577</v>
      </c>
      <c r="F619" s="47" t="s">
        <v>2578</v>
      </c>
    </row>
    <row r="620" spans="3:6" ht="90" x14ac:dyDescent="0.25">
      <c r="C620" s="47" t="s">
        <v>2570</v>
      </c>
      <c r="D620" s="47" t="s">
        <v>2574</v>
      </c>
      <c r="E620" s="47" t="s">
        <v>2582</v>
      </c>
      <c r="F620" s="47" t="s">
        <v>2583</v>
      </c>
    </row>
    <row r="621" spans="3:6" x14ac:dyDescent="0.25">
      <c r="C621" s="47" t="s">
        <v>2571</v>
      </c>
      <c r="D621" s="47" t="s">
        <v>2573</v>
      </c>
      <c r="E621" s="47" t="s">
        <v>2579</v>
      </c>
      <c r="F621" s="47" t="s">
        <v>2580</v>
      </c>
    </row>
    <row r="622" spans="3:6" ht="195" x14ac:dyDescent="0.25">
      <c r="C622" s="47" t="s">
        <v>2584</v>
      </c>
      <c r="D622" s="47" t="s">
        <v>2593</v>
      </c>
      <c r="E622" s="47" t="s">
        <v>2597</v>
      </c>
      <c r="F622" s="47" t="s">
        <v>2598</v>
      </c>
    </row>
    <row r="623" spans="3:6" x14ac:dyDescent="0.25">
      <c r="C623" s="47" t="s">
        <v>2585</v>
      </c>
      <c r="D623" s="47" t="s">
        <v>2594</v>
      </c>
      <c r="E623" s="47" t="s">
        <v>2599</v>
      </c>
      <c r="F623" s="47" t="s">
        <v>2600</v>
      </c>
    </row>
    <row r="624" spans="3:6" ht="45" x14ac:dyDescent="0.25">
      <c r="C624" s="47" t="s">
        <v>2586</v>
      </c>
      <c r="D624" s="47" t="s">
        <v>2595</v>
      </c>
      <c r="E624" s="47" t="s">
        <v>2601</v>
      </c>
      <c r="F624" s="47" t="s">
        <v>2602</v>
      </c>
    </row>
    <row r="625" spans="3:9" x14ac:dyDescent="0.25">
      <c r="C625" s="47" t="s">
        <v>2587</v>
      </c>
      <c r="D625" s="47" t="s">
        <v>2596</v>
      </c>
      <c r="E625" s="47" t="s">
        <v>2603</v>
      </c>
      <c r="F625" s="47" t="s">
        <v>2604</v>
      </c>
    </row>
    <row r="626" spans="3:9" x14ac:dyDescent="0.25">
      <c r="C626" s="47" t="s">
        <v>2592</v>
      </c>
      <c r="D626" s="47" t="s">
        <v>2592</v>
      </c>
      <c r="E626" s="47" t="s">
        <v>2605</v>
      </c>
      <c r="F626" s="47" t="s">
        <v>2606</v>
      </c>
    </row>
    <row r="627" spans="3:9" ht="30" x14ac:dyDescent="0.25">
      <c r="C627" s="47" t="s">
        <v>2611</v>
      </c>
      <c r="D627" s="47" t="s">
        <v>2615</v>
      </c>
      <c r="E627" s="47" t="s">
        <v>2619</v>
      </c>
      <c r="F627" s="47" t="s">
        <v>2620</v>
      </c>
    </row>
    <row r="628" spans="3:9" x14ac:dyDescent="0.25">
      <c r="C628" s="47" t="s">
        <v>2612</v>
      </c>
      <c r="D628" s="47" t="s">
        <v>2616</v>
      </c>
      <c r="E628" s="47" t="s">
        <v>2621</v>
      </c>
      <c r="F628" s="47" t="s">
        <v>2622</v>
      </c>
    </row>
    <row r="629" spans="3:9" ht="45" x14ac:dyDescent="0.25">
      <c r="C629" s="47" t="s">
        <v>2613</v>
      </c>
      <c r="D629" s="47" t="s">
        <v>2617</v>
      </c>
      <c r="E629" s="47" t="s">
        <v>2623</v>
      </c>
      <c r="F629" s="47" t="s">
        <v>2624</v>
      </c>
    </row>
    <row r="630" spans="3:9" x14ac:dyDescent="0.25">
      <c r="C630" s="47" t="s">
        <v>2614</v>
      </c>
      <c r="D630" s="47" t="s">
        <v>2618</v>
      </c>
      <c r="E630" s="47" t="s">
        <v>2625</v>
      </c>
      <c r="F630" s="47" t="s">
        <v>2626</v>
      </c>
    </row>
    <row r="631" spans="3:9" ht="30" x14ac:dyDescent="0.25">
      <c r="C631" s="47" t="s">
        <v>2627</v>
      </c>
      <c r="D631" s="47" t="s">
        <v>2629</v>
      </c>
      <c r="E631" s="47" t="s">
        <v>2631</v>
      </c>
      <c r="F631" s="47" t="s">
        <v>2632</v>
      </c>
    </row>
    <row r="632" spans="3:9" x14ac:dyDescent="0.25">
      <c r="C632" s="47" t="s">
        <v>2628</v>
      </c>
      <c r="D632" s="47" t="s">
        <v>2630</v>
      </c>
      <c r="E632" s="47" t="s">
        <v>2633</v>
      </c>
      <c r="F632" s="47" t="s">
        <v>2634</v>
      </c>
    </row>
    <row r="633" spans="3:9" x14ac:dyDescent="0.25">
      <c r="C633" s="47" t="s">
        <v>2636</v>
      </c>
    </row>
    <row r="634" spans="3:9" x14ac:dyDescent="0.25">
      <c r="C634" s="47" t="s">
        <v>2637</v>
      </c>
      <c r="D634" s="47" t="s">
        <v>2656</v>
      </c>
      <c r="E634" s="47" t="s">
        <v>2657</v>
      </c>
      <c r="F634" s="47" t="s">
        <v>2658</v>
      </c>
      <c r="G634" s="47" t="s">
        <v>2659</v>
      </c>
      <c r="H634" s="47" t="s">
        <v>2660</v>
      </c>
      <c r="I634" s="47" t="s">
        <v>2661</v>
      </c>
    </row>
    <row r="635" spans="3:9" ht="60" x14ac:dyDescent="0.25">
      <c r="C635" t="s">
        <v>2662</v>
      </c>
      <c r="D635" s="47" t="s">
        <v>2663</v>
      </c>
      <c r="E635" s="47" t="s">
        <v>2664</v>
      </c>
      <c r="F635" s="47" t="s">
        <v>2665</v>
      </c>
      <c r="G635" s="47" t="s">
        <v>2666</v>
      </c>
      <c r="H635" s="47" t="s">
        <v>2667</v>
      </c>
      <c r="I635" s="47" t="s">
        <v>2668</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703125" defaultRowHeight="12.75" x14ac:dyDescent="0.2"/>
  <cols>
    <col min="1" max="1" width="3.28515625" style="55" bestFit="1" customWidth="1"/>
    <col min="2" max="2" width="7.140625" style="55" bestFit="1" customWidth="1"/>
    <col min="3" max="3" width="31.7109375" style="55" customWidth="1"/>
    <col min="4" max="4" width="14.140625" style="55" customWidth="1"/>
    <col min="5" max="5" width="74.28515625" style="55" customWidth="1"/>
    <col min="6" max="6" width="134.42578125" style="55" customWidth="1"/>
    <col min="7" max="16384" width="11.5703125" style="55"/>
  </cols>
  <sheetData>
    <row r="1" spans="1:6" ht="18" x14ac:dyDescent="0.25">
      <c r="A1" s="54" t="s">
        <v>282</v>
      </c>
      <c r="B1" s="54"/>
      <c r="D1" s="54"/>
      <c r="F1" s="56">
        <v>43686</v>
      </c>
    </row>
    <row r="2" spans="1:6" ht="6.6" customHeight="1" x14ac:dyDescent="0.2"/>
    <row r="3" spans="1:6" ht="41.25" customHeight="1" x14ac:dyDescent="0.2">
      <c r="A3" s="58" t="s">
        <v>275</v>
      </c>
      <c r="B3" s="57" t="s">
        <v>311</v>
      </c>
      <c r="C3" s="57" t="s">
        <v>276</v>
      </c>
      <c r="D3" s="57" t="s">
        <v>77</v>
      </c>
      <c r="E3" s="57" t="s">
        <v>277</v>
      </c>
      <c r="F3" s="57" t="s">
        <v>278</v>
      </c>
    </row>
    <row r="4" spans="1:6" ht="30" x14ac:dyDescent="0.25">
      <c r="A4" s="59"/>
      <c r="B4" s="59">
        <v>64</v>
      </c>
      <c r="C4" s="60" t="s">
        <v>274</v>
      </c>
      <c r="D4" s="60" t="str">
        <f>C4</f>
        <v>N_Buttons</v>
      </c>
      <c r="E4" s="64" t="s">
        <v>2344</v>
      </c>
      <c r="F4" s="65" t="s">
        <v>2350</v>
      </c>
    </row>
    <row r="5" spans="1:6" ht="45" x14ac:dyDescent="0.2">
      <c r="A5" s="59"/>
      <c r="B5" s="59">
        <v>64</v>
      </c>
      <c r="C5" s="60" t="s">
        <v>1972</v>
      </c>
      <c r="D5" s="60" t="str">
        <f>C5</f>
        <v>N_Buttons1</v>
      </c>
      <c r="E5" s="64" t="s">
        <v>2345</v>
      </c>
      <c r="F5" s="120" t="s">
        <v>2351</v>
      </c>
    </row>
    <row r="6" spans="1:6" ht="45" x14ac:dyDescent="0.25">
      <c r="A6" s="59"/>
      <c r="B6" s="59">
        <v>64</v>
      </c>
      <c r="C6" s="60" t="s">
        <v>2346</v>
      </c>
      <c r="D6" s="60" t="str">
        <f t="shared" ref="D6:D7" si="0">C6</f>
        <v>N_OneTimeBut</v>
      </c>
      <c r="E6" s="64" t="s">
        <v>2348</v>
      </c>
      <c r="F6" s="65" t="s">
        <v>2352</v>
      </c>
    </row>
    <row r="7" spans="1:6" ht="45" x14ac:dyDescent="0.25">
      <c r="A7" s="59"/>
      <c r="B7" s="59">
        <v>64</v>
      </c>
      <c r="C7" s="119" t="s">
        <v>2347</v>
      </c>
      <c r="D7" s="60" t="str">
        <f t="shared" si="0"/>
        <v>N_OneTimeBut1</v>
      </c>
      <c r="E7" s="64" t="s">
        <v>2349</v>
      </c>
      <c r="F7" s="65" t="s">
        <v>2353</v>
      </c>
    </row>
    <row r="8" spans="1:6" ht="25.5" x14ac:dyDescent="0.2">
      <c r="A8" s="59"/>
      <c r="B8" s="59">
        <v>64</v>
      </c>
      <c r="C8" s="60" t="s">
        <v>279</v>
      </c>
      <c r="D8" s="60" t="str">
        <f>C8</f>
        <v>Binary</v>
      </c>
      <c r="E8" s="63" t="s">
        <v>391</v>
      </c>
      <c r="F8" s="62" t="s">
        <v>392</v>
      </c>
    </row>
    <row r="9" spans="1:6" ht="25.5" x14ac:dyDescent="0.2">
      <c r="A9" s="59"/>
      <c r="B9" s="59">
        <v>64</v>
      </c>
      <c r="C9" s="60" t="s">
        <v>1973</v>
      </c>
      <c r="D9" s="60" t="str">
        <f>C9</f>
        <v>Binary1</v>
      </c>
      <c r="E9" s="63" t="s">
        <v>1974</v>
      </c>
      <c r="F9" s="62" t="s">
        <v>392</v>
      </c>
    </row>
    <row r="10" spans="1:6" ht="38.25" x14ac:dyDescent="0.2">
      <c r="A10" s="59"/>
      <c r="B10" s="59">
        <v>64</v>
      </c>
      <c r="C10" s="60" t="s">
        <v>280</v>
      </c>
      <c r="D10" s="60" t="str">
        <f t="shared" ref="D10:D12" si="1">IF(C10&lt;&gt;"",LEFT(C10,FIND("(",C10)-1),"")</f>
        <v>Counter</v>
      </c>
      <c r="E10" s="63" t="s">
        <v>283</v>
      </c>
      <c r="F10" s="62" t="s">
        <v>284</v>
      </c>
    </row>
    <row r="11" spans="1:6" ht="25.5" x14ac:dyDescent="0.2">
      <c r="A11" s="59"/>
      <c r="B11" s="59">
        <v>64</v>
      </c>
      <c r="C11" s="60" t="s">
        <v>308</v>
      </c>
      <c r="D11" s="60" t="str">
        <f t="shared" si="1"/>
        <v>RandButton</v>
      </c>
      <c r="E11" s="63" t="s">
        <v>286</v>
      </c>
      <c r="F11" s="62" t="s">
        <v>287</v>
      </c>
    </row>
    <row r="12" spans="1:6" x14ac:dyDescent="0.2">
      <c r="A12" s="59"/>
      <c r="B12" s="59">
        <v>64</v>
      </c>
      <c r="C12" s="60" t="s">
        <v>281</v>
      </c>
      <c r="D12" s="60" t="str">
        <f t="shared" si="1"/>
        <v>RandomTime</v>
      </c>
      <c r="E12" s="63" t="s">
        <v>285</v>
      </c>
      <c r="F12" s="61" t="s">
        <v>388</v>
      </c>
    </row>
    <row r="13" spans="1:6" x14ac:dyDescent="0.2">
      <c r="A13" s="61"/>
      <c r="B13" s="59">
        <v>64</v>
      </c>
      <c r="C13" s="60" t="s">
        <v>384</v>
      </c>
      <c r="D13" s="60" t="str">
        <f t="shared" ref="D13" si="2">IF(C13&lt;&gt;"",LEFT(C13,FIND("(",C13)-1),"")</f>
        <v>RandomCount</v>
      </c>
      <c r="E13" s="63" t="s">
        <v>385</v>
      </c>
      <c r="F13" s="61" t="s">
        <v>389</v>
      </c>
    </row>
    <row r="14" spans="1:6" x14ac:dyDescent="0.2">
      <c r="A14" s="61"/>
      <c r="B14" s="59">
        <v>64</v>
      </c>
      <c r="C14" s="60" t="s">
        <v>386</v>
      </c>
      <c r="D14" s="60" t="str">
        <f t="shared" ref="D14" si="3">IF(C14&lt;&gt;"",LEFT(C14,FIND("(",C14)-1),"")</f>
        <v>RandomPingPong</v>
      </c>
      <c r="E14" s="63" t="s">
        <v>387</v>
      </c>
      <c r="F14" s="61" t="s">
        <v>390</v>
      </c>
    </row>
    <row r="15" spans="1:6" x14ac:dyDescent="0.2">
      <c r="A15" s="61"/>
      <c r="B15" s="59">
        <v>0</v>
      </c>
      <c r="C15" s="60" t="s">
        <v>1968</v>
      </c>
      <c r="D15" s="60" t="s">
        <v>1968</v>
      </c>
      <c r="E15" s="63" t="s">
        <v>1969</v>
      </c>
      <c r="F15" s="61" t="s">
        <v>1970</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703125" defaultRowHeight="12.75" x14ac:dyDescent="0.2"/>
  <cols>
    <col min="1" max="2" width="3.28515625" style="55" bestFit="1" customWidth="1"/>
    <col min="3" max="3" width="41" style="55" customWidth="1"/>
    <col min="4" max="4" width="14.140625" style="55" customWidth="1"/>
    <col min="5" max="5" width="74.28515625" style="55" customWidth="1"/>
    <col min="6" max="6" width="134.42578125" style="55" customWidth="1"/>
    <col min="7" max="16384" width="11.5703125" style="55"/>
  </cols>
  <sheetData>
    <row r="1" spans="1:6" ht="18" x14ac:dyDescent="0.25">
      <c r="A1" s="54" t="s">
        <v>358</v>
      </c>
      <c r="B1" s="54"/>
      <c r="D1" s="54"/>
      <c r="F1" s="56">
        <v>43832</v>
      </c>
    </row>
    <row r="2" spans="1:6" ht="15" customHeight="1" x14ac:dyDescent="0.2">
      <c r="A2" s="83" t="s">
        <v>355</v>
      </c>
      <c r="B2" s="83"/>
      <c r="C2" s="83" t="s">
        <v>351</v>
      </c>
      <c r="D2" s="83" t="s">
        <v>352</v>
      </c>
      <c r="E2" s="83" t="s">
        <v>353</v>
      </c>
      <c r="F2" s="83" t="s">
        <v>354</v>
      </c>
    </row>
    <row r="3" spans="1:6" ht="41.25" customHeight="1" x14ac:dyDescent="0.2">
      <c r="A3" s="58" t="s">
        <v>275</v>
      </c>
      <c r="B3" s="82" t="s">
        <v>338</v>
      </c>
      <c r="C3" s="57" t="s">
        <v>312</v>
      </c>
      <c r="D3" s="57" t="s">
        <v>77</v>
      </c>
      <c r="E3" s="57" t="s">
        <v>277</v>
      </c>
      <c r="F3" s="57" t="s">
        <v>278</v>
      </c>
    </row>
    <row r="4" spans="1:6" x14ac:dyDescent="0.2">
      <c r="A4" s="61"/>
      <c r="B4" s="61"/>
      <c r="C4" s="61"/>
      <c r="D4" s="61" t="s">
        <v>2588</v>
      </c>
      <c r="E4" s="61" t="s">
        <v>361</v>
      </c>
      <c r="F4" s="61" t="s">
        <v>362</v>
      </c>
    </row>
    <row r="5" spans="1:6" x14ac:dyDescent="0.2">
      <c r="A5" s="61"/>
      <c r="B5" s="61"/>
      <c r="C5" s="61"/>
      <c r="D5" s="61" t="s">
        <v>2589</v>
      </c>
      <c r="E5" s="61" t="s">
        <v>2590</v>
      </c>
      <c r="F5" s="61" t="s">
        <v>2591</v>
      </c>
    </row>
    <row r="13" spans="1:6" ht="18" x14ac:dyDescent="0.25">
      <c r="A13" s="54" t="s">
        <v>337</v>
      </c>
      <c r="B13" s="54"/>
      <c r="D13" s="54"/>
      <c r="F13" s="56">
        <v>43832</v>
      </c>
    </row>
    <row r="14" spans="1:6" ht="15" customHeight="1" x14ac:dyDescent="0.2">
      <c r="A14" s="83" t="s">
        <v>355</v>
      </c>
      <c r="B14" s="83"/>
      <c r="C14" s="83" t="s">
        <v>351</v>
      </c>
      <c r="D14" s="83" t="s">
        <v>352</v>
      </c>
      <c r="E14" s="83" t="s">
        <v>353</v>
      </c>
      <c r="F14" s="83" t="s">
        <v>354</v>
      </c>
    </row>
    <row r="15" spans="1:6" ht="41.25" customHeight="1" x14ac:dyDescent="0.2">
      <c r="A15" s="58" t="s">
        <v>275</v>
      </c>
      <c r="B15" s="82" t="s">
        <v>338</v>
      </c>
      <c r="C15" s="57" t="s">
        <v>377</v>
      </c>
      <c r="D15" s="57" t="s">
        <v>77</v>
      </c>
      <c r="E15" s="57" t="s">
        <v>277</v>
      </c>
      <c r="F15" s="57" t="s">
        <v>278</v>
      </c>
    </row>
    <row r="16" spans="1:6" ht="15" x14ac:dyDescent="0.25">
      <c r="A16" s="59"/>
      <c r="B16" s="59"/>
      <c r="C16" s="60" t="s">
        <v>343</v>
      </c>
      <c r="D16" s="60" t="s">
        <v>339</v>
      </c>
      <c r="E16" s="64" t="s">
        <v>348</v>
      </c>
      <c r="F16" s="65"/>
    </row>
    <row r="17" spans="1:6" x14ac:dyDescent="0.2">
      <c r="A17" s="59"/>
      <c r="B17" s="59"/>
      <c r="C17" s="60" t="s">
        <v>344</v>
      </c>
      <c r="D17" s="60" t="s">
        <v>340</v>
      </c>
      <c r="E17" s="63" t="s">
        <v>349</v>
      </c>
      <c r="F17" s="62"/>
    </row>
    <row r="18" spans="1:6" x14ac:dyDescent="0.2">
      <c r="A18" s="59"/>
      <c r="B18" s="59"/>
      <c r="C18" s="60" t="s">
        <v>345</v>
      </c>
      <c r="D18" s="60" t="s">
        <v>341</v>
      </c>
      <c r="E18" s="63" t="s">
        <v>350</v>
      </c>
      <c r="F18" s="62"/>
    </row>
    <row r="19" spans="1:6" x14ac:dyDescent="0.2">
      <c r="A19" s="59"/>
      <c r="B19" s="59"/>
      <c r="C19" s="60" t="s">
        <v>346</v>
      </c>
      <c r="D19" s="60" t="s">
        <v>342</v>
      </c>
      <c r="E19" s="63" t="s">
        <v>347</v>
      </c>
      <c r="F19" s="62"/>
    </row>
    <row r="20" spans="1:6" x14ac:dyDescent="0.2">
      <c r="C20" s="55" t="s">
        <v>374</v>
      </c>
      <c r="D20" s="55" t="s">
        <v>375</v>
      </c>
      <c r="E20" s="55" t="s">
        <v>376</v>
      </c>
    </row>
    <row r="47" ht="12" customHeight="1" x14ac:dyDescent="0.2"/>
    <row r="48" hidden="1" x14ac:dyDescent="0.2"/>
    <row r="49" ht="15" customHeight="1" x14ac:dyDescent="0.2"/>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workbookViewId="0">
      <pane ySplit="1" topLeftCell="A11" activePane="bottomLeft" state="frozen"/>
      <selection pane="bottomLeft" activeCell="H26" sqref="H26"/>
    </sheetView>
  </sheetViews>
  <sheetFormatPr baseColWidth="10" defaultColWidth="11.42578125" defaultRowHeight="12.75" x14ac:dyDescent="0.2"/>
  <cols>
    <col min="1" max="1" width="11.42578125" style="55"/>
    <col min="2" max="2" width="5.85546875" style="55" customWidth="1"/>
    <col min="3" max="3" width="6.7109375" style="55" customWidth="1"/>
    <col min="4" max="4" width="5" style="55" customWidth="1"/>
    <col min="5" max="6" width="9.140625" style="55" customWidth="1"/>
    <col min="7" max="7" width="32.42578125" style="55" customWidth="1"/>
    <col min="8" max="8" width="45.28515625" style="55" customWidth="1"/>
    <col min="9" max="9" width="40" style="55" customWidth="1"/>
    <col min="10" max="16384" width="11.42578125" style="55"/>
  </cols>
  <sheetData>
    <row r="1" spans="1:9" ht="31.15" customHeight="1" x14ac:dyDescent="0.2">
      <c r="A1" s="66" t="s">
        <v>288</v>
      </c>
      <c r="B1" s="66" t="s">
        <v>289</v>
      </c>
      <c r="C1" s="66" t="s">
        <v>51</v>
      </c>
      <c r="D1" s="66" t="s">
        <v>290</v>
      </c>
      <c r="E1" s="66" t="s">
        <v>291</v>
      </c>
      <c r="F1" s="66" t="s">
        <v>292</v>
      </c>
      <c r="G1" s="67" t="s">
        <v>293</v>
      </c>
      <c r="H1" s="67" t="s">
        <v>294</v>
      </c>
      <c r="I1" s="67" t="s">
        <v>295</v>
      </c>
    </row>
    <row r="2" spans="1:9" x14ac:dyDescent="0.2">
      <c r="A2" s="72" t="s">
        <v>299</v>
      </c>
      <c r="B2" s="72"/>
      <c r="C2" s="72" t="s">
        <v>296</v>
      </c>
      <c r="D2" s="72">
        <v>1</v>
      </c>
      <c r="E2" s="72">
        <v>1048560</v>
      </c>
      <c r="F2" s="72" t="s">
        <v>300</v>
      </c>
      <c r="G2" s="72" t="s">
        <v>297</v>
      </c>
      <c r="H2" s="75" t="s">
        <v>298</v>
      </c>
      <c r="I2" s="72"/>
    </row>
    <row r="3" spans="1:9" x14ac:dyDescent="0.2">
      <c r="A3" s="72" t="s">
        <v>306</v>
      </c>
      <c r="B3" s="72"/>
      <c r="C3" s="72"/>
      <c r="D3" s="72"/>
      <c r="E3" s="72"/>
      <c r="F3" s="72">
        <v>0</v>
      </c>
      <c r="G3" s="72" t="s">
        <v>307</v>
      </c>
      <c r="H3" s="70"/>
    </row>
    <row r="4" spans="1:9" x14ac:dyDescent="0.2">
      <c r="A4" s="72" t="s">
        <v>301</v>
      </c>
      <c r="B4" s="72"/>
      <c r="C4" s="72" t="s">
        <v>296</v>
      </c>
      <c r="D4" s="72">
        <v>0</v>
      </c>
      <c r="E4" s="72">
        <v>1048560</v>
      </c>
      <c r="F4" s="72" t="s">
        <v>269</v>
      </c>
      <c r="G4" s="72" t="s">
        <v>302</v>
      </c>
      <c r="H4" s="73" t="str">
        <f>H2</f>
        <v xml:space="preserve">Die Zeit wird in Millisekunden angegeben. Es können aber auch „Sec“ oder „Min“ angehängt werden. Die Maximale Zeit beträgt 17 Minuten (1048560 ms). </v>
      </c>
      <c r="I4" s="74"/>
    </row>
    <row r="5" spans="1:9" x14ac:dyDescent="0.2">
      <c r="A5" s="72" t="s">
        <v>303</v>
      </c>
      <c r="B5" s="72"/>
      <c r="C5" s="72" t="s">
        <v>296</v>
      </c>
      <c r="D5" s="72">
        <v>0</v>
      </c>
      <c r="E5" s="72">
        <v>1048560</v>
      </c>
      <c r="F5" s="72" t="s">
        <v>304</v>
      </c>
      <c r="G5" s="72" t="s">
        <v>305</v>
      </c>
      <c r="H5" s="71" t="str">
        <f>H2</f>
        <v xml:space="preserve">Die Zeit wird in Millisekunden angegeben. Es können aber auch „Sec“ oder „Min“ angehängt werden. Die Maximale Zeit beträgt 17 Minuten (1048560 ms). </v>
      </c>
    </row>
    <row r="6" spans="1:9" x14ac:dyDescent="0.2">
      <c r="B6" s="68"/>
      <c r="C6" s="68"/>
      <c r="D6" s="68"/>
      <c r="E6" s="68"/>
      <c r="F6" s="68"/>
      <c r="G6" s="70"/>
      <c r="H6" s="71"/>
      <c r="I6" s="72"/>
    </row>
    <row r="7" spans="1:9" x14ac:dyDescent="0.2">
      <c r="B7" s="68"/>
      <c r="C7" s="68"/>
      <c r="D7" s="68"/>
      <c r="E7" s="68"/>
      <c r="F7" s="68"/>
      <c r="G7" s="70"/>
      <c r="H7" s="71"/>
      <c r="I7" s="72"/>
    </row>
    <row r="8" spans="1:9" x14ac:dyDescent="0.2">
      <c r="B8" s="68"/>
      <c r="C8" s="68"/>
      <c r="D8" s="68"/>
      <c r="E8" s="68"/>
      <c r="F8" s="68"/>
      <c r="G8" s="71"/>
      <c r="H8" s="71"/>
    </row>
    <row r="9" spans="1:9" x14ac:dyDescent="0.2">
      <c r="A9" s="72"/>
      <c r="B9" s="68"/>
      <c r="C9" s="69"/>
      <c r="D9" s="69"/>
      <c r="E9" s="69"/>
      <c r="F9" s="69"/>
      <c r="G9" s="70"/>
      <c r="H9" s="70"/>
      <c r="I9" s="72"/>
    </row>
    <row r="10" spans="1:9" x14ac:dyDescent="0.2">
      <c r="B10" s="68"/>
      <c r="C10" s="68"/>
      <c r="D10" s="68"/>
      <c r="E10" s="68"/>
      <c r="F10" s="68"/>
      <c r="G10" s="71"/>
      <c r="H10" s="71"/>
    </row>
    <row r="11" spans="1:9" x14ac:dyDescent="0.2">
      <c r="B11" s="68"/>
      <c r="C11" s="69"/>
      <c r="D11" s="68"/>
      <c r="E11" s="69"/>
      <c r="F11" s="69"/>
      <c r="G11" s="70"/>
      <c r="H11" s="73"/>
      <c r="I11" s="74"/>
    </row>
    <row r="12" spans="1:9" x14ac:dyDescent="0.2">
      <c r="B12" s="68"/>
      <c r="C12" s="69"/>
      <c r="D12" s="68"/>
      <c r="E12" s="69"/>
      <c r="F12" s="69"/>
      <c r="G12" s="70"/>
      <c r="H12" s="73"/>
      <c r="I12" s="74"/>
    </row>
    <row r="13" spans="1:9" x14ac:dyDescent="0.2">
      <c r="B13" s="68"/>
      <c r="C13" s="68"/>
      <c r="D13" s="68"/>
      <c r="E13" s="68"/>
      <c r="F13" s="68"/>
      <c r="G13" s="70"/>
      <c r="H13" s="70"/>
    </row>
    <row r="14" spans="1:9" x14ac:dyDescent="0.2">
      <c r="B14" s="68"/>
      <c r="C14" s="69"/>
      <c r="D14" s="68"/>
      <c r="E14" s="69"/>
      <c r="F14" s="69"/>
      <c r="G14" s="70"/>
      <c r="H14" s="73"/>
    </row>
    <row r="15" spans="1:9" x14ac:dyDescent="0.2">
      <c r="B15" s="68"/>
      <c r="C15" s="69"/>
      <c r="D15" s="68"/>
      <c r="E15" s="69"/>
      <c r="F15" s="69"/>
      <c r="G15" s="70"/>
      <c r="H15" s="73"/>
    </row>
    <row r="16" spans="1:9" x14ac:dyDescent="0.2">
      <c r="B16" s="68"/>
      <c r="C16" s="68"/>
      <c r="D16" s="68"/>
      <c r="E16" s="68"/>
      <c r="F16" s="68"/>
      <c r="G16" s="71"/>
      <c r="H16" s="71"/>
    </row>
    <row r="17" spans="1:9" x14ac:dyDescent="0.2">
      <c r="B17" s="68"/>
      <c r="C17" s="68"/>
      <c r="D17" s="68"/>
      <c r="E17" s="68"/>
      <c r="F17" s="68"/>
      <c r="G17" s="71"/>
      <c r="H17" s="71"/>
      <c r="I17" s="72"/>
    </row>
    <row r="18" spans="1:9" x14ac:dyDescent="0.2">
      <c r="B18" s="68"/>
      <c r="C18" s="68"/>
      <c r="D18" s="68"/>
      <c r="E18" s="68"/>
      <c r="F18" s="68"/>
      <c r="G18" s="71"/>
      <c r="H18" s="71"/>
    </row>
    <row r="19" spans="1:9" x14ac:dyDescent="0.2">
      <c r="B19" s="68"/>
      <c r="C19" s="68"/>
      <c r="D19" s="68"/>
      <c r="E19" s="68"/>
      <c r="F19" s="68"/>
      <c r="G19" s="70"/>
      <c r="H19" s="70"/>
    </row>
    <row r="20" spans="1:9" x14ac:dyDescent="0.2">
      <c r="A20" s="72"/>
      <c r="B20" s="68"/>
      <c r="C20" s="68"/>
      <c r="D20" s="68"/>
      <c r="E20" s="68"/>
      <c r="F20" s="68"/>
      <c r="G20" s="70"/>
      <c r="H20" s="70"/>
    </row>
    <row r="21" spans="1:9" x14ac:dyDescent="0.2">
      <c r="A21" s="72"/>
      <c r="B21" s="68"/>
      <c r="C21" s="68"/>
      <c r="D21" s="68"/>
      <c r="E21" s="68"/>
      <c r="F21" s="68"/>
      <c r="G21" s="70"/>
      <c r="H21" s="70"/>
    </row>
    <row r="22" spans="1:9" x14ac:dyDescent="0.2">
      <c r="B22" s="68"/>
      <c r="C22" s="68"/>
      <c r="D22" s="68"/>
      <c r="E22" s="68"/>
      <c r="F22" s="68"/>
      <c r="G22" s="70"/>
      <c r="H22" s="70"/>
    </row>
    <row r="23" spans="1:9" x14ac:dyDescent="0.2">
      <c r="B23" s="68"/>
      <c r="C23" s="68"/>
      <c r="D23" s="68"/>
      <c r="E23" s="68"/>
      <c r="F23" s="68"/>
      <c r="G23" s="70"/>
      <c r="H23" s="71"/>
    </row>
    <row r="24" spans="1:9" x14ac:dyDescent="0.2">
      <c r="B24" s="68"/>
      <c r="C24" s="68"/>
      <c r="D24" s="68"/>
      <c r="E24" s="68"/>
      <c r="F24" s="68"/>
      <c r="G24" s="70"/>
      <c r="H24" s="70"/>
    </row>
    <row r="25" spans="1:9" x14ac:dyDescent="0.2">
      <c r="B25" s="68"/>
      <c r="C25" s="68"/>
      <c r="D25" s="68"/>
      <c r="E25" s="68"/>
      <c r="F25" s="68"/>
      <c r="G25" s="70"/>
      <c r="H25" s="71"/>
    </row>
    <row r="26" spans="1:9" x14ac:dyDescent="0.2">
      <c r="B26" s="68"/>
      <c r="C26" s="68"/>
      <c r="D26" s="68"/>
      <c r="E26" s="68"/>
      <c r="F26" s="68"/>
      <c r="G26" s="70"/>
      <c r="H26" s="71"/>
    </row>
    <row r="27" spans="1:9" x14ac:dyDescent="0.2">
      <c r="B27" s="68"/>
      <c r="C27" s="68"/>
      <c r="D27" s="68"/>
      <c r="E27" s="68"/>
      <c r="F27" s="68"/>
      <c r="G27" s="70"/>
      <c r="H27" s="71"/>
    </row>
    <row r="28" spans="1:9" x14ac:dyDescent="0.2">
      <c r="B28" s="68"/>
      <c r="C28" s="68"/>
      <c r="D28" s="68"/>
      <c r="E28" s="68"/>
      <c r="F28" s="68"/>
      <c r="G28" s="70"/>
      <c r="H28" s="71"/>
    </row>
    <row r="29" spans="1:9" x14ac:dyDescent="0.2">
      <c r="B29" s="68"/>
      <c r="C29" s="68"/>
      <c r="D29" s="68"/>
      <c r="E29" s="68"/>
      <c r="F29" s="68"/>
      <c r="G29" s="70"/>
      <c r="H29" s="73"/>
    </row>
    <row r="30" spans="1:9" x14ac:dyDescent="0.2">
      <c r="B30" s="68"/>
      <c r="C30" s="68"/>
      <c r="D30" s="68"/>
      <c r="E30" s="68"/>
      <c r="F30" s="68"/>
      <c r="G30" s="70"/>
      <c r="H30" s="73"/>
    </row>
    <row r="31" spans="1:9" x14ac:dyDescent="0.2">
      <c r="B31" s="68"/>
      <c r="C31" s="68"/>
      <c r="D31" s="68"/>
      <c r="E31" s="68"/>
      <c r="F31" s="68"/>
      <c r="G31" s="70"/>
      <c r="H31" s="73"/>
    </row>
    <row r="32" spans="1:9" x14ac:dyDescent="0.2">
      <c r="B32" s="68"/>
      <c r="C32" s="68"/>
      <c r="D32" s="68"/>
      <c r="E32" s="68"/>
      <c r="F32" s="68"/>
      <c r="G32" s="70"/>
      <c r="H32" s="73"/>
    </row>
    <row r="33" spans="1:8" x14ac:dyDescent="0.2">
      <c r="A33" s="72"/>
      <c r="B33" s="68"/>
      <c r="C33" s="72"/>
      <c r="D33" s="68"/>
      <c r="E33" s="69"/>
      <c r="F33" s="69"/>
      <c r="G33" s="72"/>
      <c r="H33" s="73"/>
    </row>
    <row r="34" spans="1:8" x14ac:dyDescent="0.2">
      <c r="A34" s="72"/>
      <c r="B34" s="68"/>
      <c r="C34" s="72"/>
      <c r="D34" s="68"/>
      <c r="E34" s="69"/>
      <c r="F34" s="69"/>
      <c r="G34" s="72"/>
      <c r="H34" s="73"/>
    </row>
    <row r="35" spans="1:8" x14ac:dyDescent="0.2">
      <c r="A35" s="72"/>
      <c r="B35" s="68"/>
      <c r="C35" s="72"/>
      <c r="D35" s="68"/>
      <c r="E35" s="69"/>
      <c r="F35" s="69"/>
      <c r="G35" s="70"/>
      <c r="H35" s="73"/>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Jürgen</cp:lastModifiedBy>
  <cp:lastPrinted>2020-06-10T22:25:33Z</cp:lastPrinted>
  <dcterms:created xsi:type="dcterms:W3CDTF">2018-08-17T09:41:41Z</dcterms:created>
  <dcterms:modified xsi:type="dcterms:W3CDTF">2021-04-21T20:51:23Z</dcterms:modified>
</cp:coreProperties>
</file>