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00303C3-C5E8-406C-BF24-92877FE96EBA}" xr6:coauthVersionLast="47" xr6:coauthVersionMax="47" xr10:uidLastSave="{00000000-0000-0000-0000-000000000000}"/>
  <bookViews>
    <workbookView xWindow="-120" yWindow="-120" windowWidth="38640" windowHeight="212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Q225" i="3"/>
  <c r="Q252" i="3"/>
  <c r="P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320" i="3"/>
  <c r="P293" i="3"/>
  <c r="P182" i="3"/>
  <c r="P76" i="3"/>
  <c r="P66" i="3"/>
  <c r="P128" i="3"/>
  <c r="Q297" i="3"/>
  <c r="Q93" i="3"/>
  <c r="Q331" i="3"/>
  <c r="P261" i="3"/>
  <c r="P155" i="3"/>
  <c r="P193" i="3"/>
  <c r="P144" i="3"/>
  <c r="Q70" i="3"/>
  <c r="P195" i="3"/>
  <c r="P56" i="3"/>
  <c r="P136" i="3"/>
  <c r="P287" i="3"/>
  <c r="P304" i="3"/>
  <c r="Q38" i="3"/>
  <c r="P178" i="3"/>
  <c r="Q166" i="3"/>
  <c r="Q179" i="3"/>
  <c r="P108" i="3"/>
  <c r="Q231" i="3"/>
  <c r="P176" i="3"/>
  <c r="Q57" i="3"/>
  <c r="Q75" i="3"/>
  <c r="P271" i="3"/>
  <c r="Q195" i="3"/>
  <c r="Q182" i="3"/>
  <c r="P156" i="3"/>
  <c r="P65" i="3"/>
  <c r="P343" i="3"/>
  <c r="Q187" i="3"/>
  <c r="P173" i="3"/>
  <c r="Q154" i="3"/>
  <c r="Q205" i="3"/>
  <c r="P213" i="3"/>
  <c r="P306" i="3"/>
  <c r="Q167" i="3"/>
  <c r="P152" i="3"/>
  <c r="Q60" i="3"/>
  <c r="Q150" i="3"/>
  <c r="P280" i="3"/>
  <c r="Q123" i="3"/>
  <c r="Q76" i="3"/>
  <c r="Q153" i="3"/>
  <c r="Q90" i="3"/>
  <c r="P139" i="3"/>
  <c r="Q47" i="3"/>
  <c r="Q248" i="3"/>
  <c r="Q5" i="3"/>
  <c r="P273" i="3"/>
  <c r="Q233" i="3"/>
  <c r="Q325" i="3"/>
  <c r="Q99" i="3"/>
  <c r="P341" i="3"/>
  <c r="P238" i="3"/>
  <c r="P153" i="3"/>
  <c r="P279" i="3"/>
  <c r="Q88" i="3"/>
  <c r="Q25" i="3"/>
  <c r="P233" i="3"/>
  <c r="P197" i="3"/>
  <c r="P162" i="3"/>
  <c r="P226" i="3"/>
  <c r="Q311" i="3"/>
  <c r="Q129" i="3"/>
  <c r="P52" i="3"/>
  <c r="Q165" i="3"/>
  <c r="P185" i="3"/>
  <c r="P188" i="3"/>
  <c r="P19" i="3"/>
  <c r="Q133" i="3"/>
  <c r="P111" i="3"/>
  <c r="Q286" i="3"/>
  <c r="P235" i="3"/>
  <c r="P17" i="3"/>
  <c r="P340" i="3"/>
  <c r="Q317" i="3"/>
  <c r="P321" i="3"/>
  <c r="P232" i="3"/>
  <c r="Q27" i="3"/>
  <c r="P256" i="3"/>
  <c r="Q100" i="3"/>
  <c r="P25" i="3"/>
  <c r="P87" i="3"/>
  <c r="Q37" i="3"/>
  <c r="P58" i="3"/>
  <c r="Q274" i="3"/>
  <c r="P73" i="3"/>
  <c r="P55" i="3"/>
  <c r="Q48" i="3"/>
  <c r="P148" i="3"/>
  <c r="Q55" i="3"/>
  <c r="Q68" i="3"/>
  <c r="P247" i="3"/>
  <c r="P6" i="3"/>
  <c r="P194" i="3"/>
  <c r="P165" i="3"/>
  <c r="Q53" i="3"/>
  <c r="Q79" i="3"/>
  <c r="Q41" i="3"/>
  <c r="P177" i="3"/>
  <c r="Q6" i="3"/>
  <c r="P44" i="3"/>
  <c r="Q142" i="3"/>
  <c r="Q191" i="3"/>
  <c r="P190" i="3"/>
  <c r="P24" i="3"/>
  <c r="Q159" i="3"/>
  <c r="Q127" i="3"/>
  <c r="P333" i="3"/>
  <c r="P68" i="3"/>
  <c r="P315" i="3"/>
  <c r="Q313" i="3"/>
  <c r="P327" i="3"/>
  <c r="Q152" i="3"/>
  <c r="P312" i="3"/>
  <c r="P125" i="3"/>
  <c r="P268" i="3"/>
  <c r="Q228" i="3"/>
  <c r="Q273" i="3"/>
  <c r="P217" i="3"/>
  <c r="Q109" i="3"/>
  <c r="Q208" i="3"/>
  <c r="Q178" i="3"/>
  <c r="Q116" i="3"/>
  <c r="Q241" i="3"/>
  <c r="Q230" i="3"/>
  <c r="Q318" i="3"/>
  <c r="P264" i="3"/>
  <c r="Q336" i="3"/>
  <c r="P223" i="3"/>
  <c r="Q263" i="3"/>
  <c r="Q319" i="3"/>
  <c r="P292" i="3"/>
  <c r="Q164" i="3"/>
  <c r="P187" i="3"/>
  <c r="P75" i="3"/>
  <c r="Q157" i="3"/>
  <c r="P241" i="3"/>
  <c r="P15" i="3"/>
  <c r="P28" i="3"/>
  <c r="P10" i="3"/>
  <c r="Q101" i="3"/>
  <c r="P142" i="3"/>
  <c r="Q11" i="3"/>
  <c r="P239" i="3"/>
  <c r="P186" i="3"/>
  <c r="P86" i="3"/>
  <c r="P203" i="3"/>
  <c r="Q132" i="3"/>
  <c r="P35" i="3"/>
  <c r="P120" i="3"/>
  <c r="P63" i="3"/>
  <c r="P119" i="3"/>
  <c r="Q292" i="3"/>
  <c r="P338" i="3"/>
  <c r="P285" i="3"/>
  <c r="Q84" i="3"/>
  <c r="Q192" i="3"/>
  <c r="Y100" i="3"/>
  <c r="P60" i="3"/>
  <c r="Q308" i="3"/>
  <c r="Q151" i="3"/>
  <c r="P123" i="3"/>
  <c r="P249" i="3"/>
  <c r="Q326" i="3"/>
  <c r="P245" i="3"/>
  <c r="Q213" i="3"/>
  <c r="P298" i="3"/>
  <c r="Q335" i="3"/>
  <c r="P216" i="3"/>
  <c r="Q291" i="3"/>
  <c r="Q58" i="3"/>
  <c r="Q125" i="3"/>
  <c r="P95" i="3"/>
  <c r="Q51" i="3"/>
  <c r="Q220" i="3"/>
  <c r="Q329" i="3"/>
  <c r="Q238" i="3"/>
  <c r="P314" i="3"/>
  <c r="P262" i="3"/>
  <c r="Q20" i="3"/>
  <c r="P53" i="3"/>
  <c r="Q86" i="3"/>
  <c r="Q338" i="3"/>
  <c r="P295" i="3"/>
  <c r="Q216" i="3"/>
  <c r="P224" i="3"/>
  <c r="Q148" i="3"/>
  <c r="P297" i="3"/>
  <c r="P302" i="3"/>
  <c r="P196" i="3"/>
  <c r="Q281" i="3"/>
  <c r="P48" i="3"/>
  <c r="P205" i="3"/>
  <c r="Q180" i="3"/>
  <c r="Q21" i="3"/>
  <c r="P149" i="3"/>
  <c r="Q31" i="3"/>
  <c r="P131" i="3"/>
  <c r="P70" i="3"/>
  <c r="AO100" i="3"/>
  <c r="Q271" i="3"/>
  <c r="Q45" i="3"/>
  <c r="P20" i="3"/>
  <c r="P283" i="3"/>
  <c r="Q272" i="3"/>
  <c r="P250" i="3"/>
  <c r="P222" i="3"/>
  <c r="Q15" i="3"/>
  <c r="P92" i="3"/>
  <c r="P12" i="3"/>
  <c r="P237" i="3"/>
  <c r="P179" i="3"/>
  <c r="P202" i="3"/>
  <c r="Q96" i="3"/>
  <c r="P171" i="3"/>
  <c r="P99" i="3"/>
  <c r="P201" i="3"/>
  <c r="P50" i="3"/>
  <c r="Q82" i="3"/>
  <c r="Q190" i="3"/>
  <c r="P214" i="3"/>
  <c r="P145" i="3"/>
  <c r="Q287" i="3"/>
  <c r="P118" i="3"/>
  <c r="P317" i="3"/>
  <c r="P129" i="3"/>
  <c r="P218" i="3"/>
  <c r="Q257" i="3"/>
  <c r="Q321" i="3"/>
  <c r="P117" i="3"/>
  <c r="P255" i="3"/>
  <c r="Q330" i="3"/>
  <c r="Q235" i="3"/>
  <c r="Q253" i="3"/>
  <c r="Q301" i="3"/>
  <c r="Q293" i="3"/>
  <c r="Q113" i="3"/>
  <c r="P130" i="3"/>
  <c r="Q183" i="3"/>
  <c r="Q328" i="3"/>
  <c r="P32" i="3"/>
  <c r="P212" i="3"/>
  <c r="P221" i="3"/>
  <c r="Q193" i="3"/>
  <c r="P251" i="3"/>
  <c r="P337" i="3"/>
  <c r="AG100" i="3"/>
  <c r="Q229" i="3"/>
  <c r="P122" i="3"/>
  <c r="Q260" i="3"/>
  <c r="Q251" i="3"/>
  <c r="Q35" i="3"/>
  <c r="P311" i="3"/>
  <c r="Q110" i="3"/>
  <c r="P27" i="3"/>
  <c r="Q160" i="3"/>
  <c r="P265" i="3"/>
  <c r="Q12" i="3"/>
  <c r="P84" i="3"/>
  <c r="Q122" i="3"/>
  <c r="P113" i="3"/>
  <c r="P9" i="3"/>
  <c r="P291" i="3"/>
  <c r="P227" i="3"/>
  <c r="P228" i="3"/>
  <c r="P174" i="3"/>
  <c r="AC100" i="3"/>
  <c r="AC101" i="3" s="1"/>
  <c r="P5" i="3"/>
  <c r="P105" i="3"/>
  <c r="P101" i="3"/>
  <c r="P335" i="3"/>
  <c r="Q302" i="3"/>
  <c r="Q306" i="3"/>
  <c r="P257" i="3"/>
  <c r="Q242" i="3"/>
  <c r="AK100" i="3"/>
  <c r="Q247" i="3"/>
  <c r="P77" i="3"/>
  <c r="P127" i="3"/>
  <c r="P49" i="3"/>
  <c r="P210" i="3"/>
  <c r="Q156" i="3"/>
  <c r="P274" i="3"/>
  <c r="Q240" i="3"/>
  <c r="P78" i="3"/>
  <c r="Q44" i="3"/>
  <c r="P275" i="3"/>
  <c r="Q262" i="3"/>
  <c r="Q188" i="3"/>
  <c r="Q144" i="3"/>
  <c r="P16" i="3"/>
  <c r="Q198" i="3"/>
  <c r="P151" i="3"/>
  <c r="Q324" i="3"/>
  <c r="Q204" i="3"/>
  <c r="P296" i="3"/>
  <c r="Q201" i="3"/>
  <c r="Q344" i="3"/>
  <c r="AK101" i="3"/>
  <c r="Q280" i="3"/>
  <c r="P138" i="3"/>
  <c r="P164" i="3"/>
  <c r="P260" i="3"/>
  <c r="P79" i="3"/>
  <c r="Q212" i="3"/>
  <c r="P277" i="3"/>
  <c r="P93" i="3"/>
  <c r="Q258" i="3"/>
  <c r="Q149" i="3"/>
  <c r="P330" i="3"/>
  <c r="Q219" i="3"/>
  <c r="Q172" i="3"/>
  <c r="P11" i="3"/>
  <c r="Q134" i="3"/>
  <c r="AG101" i="3"/>
  <c r="Q196" i="3"/>
  <c r="P329" i="3"/>
  <c r="P167" i="3"/>
  <c r="Q59" i="3"/>
  <c r="P22" i="3"/>
  <c r="Q279" i="3"/>
  <c r="Q296" i="3"/>
  <c r="Q112" i="3"/>
  <c r="Q304" i="3"/>
  <c r="Q78" i="3"/>
  <c r="Q158" i="3"/>
  <c r="Q102" i="3"/>
  <c r="P209" i="3"/>
  <c r="P59" i="3"/>
  <c r="Q94" i="3"/>
  <c r="Q343" i="3"/>
  <c r="P40" i="3"/>
  <c r="P98" i="3"/>
  <c r="P64" i="3"/>
  <c r="Q141" i="3"/>
  <c r="P204" i="3"/>
  <c r="Q181" i="3"/>
  <c r="Q266" i="3"/>
  <c r="P266" i="3"/>
  <c r="Q140" i="3"/>
  <c r="Q277" i="3"/>
  <c r="P116" i="3"/>
  <c r="Q131" i="3"/>
  <c r="P313" i="3"/>
  <c r="P281" i="3"/>
  <c r="P231" i="3"/>
  <c r="Q177" i="3"/>
  <c r="Q176" i="3"/>
  <c r="P8" i="3"/>
  <c r="Q8" i="3"/>
  <c r="P91" i="3"/>
  <c r="P133" i="3"/>
  <c r="P180" i="3"/>
  <c r="Q29" i="3"/>
  <c r="Q256" i="3"/>
  <c r="P124" i="3"/>
  <c r="P43" i="3"/>
  <c r="Q19" i="3"/>
  <c r="P110" i="3"/>
  <c r="P102" i="3"/>
  <c r="P230" i="3"/>
  <c r="Q259" i="3"/>
  <c r="P85" i="3"/>
  <c r="Q264" i="3"/>
  <c r="P45" i="3"/>
  <c r="P169" i="3"/>
  <c r="P215" i="3"/>
  <c r="P253" i="3"/>
  <c r="Q270" i="3"/>
  <c r="Q289" i="3"/>
  <c r="Q284" i="3"/>
  <c r="Q278" i="3"/>
  <c r="Q136" i="3"/>
  <c r="Q332" i="3"/>
  <c r="P299" i="3"/>
  <c r="Q217" i="3"/>
  <c r="Q339" i="3"/>
  <c r="P166" i="3"/>
  <c r="Q312" i="3"/>
  <c r="Q243" i="3"/>
  <c r="P263" i="3"/>
  <c r="P147" i="3"/>
  <c r="Q298" i="3"/>
  <c r="Q203" i="3"/>
  <c r="Q95" i="3"/>
  <c r="Q28" i="3"/>
  <c r="P141" i="3"/>
  <c r="Q92" i="3"/>
  <c r="P246" i="3"/>
  <c r="Q126" i="3"/>
  <c r="P150" i="3"/>
  <c r="Q80" i="3"/>
  <c r="P100" i="3"/>
  <c r="P206" i="3"/>
  <c r="P172" i="3"/>
  <c r="AS100" i="3"/>
  <c r="P339" i="3"/>
  <c r="P41" i="3"/>
  <c r="P83" i="3"/>
  <c r="P258" i="3"/>
  <c r="Q299" i="3"/>
  <c r="Q171" i="3"/>
  <c r="P90" i="3"/>
  <c r="Q43" i="3"/>
  <c r="Q130" i="3"/>
  <c r="Q209" i="3"/>
  <c r="Q265" i="3"/>
  <c r="P267" i="3"/>
  <c r="Q295" i="3"/>
  <c r="Q244" i="3"/>
  <c r="Q169" i="3"/>
  <c r="Q40" i="3"/>
  <c r="Q197" i="3"/>
  <c r="P137" i="3"/>
  <c r="P244" i="3"/>
  <c r="P126" i="3"/>
  <c r="P269" i="3"/>
  <c r="Q155" i="3"/>
  <c r="P181" i="3"/>
  <c r="Q290" i="3"/>
  <c r="Q87" i="3"/>
  <c r="P284" i="3"/>
  <c r="P336" i="3"/>
  <c r="Q145" i="3"/>
  <c r="Q137" i="3"/>
  <c r="Q227" i="3"/>
  <c r="P134" i="3"/>
  <c r="Q163" i="3"/>
  <c r="Q285" i="3"/>
  <c r="P242" i="3"/>
  <c r="Q66" i="3"/>
  <c r="Q73" i="3"/>
  <c r="Q214" i="3"/>
  <c r="Q22" i="3"/>
  <c r="P121" i="3"/>
  <c r="P140" i="3"/>
  <c r="P163" i="3"/>
  <c r="Q223" i="3"/>
  <c r="P31" i="3"/>
  <c r="P39" i="3"/>
  <c r="Q77" i="3"/>
  <c r="Q239" i="3"/>
  <c r="Q52" i="3"/>
  <c r="P170" i="3"/>
  <c r="P26" i="3"/>
  <c r="P82" i="3"/>
  <c r="Q17" i="3"/>
  <c r="Q186" i="3"/>
  <c r="P331" i="3"/>
  <c r="Q111" i="3"/>
  <c r="Q314" i="3"/>
  <c r="Q161" i="3"/>
  <c r="Q34" i="3"/>
  <c r="P96" i="3"/>
  <c r="P259" i="3"/>
  <c r="Q341" i="3"/>
  <c r="Q232" i="3"/>
  <c r="Q237" i="3"/>
  <c r="Q184" i="3"/>
  <c r="Q224" i="3"/>
  <c r="P88" i="3"/>
  <c r="P132" i="3"/>
  <c r="Q340" i="3"/>
  <c r="Q67" i="3"/>
  <c r="P157" i="3"/>
  <c r="Q63" i="3"/>
  <c r="P38" i="3"/>
  <c r="Q269" i="3"/>
  <c r="Q168" i="3"/>
  <c r="P47" i="3"/>
  <c r="P37" i="3"/>
  <c r="P62" i="3"/>
  <c r="P72" i="3"/>
  <c r="Q124" i="3"/>
  <c r="P219" i="3"/>
  <c r="P270" i="3"/>
  <c r="Q234" i="3"/>
  <c r="Q117" i="3"/>
  <c r="Q64" i="3"/>
  <c r="P325" i="3"/>
  <c r="Q108" i="3"/>
  <c r="P135" i="3"/>
  <c r="Q26" i="3"/>
  <c r="P220" i="3"/>
  <c r="P211" i="3"/>
  <c r="P200" i="3"/>
  <c r="P301" i="3"/>
  <c r="P183" i="3"/>
  <c r="P198" i="3"/>
  <c r="Q185" i="3"/>
  <c r="P57" i="3"/>
  <c r="Q50" i="3"/>
  <c r="P29" i="3"/>
  <c r="P328" i="3"/>
  <c r="Q83" i="3"/>
  <c r="Q174" i="3"/>
  <c r="P199" i="3"/>
  <c r="Q39" i="3"/>
  <c r="P308" i="3"/>
  <c r="P112" i="3"/>
  <c r="Q333" i="3"/>
  <c r="P342" i="3"/>
  <c r="Q71" i="3"/>
  <c r="P318" i="3"/>
  <c r="P319" i="3"/>
  <c r="Q342" i="3"/>
  <c r="Q215" i="3"/>
  <c r="Q72" i="3"/>
  <c r="Q206" i="3"/>
  <c r="Q210" i="3"/>
  <c r="Q91" i="3"/>
  <c r="Q56" i="3"/>
  <c r="Q200" i="3"/>
  <c r="Q255" i="3"/>
  <c r="P286" i="3"/>
  <c r="Q65" i="3"/>
  <c r="P51" i="3"/>
  <c r="Q199" i="3"/>
  <c r="P168" i="3"/>
  <c r="Q135" i="3"/>
  <c r="P189" i="3"/>
  <c r="Q268" i="3"/>
  <c r="P229" i="3"/>
  <c r="Q9" i="3"/>
  <c r="P161" i="3"/>
  <c r="Q10" i="3"/>
  <c r="Q226" i="3"/>
  <c r="Q218" i="3"/>
  <c r="Q128" i="3"/>
  <c r="Q85" i="3"/>
  <c r="P14" i="3"/>
  <c r="P184" i="3"/>
  <c r="Q119" i="3"/>
  <c r="P158" i="3"/>
  <c r="Q139" i="3"/>
  <c r="P332" i="3"/>
  <c r="Q118" i="3"/>
  <c r="Q194" i="3"/>
  <c r="P80" i="3"/>
  <c r="P290" i="3"/>
  <c r="Q245" i="3"/>
  <c r="Q315" i="3"/>
  <c r="P109" i="3"/>
  <c r="P94" i="3"/>
  <c r="P67" i="3"/>
  <c r="P159" i="3"/>
  <c r="P272" i="3"/>
  <c r="Q32" i="3"/>
  <c r="Q16" i="3"/>
  <c r="Q138" i="3"/>
  <c r="P192" i="3"/>
  <c r="P143" i="3"/>
  <c r="P21" i="3"/>
  <c r="P160" i="3"/>
  <c r="Q106" i="3"/>
  <c r="P106" i="3"/>
  <c r="P191" i="3"/>
  <c r="Q105" i="3"/>
  <c r="Q261" i="3"/>
  <c r="Q24" i="3"/>
  <c r="Q62" i="3"/>
  <c r="P289" i="3"/>
  <c r="P207" i="3"/>
  <c r="P240" i="3"/>
  <c r="P243" i="3"/>
  <c r="P208" i="3"/>
  <c r="AC102" i="3"/>
  <c r="Q49" i="3"/>
  <c r="P234" i="3"/>
  <c r="AO101" i="3"/>
  <c r="P320" i="3"/>
  <c r="P326" i="3"/>
  <c r="Q207" i="3"/>
  <c r="P34" i="3"/>
  <c r="P248" i="3"/>
  <c r="P154" i="3"/>
  <c r="Q14" i="3"/>
  <c r="P71" i="3"/>
  <c r="Q283" i="3"/>
  <c r="P278" i="3"/>
  <c r="AS101" i="3"/>
  <c r="AS102" i="3" s="1"/>
  <c r="AG102" i="3"/>
  <c r="AK102" i="3"/>
  <c r="Y101" i="3"/>
  <c r="AO102" i="3"/>
  <c r="Y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<sst xmlns="http://schemas.openxmlformats.org/spreadsheetml/2006/main" count="20319" uniqueCount="13283">
  <si>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</si>
  <si>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</si>
  <si>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</si>
  <si>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</si>
  <si>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</si>
  <si>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</si>
  <si>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</si>
  <si>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</si>
  <si>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</si>
  <si>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</si>
  <si>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</si>
  <si>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</si>
  <si>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</si>
  <si>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</si>
  <si>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</si>
  <si>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</si>
  <si>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</si>
  <si>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</si>
  <si>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</si>
  <si>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</si>
  <si>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</si>
  <si>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</si>
  <si>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</si>
  <si>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</si>
  <si>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</si>
  <si>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</si>
  <si>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</si>
  <si>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</si>
  <si>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</si>
  <si>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</si>
  <si>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</si>
  <si>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</si>
  <si>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</si>
  <si>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</si>
  <si>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</si>
  <si>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</si>
  <si>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</si>
  <si>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</si>
  <si>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</si>
  <si>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</si>
  <si>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</si>
  <si>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</si>
  <si>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</si>
  <si>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</si>
  <si>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</si>
  <si>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</si>
  <si>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</si>
  <si>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</si>
  <si>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</si>
  <si>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</si>
  <si>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</si>
  <si>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</si>
  <si>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</si>
  <si>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</si>
  <si>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</si>
  <si>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</si>
  <si>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</si>
  <si>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</si>
  <si>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</si>
  <si>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</si>
  <si>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</si>
  <si>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</si>
  <si>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</si>
  <si>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</si>
  <si>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</si>
  <si>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</si>
  <si>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</si>
  <si>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</si>
  <si>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</si>
  <si>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</si>
  <si>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</si>
  <si>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</si>
  <si>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</si>
  <si>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</si>
  <si>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</si>
  <si>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</si>
  <si>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</si>
  <si>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</si>
  <si>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</si>
  <si>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</si>
  <si>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</si>
  <si>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</si>
  <si>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</si>
  <si>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</si>
  <si>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</si>
  <si>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</si>
  <si>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</si>
  <si>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</si>
  <si>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</si>
  <si>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</si>
  <si>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</si>
  <si>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</si>
  <si>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</si>
  <si>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</si>
  <si>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</si>
  <si>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</si>
  <si>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</si>
  <si>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</si>
  <si>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</si>
  <si>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</si>
  <si>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</si>
  <si>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</si>
  <si>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</si>
  <si>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</si>
  <si>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</si>
  <si>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</si>
  <si>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</si>
  <si>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</si>
  <si>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</si>
  <si>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</si>
  <si>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</si>
  <si>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</si>
  <si>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</si>
  <si>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</si>
  <si>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</si>
  <si>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</si>
  <si>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</si>
  <si>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</si>
  <si>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</si>
  <si>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</si>
  <si>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</si>
  <si>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</si>
  <si>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</si>
  <si>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</si>
  <si>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</si>
  <si>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</si>
  <si>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</si>
  <si>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</si>
  <si>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</si>
  <si>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</si>
  <si>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</si>
  <si>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</si>
  <si>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</si>
  <si>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</si>
  <si>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</si>
  <si>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</si>
  <si>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</si>
  <si>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</si>
  <si>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</si>
  <si>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</si>
  <si>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</si>
  <si>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</si>
  <si>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</si>
  <si>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</si>
  <si>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</si>
  <si>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</si>
  <si>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</si>
  <si>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</si>
  <si>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</si>
  <si>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</si>
  <si>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</si>
  <si>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</si>
  <si>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</si>
  <si>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</si>
  <si>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</si>
  <si>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</si>
  <si>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</si>
  <si>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</si>
  <si>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</si>
  <si>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</si>
  <si>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</si>
  <si>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</si>
  <si>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</si>
  <si>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</si>
  <si>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</si>
  <si>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</si>
  <si>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</si>
  <si>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</si>
  <si>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</si>
  <si>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</si>
  <si>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</si>
  <si>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</si>
  <si>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</si>
  <si>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</si>
  <si>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</si>
  <si>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</si>
  <si>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</si>
  <si>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</si>
  <si>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</si>
  <si>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</si>
  <si>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</si>
  <si>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</si>
  <si>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</si>
  <si>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</si>
  <si>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</si>
  <si>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</si>
  <si>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</si>
  <si>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</si>
  <si>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</si>
  <si>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</si>
  <si>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</si>
  <si>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</si>
  <si>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</si>
  <si>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</si>
  <si>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</si>
  <si>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</si>
  <si>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</si>
  <si>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</si>
  <si>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</si>
  <si>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</si>
  <si>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</si>
  <si>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</si>
  <si>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</si>
  <si>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</si>
  <si>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</si>
  <si>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</si>
  <si>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</si>
  <si>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</si>
  <si>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</si>
  <si>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</si>
  <si>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</si>
  <si>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</si>
  <si>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</si>
  <si>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</si>
  <si>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</si>
  <si>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</si>
  <si>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</si>
  <si>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</si>
  <si>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</si>
  <si>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</si>
  <si>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</si>
  <si>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</si>
  <si>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</si>
  <si>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</si>
  <si>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</si>
  <si>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</si>
  <si>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</si>
  <si>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</si>
  <si>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</si>
  <si>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</si>
  <si>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</si>
  <si>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</si>
  <si>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</si>
  <si>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</si>
  <si>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</si>
  <si>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</si>
  <si>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</si>
  <si>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</si>
  <si>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</si>
  <si>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</si>
  <si>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</si>
  <si>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</si>
  <si>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</si>
  <si>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</si>
  <si>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</si>
  <si>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</si>
  <si>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</si>
  <si>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</si>
  <si>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</si>
  <si>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</si>
  <si>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</si>
  <si>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</si>
  <si>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</si>
  <si>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</si>
  <si>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</si>
  <si>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</si>
  <si>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</si>
  <si>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</si>
  <si>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</si>
  <si>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</si>
  <si>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</si>
  <si>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</si>
  <si>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</si>
  <si>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</si>
  <si>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</si>
  <si>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</si>
  <si>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</si>
  <si>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</si>
  <si>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</si>
  <si>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</si>
  <si>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</si>
  <si>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</si>
  <si>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</si>
  <si>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</si>
  <si>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</si>
  <si>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</si>
  <si>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</si>
  <si>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</si>
  <si>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</si>
  <si>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</si>
  <si>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</si>
  <si>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</si>
  <si>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</si>
  <si>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</si>
  <si>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</si>
  <si>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</si>
  <si>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</si>
  <si>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</si>
  <si>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</si>
  <si>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</si>
  <si>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</si>
  <si>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</si>
  <si>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</si>
  <si>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</si>
  <si>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</si>
  <si>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</si>
  <si>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</si>
  <si>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</si>
  <si>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</si>
  <si>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</si>
  <si>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</si>
  <si>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</si>
  <si>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</si>
  <si>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</si>
  <si>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</si>
  <si>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</si>
  <si>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</si>
  <si>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</si>
  <si>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</si>
  <si>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</si>
  <si>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</si>
  <si>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</si>
  <si>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</si>
  <si>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</si>
  <si>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</si>
  <si>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</si>
  <si>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</si>
  <si>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</si>
  <si>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</si>
  <si>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</si>
  <si>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</si>
  <si>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</si>
  <si>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</si>
  <si>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</si>
  <si>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</si>
  <si>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</si>
  <si>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</si>
  <si>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</si>
  <si>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</si>
  <si>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</si>
  <si>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</si>
  <si>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</si>
  <si>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</si>
  <si>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</si>
  <si>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</si>
  <si>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</si>
  <si>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</si>
  <si>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</si>
  <si>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</si>
  <si>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</si>
  <si>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</si>
  <si>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</si>
  <si>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</si>
  <si>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</si>
  <si>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</si>
  <si>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</si>
  <si>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</si>
  <si>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</si>
  <si>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</si>
  <si>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</si>
  <si>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</si>
  <si>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</si>
  <si>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</si>
  <si>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</si>
  <si>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</si>
  <si>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</si>
  <si>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</si>
  <si>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</si>
  <si>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</si>
  <si>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</si>
  <si>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</si>
  <si>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</si>
  <si>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</si>
  <si>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</si>
  <si>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</si>
  <si>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</si>
  <si>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</si>
  <si>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</si>
  <si>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</si>
  <si>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</si>
  <si>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</si>
  <si>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</si>
  <si>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</si>
  <si>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</si>
  <si>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</si>
  <si>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</si>
  <si>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</si>
  <si>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</si>
  <si>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</si>
  <si>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</si>
  <si>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</si>
  <si>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</si>
  <si>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</si>
  <si>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</si>
  <si>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</si>
  <si>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</si>
  <si>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</si>
  <si>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</si>
  <si>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</si>
  <si>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</si>
  <si>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</si>
  <si>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</si>
  <si>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</si>
  <si>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</si>
  <si>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</si>
  <si>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</si>
  <si>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</si>
  <si>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</si>
  <si>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</si>
  <si>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</si>
  <si>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</si>
  <si>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</si>
  <si>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</si>
  <si>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</si>
  <si>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</si>
  <si>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</si>
  <si>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</si>
  <si>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</si>
  <si>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</si>
  <si>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</si>
  <si>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</si>
  <si>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</si>
  <si>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</si>
  <si>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</si>
  <si>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</si>
  <si>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</si>
  <si>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</si>
  <si>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</si>
  <si>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</si>
  <si>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</si>
  <si>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</si>
  <si>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</si>
  <si>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</si>
  <si>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</si>
  <si>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</si>
  <si>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</si>
  <si>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</si>
  <si>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</si>
  <si>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</si>
  <si>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</si>
  <si>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</si>
  <si>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</si>
  <si>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</si>
  <si>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</si>
  <si>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</si>
  <si>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</si>
  <si>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</si>
  <si>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</si>
  <si>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</si>
  <si>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</si>
  <si>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</si>
  <si>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</si>
  <si>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</si>
  <si>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</si>
  <si>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</si>
  <si>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</si>
  <si>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</si>
  <si>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</si>
  <si>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</si>
  <si>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</si>
  <si>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</si>
  <si>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</si>
  <si>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</si>
  <si>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</si>
  <si>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</si>
  <si>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</si>
  <si>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</si>
  <si>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</si>
  <si>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</si>
  <si>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</si>
  <si>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</si>
  <si>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</si>
  <si>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</si>
  <si>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</si>
  <si>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</si>
  <si>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</si>
  <si>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</si>
  <si>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</si>
  <si>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</si>
  <si>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</si>
  <si>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</si>
  <si>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</si>
  <si>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</si>
  <si>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</si>
  <si>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</si>
  <si>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</si>
  <si>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</si>
  <si>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</si>
  <si>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</si>
  <si>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</si>
  <si>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</si>
  <si>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</si>
  <si>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</si>
  <si>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</si>
  <si>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</si>
  <si>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</si>
  <si>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</si>
  <si>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</si>
  <si>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</si>
  <si>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</si>
  <si>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</si>
  <si>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</si>
  <si>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</si>
  <si>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</si>
  <si>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</si>
  <si>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</si>
  <si>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</si>
  <si>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</si>
  <si>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</si>
  <si>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</si>
  <si>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</si>
  <si>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</si>
  <si>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</si>
  <si>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</si>
  <si>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</si>
  <si>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</si>
  <si>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</si>
  <si>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</si>
  <si>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</si>
  <si>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</si>
  <si>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</si>
  <si>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</si>
  <si>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</si>
  <si>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</si>
  <si>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</si>
  <si>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</si>
  <si>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</si>
  <si>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</si>
  <si>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</si>
  <si>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</si>
  <si>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</si>
  <si>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</si>
  <si>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</si>
  <si>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</si>
  <si>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</si>
  <si>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</si>
  <si>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</si>
  <si>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</si>
  <si>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</si>
  <si>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</si>
  <si>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</si>
  <si>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</si>
  <si>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</si>
  <si>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</si>
  <si>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</si>
  <si>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</si>
  <si>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</si>
  <si>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</si>
  <si>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</si>
  <si>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</si>
  <si>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</si>
  <si>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</si>
  <si>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</si>
  <si>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</si>
  <si>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</si>
  <si>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</si>
  <si>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</si>
  <si>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</si>
  <si>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</si>
  <si>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</si>
  <si>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</si>
  <si>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</si>
  <si>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</si>
  <si>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</si>
  <si>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</si>
  <si>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</si>
  <si>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</si>
  <si>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</si>
  <si>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</si>
  <si>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</si>
  <si>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</si>
  <si>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</si>
  <si>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</si>
  <si>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</si>
  <si>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</si>
  <si>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</si>
  <si>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</si>
  <si>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</si>
  <si>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</si>
  <si>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</si>
  <si>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</si>
  <si>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</si>
  <si>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</si>
  <si>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</si>
  <si>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</si>
  <si>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</si>
  <si>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</si>
  <si>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</si>
  <si>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</si>
  <si>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</si>
  <si>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</si>
  <si>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</si>
  <si>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</si>
  <si>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</si>
  <si>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</si>
  <si>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</si>
  <si>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</si>
  <si>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</si>
  <si>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</si>
  <si>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</si>
  <si>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</si>
  <si>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</si>
  <si>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</si>
  <si>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</si>
  <si>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</si>
  <si>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</si>
  <si>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</si>
  <si>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</si>
  <si>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</si>
  <si>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</si>
  <si>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</si>
  <si>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</si>
  <si>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</si>
  <si>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</si>
  <si>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</si>
  <si>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</si>
  <si>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</si>
  <si>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</si>
  <si>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</si>
  <si>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</si>
  <si>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</si>
  <si>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</si>
  <si>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</si>
  <si>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</si>
  <si>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</si>
  <si>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</si>
  <si>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</si>
  <si>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</si>
  <si>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</si>
  <si>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</si>
  <si>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</si>
  <si>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</si>
  <si>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</si>
  <si>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</si>
  <si>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</si>
  <si>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</si>
  <si>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</si>
  <si>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</si>
  <si>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</si>
  <si>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</si>
  <si>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</si>
  <si>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</si>
  <si>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</si>
  <si>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</si>
  <si>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</si>
  <si>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</si>
  <si>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</si>
  <si>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</si>
  <si>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</si>
  <si>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</si>
  <si>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</si>
  <si>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</si>
  <si>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</si>
  <si>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</si>
  <si>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</si>
  <si>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</si>
  <si>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</si>
  <si>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</si>
  <si>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</si>
  <si>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</si>
  <si>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</si>
  <si>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</si>
  <si>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</si>
  <si>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</si>
  <si>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</si>
  <si>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</si>
  <si>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</si>
  <si>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</si>
  <si>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</si>
  <si>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</si>
  <si>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</si>
  <si>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</si>
  <si>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</si>
  <si>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</si>
  <si>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</si>
  <si>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</si>
  <si>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</si>
  <si>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</si>
  <si>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</si>
  <si>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</si>
  <si>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</si>
  <si>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</si>
  <si>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</si>
  <si>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</si>
  <si>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</si>
  <si>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</si>
  <si>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</si>
  <si>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</si>
  <si>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</si>
  <si>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</si>
  <si>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</si>
  <si>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</si>
  <si>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</si>
  <si>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</si>
  <si>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</si>
  <si>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</si>
  <si>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</si>
  <si>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</si>
  <si>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</si>
  <si>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</si>
  <si>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</si>
  <si>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</si>
  <si>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</si>
  <si>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</si>
  <si>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</si>
  <si>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</si>
  <si>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</si>
  <si>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</si>
  <si>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</si>
  <si>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</si>
  <si>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</si>
  <si>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</si>
  <si>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</si>
  <si>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</si>
  <si>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</si>
  <si>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</si>
  <si>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</si>
  <si>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</si>
  <si>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</si>
  <si>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</si>
  <si>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</si>
  <si>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</si>
  <si>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</si>
  <si>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</si>
  <si>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</si>
  <si>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</si>
  <si>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</si>
  <si>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</si>
  <si>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</si>
  <si>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</si>
  <si>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</si>
  <si>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</si>
  <si>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</si>
  <si>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</si>
  <si>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</si>
  <si>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</si>
  <si>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</si>
  <si>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</si>
  <si>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</si>
  <si>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</si>
  <si>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</si>
  <si>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</si>
  <si>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</si>
  <si>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</si>
  <si>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</si>
  <si>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</si>
  <si>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</si>
  <si>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</si>
  <si>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</si>
  <si>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</si>
  <si>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</si>
  <si>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</si>
  <si>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</si>
  <si>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</si>
  <si>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</si>
  <si>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</si>
  <si>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</si>
  <si>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</si>
  <si>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</si>
  <si>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</si>
  <si>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</si>
  <si>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</si>
  <si>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</si>
  <si>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</si>
  <si>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</si>
  <si>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</si>
  <si>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</si>
  <si>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</si>
  <si>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</si>
  <si>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</si>
  <si>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</si>
  <si>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</si>
  <si>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</si>
  <si>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</si>
  <si>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</si>
  <si>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</si>
  <si>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</si>
  <si>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</si>
  <si>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</si>
  <si>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</si>
  <si>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</si>
  <si>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</si>
  <si>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</si>
  <si>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</si>
  <si>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</si>
  <si>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</si>
  <si>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</si>
  <si>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</si>
  <si>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</si>
  <si>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</si>
  <si>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</si>
  <si>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</si>
  <si>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</si>
  <si>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</si>
  <si>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</si>
  <si>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</si>
  <si>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</si>
  <si>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</si>
  <si>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</si>
  <si>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</si>
  <si>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</si>
  <si>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</si>
  <si>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</si>
  <si>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</si>
  <si>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</si>
  <si>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</si>
  <si>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</si>
  <si>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</si>
  <si>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</si>
  <si>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</si>
  <si>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</si>
  <si>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</si>
  <si>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</si>
  <si>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</si>
  <si>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</si>
  <si>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</si>
  <si>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</si>
  <si>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</si>
  <si>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</si>
  <si>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</si>
  <si>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</si>
  <si>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</si>
  <si>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</si>
  <si>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</si>
  <si>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</si>
  <si>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</si>
  <si>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</si>
  <si>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</si>
  <si>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</si>
  <si>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</si>
  <si>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</si>
  <si>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</si>
  <si>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</si>
  <si>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</si>
  <si>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</si>
  <si>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</si>
  <si>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</si>
  <si>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</si>
  <si>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</si>
  <si>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</si>
  <si>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</si>
  <si>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</si>
  <si>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</si>
  <si>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</si>
  <si>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</si>
  <si>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</si>
  <si>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</si>
  <si>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</si>
  <si>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</si>
  <si>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</si>
  <si>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</si>
  <si>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</si>
  <si>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</si>
  <si>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</si>
  <si>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</si>
  <si>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</si>
  <si>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</si>
  <si>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</si>
  <si>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</si>
  <si>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</si>
  <si>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</si>
  <si>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</si>
  <si>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</si>
  <si>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</si>
  <si>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</si>
  <si>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</si>
  <si>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</si>
  <si>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</si>
  <si>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</si>
  <si>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</si>
  <si>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</si>
  <si>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</si>
  <si>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</si>
  <si>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</si>
  <si>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</si>
  <si>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</si>
  <si>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</si>
  <si>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</si>
  <si>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</si>
  <si>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</si>
  <si>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</si>
  <si>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</si>
  <si>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</si>
  <si>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</si>
  <si>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</si>
  <si>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</si>
  <si>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</si>
  <si>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</si>
  <si>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</si>
  <si>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</si>
  <si>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</si>
  <si>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</si>
  <si>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</si>
  <si>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</si>
  <si>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</si>
  <si>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</si>
  <si>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</si>
  <si>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</si>
  <si>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</si>
  <si>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</si>
  <si>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</si>
  <si>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</si>
  <si>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</si>
  <si>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</si>
  <si>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</si>
  <si>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</si>
  <si>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</si>
  <si>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</si>
  <si>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</si>
  <si>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</si>
  <si>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</si>
  <si>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</si>
  <si>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</si>
  <si>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</si>
  <si>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</si>
  <si>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</si>
  <si>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</si>
  <si>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</si>
  <si>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</si>
  <si>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</si>
  <si>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</si>
  <si>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</si>
  <si>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</si>
  <si>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</si>
  <si>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</si>
  <si>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</si>
  <si>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</si>
  <si>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</si>
  <si>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</si>
  <si>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</si>
  <si>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</si>
  <si>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</si>
  <si>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</si>
  <si>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</si>
  <si>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</si>
  <si>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</si>
  <si>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</si>
  <si>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</si>
  <si>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</si>
  <si>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</si>
  <si>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</si>
  <si>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</si>
  <si>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</si>
  <si>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</si>
  <si>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</si>
  <si>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</si>
  <si>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</si>
  <si>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</si>
  <si>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</si>
  <si>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</si>
  <si>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</si>
  <si>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</si>
  <si>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</si>
  <si>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</si>
  <si>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</si>
  <si>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</si>
  <si>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</si>
  <si>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</si>
  <si>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</si>
  <si>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</si>
  <si>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</si>
  <si>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</si>
  <si>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</si>
  <si>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</si>
  <si>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</si>
  <si>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</si>
  <si>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</si>
  <si>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</si>
  <si>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</si>
  <si>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</si>
  <si>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</si>
  <si>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</si>
  <si>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</si>
  <si>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</si>
  <si>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</si>
  <si>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</si>
  <si>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</si>
  <si>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</si>
  <si>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</si>
  <si>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</si>
  <si>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</si>
  <si>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</si>
  <si>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</si>
  <si>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</si>
  <si>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</si>
  <si>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</si>
  <si>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</si>
  <si>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</si>
  <si>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</si>
  <si>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</si>
  <si>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</si>
  <si>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</si>
  <si>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</si>
  <si>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</si>
  <si>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</si>
  <si>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</si>
  <si>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</si>
  <si>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</si>
  <si>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</si>
  <si>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</si>
  <si>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</si>
  <si>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</si>
  <si>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</si>
  <si>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</si>
  <si>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</si>
  <si>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</si>
  <si>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</si>
  <si>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</si>
  <si>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</si>
  <si>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</si>
  <si>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</si>
  <si>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</si>
  <si>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</si>
  <si>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</si>
  <si>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</si>
  <si>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</si>
  <si>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</si>
  <si>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</si>
  <si>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</si>
  <si>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</si>
  <si>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</si>
  <si>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</si>
  <si>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</si>
  <si>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</si>
  <si>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</si>
  <si>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</si>
  <si>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</si>
  <si>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</si>
  <si>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</si>
  <si>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</si>
  <si>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</si>
  <si>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</si>
  <si>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</si>
  <si>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</si>
  <si>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</si>
  <si>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</si>
  <si>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</si>
  <si>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</si>
  <si>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</si>
  <si>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</si>
  <si>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</si>
  <si>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</si>
  <si>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</si>
  <si>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</si>
  <si>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</si>
  <si>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</si>
  <si>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</si>
  <si>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</si>
  <si>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</si>
  <si>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</si>
  <si>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</si>
  <si>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</si>
  <si>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</si>
  <si>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</si>
  <si>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</si>
  <si>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</si>
  <si>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</si>
  <si>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</si>
  <si>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</si>
  <si>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</si>
  <si>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</si>
  <si>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</si>
  <si>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</si>
  <si>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</si>
  <si>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</si>
  <si>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</si>
  <si>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</si>
  <si>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</si>
  <si>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</si>
  <si>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</si>
  <si>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</si>
  <si>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</si>
  <si>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</si>
  <si>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</si>
  <si>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</si>
  <si>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</si>
  <si>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</si>
  <si>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</si>
  <si>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</si>
  <si>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</si>
  <si>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</si>
  <si>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</si>
  <si>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</si>
  <si>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</si>
  <si>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</si>
  <si>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</si>
  <si>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</si>
  <si>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</si>
  <si>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</si>
  <si>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</si>
  <si>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</si>
  <si>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</si>
  <si>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</si>
  <si>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</si>
  <si>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</si>
  <si>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</si>
  <si>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</si>
  <si>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</si>
  <si>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</si>
  <si>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</si>
  <si>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</si>
  <si>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</si>
  <si>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</si>
  <si>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</si>
  <si>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</si>
  <si>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</si>
  <si>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</si>
  <si>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</si>
  <si>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</si>
  <si>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</si>
  <si>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</si>
  <si>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</si>
  <si>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</si>
  <si>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</si>
  <si>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</si>
  <si>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</si>
  <si>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</si>
  <si>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</si>
  <si>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</si>
  <si>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</si>
  <si>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</si>
  <si>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</si>
  <si>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</si>
  <si>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</si>
  <si>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</si>
  <si>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</si>
  <si>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</si>
  <si>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</si>
  <si>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</si>
  <si>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</si>
  <si>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</si>
  <si>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</si>
  <si>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</si>
  <si>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</si>
  <si>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</si>
  <si>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</si>
  <si>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</si>
  <si>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</si>
  <si>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</si>
  <si>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</si>
  <si>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</si>
  <si>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</si>
  <si>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</si>
  <si>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</si>
  <si>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</si>
  <si>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</si>
  <si>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</si>
  <si>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</si>
  <si>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</si>
  <si>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</si>
  <si>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</si>
  <si>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</si>
  <si>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</si>
  <si>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</si>
  <si>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</si>
  <si>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</si>
  <si>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</si>
  <si>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</si>
  <si>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</si>
  <si>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</si>
  <si>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</si>
  <si>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</si>
  <si>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</si>
  <si>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</si>
  <si>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</si>
  <si>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</si>
  <si>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</si>
  <si>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</si>
  <si>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</si>
  <si>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</si>
  <si>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</si>
  <si>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</si>
  <si>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</si>
  <si>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</si>
  <si>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</si>
  <si>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</si>
  <si>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</si>
  <si>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</si>
  <si>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</si>
  <si>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</si>
  <si>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</si>
  <si>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</si>
  <si>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</si>
  <si>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</si>
  <si>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</si>
  <si>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</si>
  <si>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</si>
  <si>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</si>
  <si>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</si>
  <si>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</si>
  <si>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</si>
  <si>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</si>
  <si>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</si>
  <si>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</si>
  <si>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</si>
  <si>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</si>
  <si>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</si>
  <si>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</si>
  <si>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</si>
  <si>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</si>
  <si>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</si>
  <si>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</si>
  <si>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</si>
  <si>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</si>
  <si>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</si>
  <si>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</si>
  <si>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</si>
  <si>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</si>
  <si>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</si>
  <si>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</si>
  <si>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</si>
  <si>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</si>
  <si>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</si>
  <si>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</si>
  <si>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</si>
  <si>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</si>
  <si>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</si>
  <si>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</si>
  <si>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</si>
  <si>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</si>
  <si>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</si>
  <si>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</si>
  <si>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</si>
  <si>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</si>
  <si>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</si>
  <si>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</si>
  <si>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</si>
  <si>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</si>
  <si>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</si>
  <si>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</si>
  <si>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</si>
  <si>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</si>
  <si>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</si>
  <si>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</si>
  <si>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</si>
  <si>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</si>
  <si>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</si>
  <si>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</si>
  <si>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</si>
  <si>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</si>
  <si>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</si>
  <si>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</si>
  <si>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</si>
  <si>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</si>
  <si>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</si>
  <si>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</si>
  <si>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</si>
  <si>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</si>
  <si>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</si>
  <si>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</si>
  <si>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</si>
  <si>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</si>
  <si>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</si>
  <si>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</si>
  <si>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</si>
  <si>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</si>
  <si>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</si>
  <si>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</si>
  <si>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</si>
  <si>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</si>
  <si>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</si>
  <si>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</si>
  <si>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</si>
  <si>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</si>
  <si>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</si>
  <si>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</si>
  <si>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</si>
  <si>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</si>
  <si>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</si>
  <si>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</si>
  <si>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</si>
  <si>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</si>
  <si>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</si>
  <si>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</si>
  <si>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</si>
  <si>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</si>
  <si>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</si>
  <si>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</si>
  <si>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</si>
  <si>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</si>
  <si>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</si>
  <si>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</si>
  <si>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</si>
  <si>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</si>
  <si>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</si>
  <si>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</si>
  <si>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</si>
  <si>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</si>
  <si>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</si>
  <si>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</si>
  <si>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</si>
  <si>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</si>
  <si>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</si>
  <si>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</si>
  <si>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</si>
  <si>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</si>
  <si>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</si>
  <si>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</si>
  <si>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</si>
  <si>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</si>
  <si>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</si>
  <si>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</si>
  <si>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</si>
  <si>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</si>
  <si>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</si>
  <si>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</si>
  <si>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</si>
  <si>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</si>
  <si>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</si>
  <si>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</si>
  <si>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</si>
  <si>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</si>
  <si>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</si>
  <si>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</si>
  <si>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</si>
  <si>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</si>
  <si>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</si>
  <si>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</si>
  <si>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</si>
  <si>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</si>
  <si>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</si>
  <si>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</si>
  <si>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</si>
  <si>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</si>
  <si>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</si>
  <si>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</si>
  <si>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</si>
  <si>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</si>
  <si>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</si>
  <si>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</si>
  <si>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</si>
  <si>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</si>
  <si>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</si>
  <si>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</si>
  <si>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</si>
  <si>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</si>
  <si>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</si>
  <si>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</si>
  <si>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</si>
  <si>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</si>
  <si>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</si>
  <si>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</si>
  <si>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</si>
  <si>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</si>
  <si>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</si>
  <si>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</si>
  <si>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</si>
  <si>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</si>
  <si>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</si>
  <si>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</si>
  <si>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</si>
  <si>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</si>
  <si>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</si>
  <si>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</si>
  <si>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</si>
  <si>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</si>
  <si>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</si>
  <si>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</si>
  <si>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</si>
  <si>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</si>
  <si>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</si>
  <si>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</si>
  <si>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</si>
  <si>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</si>
  <si>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</si>
  <si>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</si>
  <si>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</si>
  <si>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</si>
  <si>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</si>
  <si>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</si>
  <si>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</si>
  <si>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</si>
  <si>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</si>
  <si>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</si>
  <si>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</si>
  <si>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</si>
  <si>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</si>
  <si>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</si>
  <si>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</si>
  <si>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</si>
  <si>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</si>
  <si>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</si>
  <si>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</si>
  <si>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</si>
  <si>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</si>
  <si>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</si>
  <si>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</si>
  <si>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</si>
  <si>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</si>
  <si>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</si>
  <si>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</si>
  <si>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</si>
  <si>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</si>
  <si>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</si>
  <si>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</si>
  <si>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</si>
  <si>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</si>
  <si>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</si>
  <si>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</si>
  <si>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</si>
  <si>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</si>
  <si>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</si>
  <si>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</si>
  <si>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</si>
  <si>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</si>
  <si>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</si>
  <si>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</si>
  <si>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</si>
  <si>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</si>
  <si>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</si>
  <si>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</si>
  <si>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</si>
  <si>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</si>
  <si>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</si>
  <si>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</si>
  <si>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</si>
  <si>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</si>
  <si>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</si>
  <si>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</si>
  <si>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</si>
  <si>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</si>
  <si>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</si>
  <si>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</si>
  <si>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</si>
  <si>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</si>
  <si>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</si>
  <si>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</si>
  <si>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</si>
  <si>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</si>
  <si>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</si>
  <si>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</si>
  <si>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</si>
  <si>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</si>
  <si>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</si>
  <si>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</si>
  <si>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</si>
  <si>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</si>
  <si>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</si>
  <si>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</si>
  <si>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</si>
  <si>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</si>
  <si>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</si>
  <si>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</si>
  <si>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</si>
  <si>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</si>
  <si>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</si>
  <si>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</si>
  <si>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</si>
  <si>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</si>
  <si>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</si>
  <si>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</si>
  <si>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</si>
  <si>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</si>
  <si>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</si>
  <si>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</si>
  <si>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</si>
  <si>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</si>
  <si>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</si>
  <si>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</si>
  <si>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</si>
  <si>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</si>
  <si>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</si>
  <si>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</si>
  <si>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</si>
  <si>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</si>
  <si>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</si>
  <si>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</si>
  <si>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</si>
  <si>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</si>
  <si>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</si>
  <si>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</si>
  <si>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</si>
  <si>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</si>
  <si>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</si>
  <si>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</si>
  <si>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</si>
  <si>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</si>
  <si>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</si>
  <si>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</si>
  <si>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</si>
  <si>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</si>
  <si>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</si>
  <si>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</si>
  <si>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</si>
  <si>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</si>
  <si>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</si>
  <si>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</si>
  <si>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</si>
  <si>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</si>
  <si>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</si>
  <si>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</si>
  <si>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</si>
  <si>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</si>
  <si>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</si>
  <si>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</si>
  <si>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</si>
  <si>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</si>
  <si>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</si>
  <si>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</si>
  <si>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</si>
  <si>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</si>
  <si>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</si>
  <si>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</si>
  <si>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</si>
  <si>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</si>
  <si>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</si>
  <si>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</si>
  <si>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</si>
  <si>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</si>
  <si>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</si>
  <si>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</si>
  <si>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</si>
  <si>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</si>
  <si>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</si>
  <si>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</si>
  <si>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</si>
  <si>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</si>
  <si>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</si>
  <si>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</si>
  <si>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</si>
  <si>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</si>
  <si>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</si>
  <si>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</si>
  <si>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</si>
  <si>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</si>
  <si>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</si>
  <si>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</si>
  <si>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</si>
  <si>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</si>
  <si>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</si>
  <si>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</si>
  <si>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</si>
  <si>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</si>
  <si>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</si>
  <si>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</si>
  <si>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</si>
  <si>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</si>
  <si>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</si>
  <si>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</si>
  <si>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</si>
  <si>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</si>
  <si>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</si>
  <si>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</si>
  <si>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</si>
  <si>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</si>
  <si>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</si>
  <si>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</si>
  <si>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</si>
  <si>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</si>
  <si>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</si>
  <si>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</si>
  <si>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</si>
  <si>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</si>
  <si>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</si>
  <si>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</si>
  <si>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</si>
  <si>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</si>
  <si>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</si>
  <si>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</si>
  <si>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</si>
  <si>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</si>
  <si>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</si>
  <si>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</si>
  <si>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</si>
  <si>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</si>
  <si>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</si>
  <si>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</si>
  <si>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</si>
  <si>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</si>
  <si>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</si>
  <si>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</si>
  <si>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</si>
  <si>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</si>
  <si>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</si>
  <si>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</si>
  <si>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</si>
  <si>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</si>
  <si>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</si>
  <si>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</si>
  <si>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</si>
  <si>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</si>
  <si>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</si>
  <si>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</si>
  <si>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</si>
  <si>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</si>
  <si>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</si>
  <si>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</si>
  <si>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</si>
  <si>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</si>
  <si>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</si>
  <si>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</si>
  <si>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</si>
  <si>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</si>
  <si>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</si>
  <si>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</si>
  <si>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</si>
  <si>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</si>
  <si>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</si>
  <si>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</si>
  <si>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</si>
  <si>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</si>
  <si>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</si>
  <si>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</si>
  <si>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</si>
  <si>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</si>
  <si>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</si>
  <si>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</si>
  <si>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</si>
  <si>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</si>
  <si>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</si>
  <si>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</si>
  <si>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</si>
  <si>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</si>
  <si>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</si>
  <si>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</si>
  <si>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</si>
  <si>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</si>
  <si>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</si>
  <si>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</si>
  <si>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</si>
  <si>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</si>
  <si>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</si>
  <si>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</si>
  <si>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</si>
  <si>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</si>
  <si>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</si>
  <si>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</si>
  <si>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</si>
  <si>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</si>
  <si>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</si>
  <si>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</si>
  <si>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</si>
  <si>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</si>
  <si>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</si>
  <si>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</si>
  <si>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</si>
  <si>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</si>
  <si>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</si>
  <si>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</si>
  <si>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</si>
  <si>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</si>
  <si>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</si>
  <si>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</si>
  <si>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</si>
  <si>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</si>
  <si>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</si>
  <si>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</si>
  <si>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</si>
  <si>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</si>
  <si>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</si>
  <si>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</si>
  <si>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</si>
  <si>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</si>
  <si>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</si>
  <si>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</si>
  <si>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</si>
  <si>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</si>
  <si>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</si>
  <si>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</si>
  <si>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</si>
  <si>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</si>
  <si>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</si>
  <si>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</si>
  <si>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</si>
  <si>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</si>
  <si>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</si>
  <si>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</si>
  <si>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</si>
  <si>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</si>
  <si>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</si>
  <si>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</si>
  <si>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</si>
  <si>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</si>
  <si>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</si>
  <si>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</si>
  <si>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</si>
  <si>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</si>
  <si>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</si>
  <si>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</si>
  <si>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</si>
  <si>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</si>
  <si>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</si>
  <si>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</si>
  <si>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</si>
  <si>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</si>
  <si>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</si>
  <si>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</si>
  <si>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</si>
  <si>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</si>
  <si>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</si>
  <si>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</si>
  <si>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</si>
  <si>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</si>
  <si>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</si>
  <si>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</si>
  <si>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</si>
  <si>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</si>
  <si>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</si>
  <si>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</si>
  <si>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</si>
  <si>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</si>
  <si>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</si>
  <si>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</si>
  <si>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</si>
  <si>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</si>
  <si>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</si>
  <si>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</si>
  <si>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</si>
  <si>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</si>
  <si>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</si>
  <si>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</si>
  <si>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</si>
  <si>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</si>
  <si>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</si>
  <si>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</si>
  <si>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</si>
  <si>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</si>
  <si>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</si>
  <si>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</si>
  <si>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</si>
  <si>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</si>
  <si>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</si>
  <si>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</si>
  <si>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</si>
  <si>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</si>
  <si>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</si>
  <si>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</si>
  <si>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</si>
  <si>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</si>
  <si>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</si>
  <si>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</si>
  <si>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</si>
  <si>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</si>
  <si>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</si>
  <si>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</si>
  <si>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</si>
  <si>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</si>
  <si>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</si>
  <si>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</si>
  <si>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</si>
  <si>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</si>
  <si>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</si>
  <si>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</si>
  <si>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</si>
  <si>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</si>
  <si>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</si>
  <si>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</si>
  <si>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</si>
  <si>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</si>
  <si>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</si>
  <si>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</si>
  <si>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</si>
  <si>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</si>
  <si>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</si>
  <si>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</si>
  <si>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</si>
  <si>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</si>
  <si>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</si>
  <si>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</si>
  <si>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</si>
  <si>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</si>
  <si>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</si>
  <si>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</si>
  <si>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</si>
  <si>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</si>
  <si>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</si>
  <si>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</si>
  <si>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</si>
  <si>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</si>
  <si>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</si>
  <si>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</si>
  <si>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</si>
  <si>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</si>
  <si>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</si>
  <si>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</si>
  <si>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</si>
  <si>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</si>
  <si>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</si>
  <si>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</si>
  <si>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</si>
  <si>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</si>
  <si>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</si>
  <si>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</si>
  <si>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</si>
  <si>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</si>
  <si>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</si>
  <si>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</si>
  <si>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</si>
  <si>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</si>
  <si>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</si>
  <si>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</si>
  <si>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</si>
  <si>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</si>
  <si>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</si>
  <si>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</si>
  <si>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</si>
  <si>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</si>
  <si>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</si>
  <si>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</si>
  <si>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</si>
  <si>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</si>
  <si>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</si>
  <si>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</si>
  <si>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</si>
  <si>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</si>
  <si>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</si>
  <si>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</si>
  <si>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</si>
  <si>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</si>
  <si>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</si>
  <si>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</si>
  <si>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</si>
  <si>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</si>
  <si>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</si>
  <si>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</si>
  <si>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</si>
  <si>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</si>
  <si>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</si>
  <si>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</si>
  <si>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</si>
  <si>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</si>
  <si>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</si>
  <si>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</si>
  <si>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</si>
  <si>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</si>
  <si>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</si>
  <si>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</si>
  <si>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</si>
  <si>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</si>
  <si>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</si>
  <si>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</si>
  <si>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</si>
  <si>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</si>
  <si>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</si>
  <si>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</si>
  <si>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</si>
  <si>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</si>
  <si>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</si>
  <si>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</si>
  <si>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</si>
  <si>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</si>
  <si>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</si>
  <si>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</si>
  <si>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</si>
  <si>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</si>
  <si>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</si>
  <si>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</si>
  <si>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</si>
  <si>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</si>
  <si>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</si>
  <si>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</si>
  <si>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</si>
  <si>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</si>
  <si>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</si>
  <si>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</si>
  <si>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</si>
  <si>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</si>
  <si>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</si>
  <si>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</si>
  <si>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</si>
  <si>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</si>
  <si>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</si>
  <si>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</si>
  <si>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</si>
  <si>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</si>
  <si>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</si>
  <si>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</si>
  <si>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</si>
  <si>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</si>
  <si>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</si>
  <si>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</si>
  <si>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</si>
  <si>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</si>
  <si>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</si>
  <si>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</si>
  <si>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</si>
  <si>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</si>
  <si>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</si>
  <si>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</si>
  <si>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</si>
  <si>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</si>
  <si>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</si>
  <si>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</si>
  <si>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</si>
  <si>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</si>
  <si>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</si>
  <si>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</si>
  <si>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</si>
  <si>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</si>
  <si>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</si>
  <si>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</si>
  <si>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</si>
  <si>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</si>
  <si>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</si>
  <si>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</si>
  <si>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</si>
  <si>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</si>
  <si>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</si>
  <si>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</si>
  <si>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</si>
  <si>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</si>
  <si>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</si>
  <si>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</si>
  <si>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</si>
  <si>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</si>
  <si>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</si>
  <si>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</si>
  <si>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</si>
  <si>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</si>
  <si>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</si>
  <si>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</si>
  <si>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</si>
  <si>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</si>
  <si>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</si>
  <si>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</si>
  <si>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</si>
  <si>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</si>
  <si>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</si>
  <si>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</si>
  <si>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</si>
  <si>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</si>
  <si>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</si>
  <si>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</si>
  <si>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</si>
  <si>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</si>
  <si>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</si>
  <si>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</si>
  <si>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</si>
  <si>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</si>
  <si>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</si>
  <si>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</si>
  <si>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</si>
  <si>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</si>
  <si>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</si>
  <si>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</si>
  <si>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</si>
  <si>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</si>
  <si>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</si>
  <si>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</si>
  <si>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</si>
  <si>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</si>
  <si>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</si>
  <si>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</si>
  <si>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</si>
  <si>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</si>
  <si>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</si>
  <si>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</si>
  <si>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</si>
  <si>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</si>
  <si>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</si>
  <si>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</si>
  <si>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</si>
  <si>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</si>
  <si>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</si>
  <si>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</si>
  <si>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</si>
  <si>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</si>
  <si>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</si>
  <si>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</si>
  <si>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</si>
  <si>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</si>
  <si>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</si>
  <si>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</si>
  <si>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</si>
  <si>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</si>
  <si>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</si>
  <si>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</si>
  <si>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</si>
  <si>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</si>
  <si>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</si>
  <si>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</si>
  <si>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</si>
  <si>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</si>
  <si>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</si>
  <si>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</si>
  <si>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</si>
  <si>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</si>
  <si>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</si>
  <si>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</si>
  <si>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</si>
  <si>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</si>
  <si>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</si>
  <si>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</si>
  <si>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</si>
  <si>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</si>
  <si>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</si>
  <si>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</si>
  <si>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</si>
  <si>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</si>
  <si>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</si>
  <si>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</si>
  <si>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</si>
  <si>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</si>
  <si>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</si>
  <si>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</si>
  <si>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</si>
  <si>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</si>
  <si>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</si>
  <si>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</si>
  <si>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</si>
  <si>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</si>
  <si>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</si>
  <si>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</si>
  <si>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</si>
  <si>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</si>
  <si>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</si>
  <si>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</si>
  <si>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</si>
  <si>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</si>
  <si>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</si>
  <si>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</si>
  <si>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</si>
  <si>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</si>
  <si>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</si>
  <si>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</si>
  <si>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</si>
  <si>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</si>
  <si>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</si>
  <si>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</si>
  <si>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</si>
  <si>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</si>
  <si>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</si>
  <si>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</si>
  <si>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</si>
  <si>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</si>
  <si>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</si>
  <si>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</si>
  <si>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</si>
  <si>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</si>
  <si>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</si>
  <si>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</si>
  <si>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</si>
  <si>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</si>
  <si>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</si>
  <si>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</si>
  <si>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</si>
  <si>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</si>
  <si>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</si>
  <si>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</si>
  <si>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</si>
  <si>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</si>
  <si>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</si>
  <si>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</si>
  <si>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</si>
  <si>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</si>
  <si>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</si>
  <si>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</si>
  <si>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</si>
  <si>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</si>
  <si>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</si>
  <si>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</si>
  <si>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</si>
  <si>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</si>
  <si>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</si>
  <si>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</si>
  <si>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</si>
  <si>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</si>
  <si>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</si>
  <si>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</si>
  <si>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</si>
  <si>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</si>
  <si>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</si>
  <si>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</si>
  <si>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</si>
  <si>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</si>
  <si>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</si>
  <si>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</si>
  <si>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</si>
  <si>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</si>
  <si>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</si>
  <si>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</si>
  <si>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</si>
  <si>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</si>
  <si>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</si>
  <si>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</si>
  <si>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</si>
  <si>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</si>
  <si>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</si>
  <si>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</si>
  <si>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</si>
  <si>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</si>
  <si>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</si>
  <si>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</si>
  <si>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</si>
  <si>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</si>
  <si>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</si>
  <si>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</si>
  <si>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</si>
  <si>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</si>
  <si>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</si>
  <si>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</si>
  <si>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</si>
  <si>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</si>
  <si>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</si>
  <si>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</si>
  <si>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</si>
  <si>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</si>
  <si>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</si>
  <si>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</si>
  <si>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</si>
  <si>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</si>
  <si>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</si>
  <si>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</si>
  <si>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</si>
  <si>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</si>
  <si>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</si>
  <si>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</si>
  <si>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</si>
  <si>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</si>
  <si>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</si>
  <si>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</si>
  <si>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</si>
  <si>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</si>
  <si>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</si>
  <si>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</si>
  <si>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</si>
  <si>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</si>
  <si>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</si>
  <si>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</si>
  <si>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</si>
  <si>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</si>
  <si>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</si>
  <si>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</si>
  <si>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</si>
  <si>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</si>
  <si>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</si>
  <si>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</si>
  <si>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</si>
  <si>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</si>
  <si>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</si>
  <si>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</si>
  <si>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</si>
  <si>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</si>
  <si>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</si>
  <si>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</si>
  <si>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</si>
  <si>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</si>
  <si>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</si>
  <si>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</si>
  <si>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</si>
  <si>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</si>
  <si>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</si>
  <si>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</si>
  <si>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</si>
  <si>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</si>
  <si>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</si>
  <si>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</si>
  <si>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</si>
  <si>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</si>
  <si>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</si>
  <si>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</si>
  <si>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</si>
  <si>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</si>
  <si>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</si>
  <si>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</si>
  <si>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</si>
  <si>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</si>
  <si>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</si>
  <si>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</si>
  <si>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</si>
  <si>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</si>
  <si>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</si>
  <si>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</si>
  <si>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</si>
  <si>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</si>
  <si>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</si>
  <si>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</si>
  <si>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</si>
  <si>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</si>
  <si>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</si>
  <si>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</si>
  <si>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</si>
  <si>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</si>
  <si>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</si>
  <si>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</si>
  <si>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</si>
  <si>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</si>
  <si>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</si>
  <si>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</si>
  <si>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</si>
  <si>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</si>
  <si>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</si>
  <si>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</si>
  <si>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</si>
  <si>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</si>
  <si>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</si>
  <si>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</si>
  <si>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</si>
  <si>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</si>
  <si>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</si>
  <si>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</si>
  <si>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</si>
  <si>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</si>
  <si>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</si>
  <si>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</si>
  <si>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</si>
  <si>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</si>
  <si>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</si>
  <si>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</si>
  <si>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</si>
  <si>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</si>
  <si>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</si>
  <si>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</si>
  <si>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</si>
  <si>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</si>
  <si>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</si>
  <si>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</si>
  <si>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</si>
  <si>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</si>
  <si>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</si>
  <si>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</si>
  <si>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</si>
  <si>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</si>
  <si>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</si>
  <si>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</si>
  <si>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</si>
  <si>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</si>
  <si>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</si>
  <si>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</si>
  <si>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</si>
  <si>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</si>
  <si>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</si>
  <si>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</si>
  <si>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</si>
  <si>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</si>
  <si>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</si>
  <si>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</si>
  <si>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</si>
  <si>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</si>
  <si>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</si>
  <si>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</si>
  <si>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</si>
  <si>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</si>
  <si>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</si>
  <si>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</si>
  <si>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</si>
  <si>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</si>
  <si>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</si>
  <si>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</si>
  <si>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</si>
  <si>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</si>
  <si>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</si>
  <si>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</si>
  <si>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</si>
  <si>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</si>
  <si>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</si>
  <si>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</si>
  <si>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</si>
  <si>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</si>
  <si>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</si>
  <si>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</si>
  <si>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</si>
  <si>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</si>
  <si>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</si>
  <si>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</si>
  <si>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</si>
  <si>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</si>
  <si>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</si>
  <si>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</si>
  <si>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</si>
  <si>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</si>
  <si>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</si>
  <si>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</si>
  <si>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</si>
  <si>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</si>
  <si>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</si>
  <si>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</si>
  <si>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</si>
  <si>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</si>
  <si>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</si>
  <si>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</si>
  <si>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</si>
  <si>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</si>
  <si>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</si>
  <si>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</si>
  <si>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</si>
  <si>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</si>
  <si>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</si>
  <si>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</si>
  <si>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</si>
  <si>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</si>
  <si>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</si>
  <si>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</si>
  <si>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</si>
  <si>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</si>
  <si>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</si>
  <si>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</si>
  <si>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</si>
  <si>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</si>
  <si>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</si>
  <si>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</si>
  <si>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</si>
  <si>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</si>
  <si>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</si>
  <si>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</si>
  <si>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</si>
  <si>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</si>
  <si>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</si>
  <si>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</si>
  <si>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</si>
  <si>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</si>
  <si>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</si>
  <si>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</si>
  <si>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</si>
  <si>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</si>
  <si>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</si>
  <si>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</si>
  <si>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</si>
  <si>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</si>
  <si>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</si>
  <si>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</si>
  <si>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</si>
  <si>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</si>
  <si>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</si>
  <si>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</si>
  <si>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</si>
  <si>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</si>
  <si>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</si>
  <si>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</si>
  <si>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</si>
  <si>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</si>
  <si>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</si>
  <si>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</si>
  <si>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</si>
  <si>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</si>
  <si>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</si>
  <si>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</si>
  <si>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</si>
  <si>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</si>
  <si>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</si>
  <si>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</si>
  <si>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</si>
  <si>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</si>
  <si>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</si>
  <si>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</si>
  <si>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</si>
  <si>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</si>
  <si>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</si>
  <si>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</si>
  <si>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</si>
  <si>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</si>
  <si>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</si>
  <si>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</si>
  <si>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</si>
  <si>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</si>
  <si>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</si>
  <si>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</si>
  <si>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</si>
  <si>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</si>
  <si>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</si>
  <si>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</si>
  <si>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</si>
  <si>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</si>
  <si>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</si>
  <si>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</si>
  <si>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</si>
  <si>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</si>
  <si>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</si>
  <si>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</si>
  <si>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</si>
  <si>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</si>
  <si>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</si>
  <si>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</si>
  <si>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</si>
  <si>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</si>
  <si>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</si>
  <si>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</si>
  <si>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</si>
  <si>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</si>
  <si>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</si>
  <si>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</si>
  <si>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</si>
  <si>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</si>
  <si>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</si>
  <si>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</si>
  <si>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</si>
  <si>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</si>
  <si>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</si>
  <si>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</si>
  <si>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</si>
  <si>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</si>
  <si>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</si>
  <si>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</si>
  <si>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</si>
  <si>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</si>
  <si>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</si>
  <si>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</si>
  <si>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</si>
  <si>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</si>
  <si>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</si>
  <si>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</si>
  <si>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</si>
  <si>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</si>
  <si>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</si>
  <si>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</si>
  <si>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</si>
  <si>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</si>
  <si>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</si>
  <si>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</si>
  <si>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</si>
  <si>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</si>
  <si>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</si>
  <si>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</si>
  <si>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</si>
  <si>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</si>
  <si>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</si>
  <si>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</si>
  <si>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</si>
  <si>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</si>
  <si>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</si>
  <si>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</si>
  <si>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</si>
  <si>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</si>
  <si>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</si>
  <si>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</si>
  <si>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</si>
  <si>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</si>
  <si>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</si>
  <si>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</si>
  <si>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</si>
  <si>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</si>
  <si>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</si>
  <si>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</si>
  <si>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</si>
  <si>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</si>
  <si>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</si>
  <si>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</si>
  <si>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</si>
  <si>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</si>
  <si>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</si>
  <si>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</si>
  <si>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</si>
  <si>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</si>
  <si>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</si>
  <si>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</si>
  <si>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</si>
  <si>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</si>
  <si>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</si>
  <si>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</si>
  <si>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</si>
  <si>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</si>
  <si>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</si>
  <si>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</si>
  <si>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</si>
  <si>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</si>
  <si>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</si>
  <si>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</si>
  <si>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</si>
  <si>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</si>
  <si>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</si>
  <si>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</si>
  <si>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</si>
  <si>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</si>
  <si>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</si>
  <si>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</si>
  <si>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</si>
  <si>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</si>
  <si>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</si>
  <si>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</si>
  <si>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</si>
  <si>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</si>
  <si>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</si>
  <si>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</si>
  <si>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</si>
  <si>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</si>
  <si>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</si>
  <si>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</si>
  <si>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</si>
  <si>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</si>
  <si>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</si>
  <si>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</si>
  <si>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</si>
  <si>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</si>
  <si>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</si>
  <si>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</si>
  <si>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</si>
  <si>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</si>
  <si>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</si>
  <si>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</si>
  <si>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</si>
  <si>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</si>
  <si>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</si>
  <si>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</si>
  <si>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</si>
  <si>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</si>
  <si>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</si>
  <si>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</si>
  <si>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</si>
  <si>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</si>
  <si>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</si>
  <si>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</si>
  <si>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</si>
  <si>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</si>
  <si>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</si>
  <si>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</si>
  <si>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</si>
  <si>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</si>
  <si>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</si>
  <si>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</si>
  <si>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</si>
  <si>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</si>
  <si>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</si>
  <si>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</si>
  <si>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</si>
  <si>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</si>
  <si>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</si>
  <si>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</si>
  <si>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</si>
  <si>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</si>
  <si>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</si>
  <si>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</si>
  <si>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</si>
  <si>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</si>
  <si>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</si>
  <si>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</si>
  <si>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</si>
  <si>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</si>
  <si>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</si>
  <si>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</si>
  <si>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</si>
  <si>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</si>
  <si>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</si>
  <si>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</si>
  <si>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</si>
  <si>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</si>
  <si>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</si>
  <si>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</si>
  <si>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</si>
  <si>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</si>
  <si>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</si>
  <si>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</si>
  <si>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</si>
  <si>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</si>
  <si>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</si>
  <si>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</si>
  <si>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</si>
  <si>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</si>
  <si>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</si>
  <si>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</si>
  <si>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</si>
  <si>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</si>
  <si>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</si>
  <si>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</si>
  <si>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</si>
  <si>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</si>
  <si>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</si>
  <si>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</si>
  <si>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</si>
  <si>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</si>
  <si>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</si>
  <si>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</si>
  <si>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</si>
  <si>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</si>
  <si>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</si>
  <si>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</si>
  <si>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</si>
  <si>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</si>
  <si>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</si>
  <si>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</si>
  <si>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</si>
  <si>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</si>
  <si>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</si>
  <si>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</si>
  <si>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</si>
  <si>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</si>
  <si>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</si>
  <si>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</si>
  <si>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</si>
  <si>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</si>
  <si>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</si>
  <si>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</si>
  <si>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</si>
  <si>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</si>
  <si>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</si>
  <si>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</si>
  <si>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</si>
  <si>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</si>
  <si>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</si>
  <si>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</si>
  <si>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</si>
  <si>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</si>
  <si>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</si>
  <si>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</si>
  <si>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</si>
  <si>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</si>
  <si>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</si>
  <si>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</si>
  <si>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</si>
  <si>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</si>
  <si>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</si>
  <si>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</si>
  <si>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</si>
  <si>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</si>
  <si>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</si>
  <si>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</si>
  <si>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</si>
  <si>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</si>
  <si>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</si>
  <si>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</si>
  <si>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</si>
  <si>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</si>
  <si>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</si>
  <si>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</si>
  <si>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</si>
  <si>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</si>
  <si>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</si>
  <si>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</si>
  <si>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</si>
  <si>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</si>
  <si>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</si>
  <si>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</si>
  <si>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</si>
  <si>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</si>
  <si>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</si>
  <si>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</si>
  <si>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</si>
  <si>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</si>
  <si>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</si>
  <si>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</si>
  <si>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</si>
  <si>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</si>
  <si>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</si>
  <si>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</si>
  <si>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</si>
  <si>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</si>
  <si>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</si>
  <si>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</si>
  <si>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</si>
  <si>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</si>
  <si>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</si>
  <si>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</si>
  <si>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</si>
  <si>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</si>
  <si>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</si>
  <si>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</si>
  <si>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</si>
  <si>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</si>
  <si>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</si>
  <si>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</si>
  <si>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</si>
  <si>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</si>
  <si>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</si>
  <si>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</si>
  <si>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</si>
  <si>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</si>
  <si>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</si>
  <si>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</si>
  <si>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</si>
  <si>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</si>
  <si>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</si>
  <si>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</si>
  <si>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</si>
  <si>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</si>
  <si>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</si>
  <si>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</si>
  <si>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</si>
  <si>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</si>
  <si>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</si>
  <si>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</si>
  <si>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</si>
  <si>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</si>
  <si>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</si>
  <si>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</si>
  <si>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</si>
  <si>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</si>
  <si>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</si>
  <si>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</si>
  <si>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</si>
  <si>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</si>
  <si>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</si>
  <si>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</si>
  <si>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</si>
  <si>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</si>
  <si>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</si>
  <si>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</si>
  <si>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</si>
  <si>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</si>
  <si>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</si>
  <si>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</si>
  <si>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</si>
  <si>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</si>
  <si>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</si>
  <si>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</si>
  <si>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</si>
  <si>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</si>
  <si>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</si>
  <si>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</si>
  <si>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</si>
  <si>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</si>
  <si>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</si>
  <si>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</si>
  <si>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</si>
  <si>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</si>
  <si>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</si>
  <si>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</si>
  <si>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</si>
  <si>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</si>
  <si>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</si>
  <si>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</si>
  <si>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</si>
  <si>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</si>
  <si>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</si>
  <si>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</si>
  <si>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</si>
  <si>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</si>
  <si>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</si>
  <si>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</si>
  <si>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</si>
  <si>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</si>
  <si>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</si>
  <si>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</si>
  <si>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</si>
  <si>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</si>
  <si>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</si>
  <si>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</si>
  <si>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</si>
  <si>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</si>
  <si>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</si>
  <si>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</si>
  <si>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</si>
  <si>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</si>
  <si>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</si>
  <si>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</si>
  <si>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</si>
  <si>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</si>
  <si>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</si>
  <si>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</si>
  <si>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</si>
  <si>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</si>
  <si>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</si>
  <si>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</si>
  <si>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</si>
  <si>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</si>
  <si>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</si>
  <si>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</si>
  <si>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</si>
  <si>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</si>
  <si>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</si>
  <si>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</si>
  <si>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</si>
  <si>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</si>
  <si>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</si>
  <si>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</si>
  <si>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</si>
  <si>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</si>
  <si>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</si>
  <si>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</si>
  <si>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</si>
  <si>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</si>
  <si>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</si>
  <si>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</si>
  <si>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</si>
  <si>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</si>
  <si>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</si>
  <si>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</si>
  <si>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</si>
  <si>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</si>
  <si>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</si>
  <si>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</si>
  <si>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</si>
  <si>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</si>
  <si>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</si>
  <si>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</si>
  <si>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</si>
  <si>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</si>
  <si>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</si>
  <si>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</si>
  <si>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</si>
  <si>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</si>
  <si>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</si>
  <si>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</si>
  <si>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</si>
  <si>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</si>
  <si>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</si>
  <si>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</si>
  <si>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</si>
  <si>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</si>
  <si>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</si>
  <si>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</si>
  <si>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</si>
  <si>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</si>
  <si>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</si>
  <si>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</si>
  <si>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</si>
  <si>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</si>
  <si>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</si>
  <si>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</si>
  <si>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</si>
  <si>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</si>
  <si>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</si>
  <si>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</si>
  <si>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</si>
  <si>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</si>
  <si>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</si>
  <si>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</si>
  <si>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</si>
  <si>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</si>
  <si>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</si>
  <si>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</si>
  <si>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</si>
  <si>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</si>
  <si>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</si>
  <si>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</si>
  <si>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</si>
  <si>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</si>
  <si>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</si>
  <si>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</si>
  <si>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</si>
  <si>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</si>
  <si>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</si>
  <si>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</si>
  <si>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</si>
  <si>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</si>
  <si>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</si>
  <si>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</si>
  <si>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</si>
  <si>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</si>
  <si>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</si>
  <si>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</si>
  <si>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</si>
  <si>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</si>
  <si>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</si>
  <si>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</si>
  <si>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</si>
  <si>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</si>
  <si>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</si>
  <si>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</si>
  <si>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</si>
  <si>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</si>
  <si>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</si>
  <si>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</si>
  <si>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</si>
  <si>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</si>
  <si>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</si>
  <si>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</si>
  <si>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</si>
  <si>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</si>
  <si>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</si>
  <si>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</si>
  <si>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</si>
  <si>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</si>
  <si>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</si>
  <si>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</si>
  <si>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</si>
  <si>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</si>
  <si>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</si>
  <si>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</si>
  <si>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</si>
  <si>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</si>
  <si>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</si>
  <si>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</si>
  <si>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</si>
  <si>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</si>
  <si>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</si>
  <si>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</si>
  <si>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</si>
  <si>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</si>
  <si>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</si>
  <si>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</si>
  <si>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</si>
  <si>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</si>
  <si>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</si>
  <si>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</si>
  <si>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</si>
  <si>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</si>
  <si>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</si>
  <si>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</si>
  <si>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</si>
  <si>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</si>
  <si>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</si>
  <si>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</si>
  <si>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</si>
  <si>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</si>
  <si>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</si>
  <si>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</si>
  <si>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</si>
  <si>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</si>
  <si>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</si>
  <si>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</si>
  <si>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</si>
  <si>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</si>
  <si>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</si>
  <si>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</si>
  <si>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</si>
  <si>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</si>
  <si>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</si>
  <si>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</si>
  <si>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</si>
  <si>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</si>
  <si>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</si>
  <si>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</si>
  <si>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</si>
  <si>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</si>
  <si>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</si>
  <si>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</si>
  <si>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</si>
  <si>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</si>
  <si>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</si>
  <si>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</si>
  <si>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</si>
  <si>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</si>
  <si>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</si>
  <si>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</si>
  <si>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</si>
  <si>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</si>
  <si>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</si>
  <si>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</si>
  <si>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</si>
  <si>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</si>
  <si>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</si>
  <si>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</si>
  <si>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</si>
  <si>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</si>
  <si>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</si>
  <si>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</si>
  <si>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</si>
  <si>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</si>
  <si>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</si>
  <si>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</si>
  <si>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</si>
  <si>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</si>
  <si>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</si>
  <si>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</si>
  <si>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</si>
  <si>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</si>
  <si>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</si>
  <si>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</si>
  <si>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</si>
  <si>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</si>
  <si>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</si>
  <si>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</si>
  <si>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</si>
  <si>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</si>
  <si>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</si>
  <si>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</si>
  <si>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</si>
  <si>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</si>
  <si>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</si>
  <si>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</si>
  <si>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</si>
  <si>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</si>
  <si>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</si>
  <si>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</si>
  <si>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</si>
  <si>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</si>
  <si>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</si>
  <si>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</si>
  <si>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</si>
  <si>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</si>
  <si>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</si>
  <si>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</si>
  <si>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</si>
  <si>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</si>
  <si>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</si>
  <si>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</si>
  <si>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</si>
  <si>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</si>
  <si>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</si>
  <si>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</si>
  <si>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</si>
  <si>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</si>
  <si>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</si>
  <si>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</si>
  <si>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</si>
  <si>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</si>
  <si>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</si>
  <si>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</si>
  <si>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</si>
  <si>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</si>
  <si>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</si>
  <si>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</si>
  <si>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</si>
  <si>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</si>
  <si>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</si>
  <si>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</si>
  <si>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</si>
  <si>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</si>
  <si>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</si>
  <si>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</si>
  <si>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</si>
  <si>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</si>
  <si>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</si>
  <si>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</si>
  <si>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</si>
  <si>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</si>
  <si>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</si>
  <si>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</si>
  <si>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</si>
  <si>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</si>
  <si>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</si>
  <si>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</si>
  <si>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</si>
  <si>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</si>
  <si>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</si>
  <si>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</si>
  <si>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</si>
  <si>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</si>
  <si>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</si>
  <si>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</si>
  <si>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</si>
  <si>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</si>
  <si>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</si>
  <si>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</si>
  <si>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</si>
  <si>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</si>
  <si>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</si>
  <si>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</si>
  <si>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</si>
  <si>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</si>
  <si>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</si>
  <si>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</si>
  <si>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</si>
  <si>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</si>
  <si>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</si>
  <si>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</si>
  <si>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</si>
  <si>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</si>
  <si>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</si>
  <si>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</si>
  <si>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</si>
  <si>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</si>
  <si>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</si>
  <si>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</si>
  <si>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</si>
  <si>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</si>
  <si>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</si>
  <si>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</si>
  <si>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</si>
  <si>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</si>
  <si>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</si>
  <si>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</si>
  <si>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</si>
  <si>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</si>
  <si>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</si>
  <si>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</si>
  <si>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</si>
  <si>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</si>
  <si>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</si>
  <si>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</si>
  <si>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</si>
  <si>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</si>
  <si>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</si>
  <si>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</si>
  <si>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</si>
  <si>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</si>
  <si>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</si>
  <si>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</si>
  <si>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</si>
  <si>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</si>
  <si>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</si>
  <si>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</si>
  <si>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</si>
  <si>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</si>
  <si>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</si>
  <si>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</si>
  <si>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</si>
  <si>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</si>
  <si>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</si>
  <si>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</si>
  <si>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</si>
  <si>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</si>
  <si>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</si>
  <si>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</si>
  <si>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</si>
  <si>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</si>
  <si>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</si>
  <si>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</si>
  <si>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</si>
  <si>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</si>
  <si>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</si>
  <si>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</si>
  <si>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</si>
  <si>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</si>
  <si>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</si>
  <si>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</si>
  <si>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</si>
  <si>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</si>
  <si>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</si>
  <si>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</si>
  <si>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</si>
  <si>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</si>
  <si>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</si>
  <si>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</si>
  <si>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</si>
  <si>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</si>
  <si>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</si>
  <si>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</si>
  <si>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</si>
  <si>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</si>
  <si>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</si>
  <si>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</si>
  <si>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</si>
  <si>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</si>
  <si>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</si>
  <si>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</si>
  <si>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</si>
  <si>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</si>
  <si>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</si>
  <si>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</si>
  <si>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</si>
  <si>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</si>
  <si>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</si>
  <si>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</si>
  <si>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</si>
  <si>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</si>
  <si>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</si>
  <si>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</si>
  <si>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</si>
  <si>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</si>
  <si>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</si>
  <si>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</si>
  <si>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</si>
  <si>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</si>
  <si>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</si>
  <si>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</si>
  <si>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</si>
  <si>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</si>
  <si>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</si>
  <si>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</si>
  <si>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</si>
  <si>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</si>
  <si>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</si>
  <si>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</si>
  <si>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</si>
  <si>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</si>
  <si>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</si>
  <si>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</si>
  <si>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</si>
  <si>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</si>
  <si>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</si>
  <si>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</si>
  <si>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</si>
  <si>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</si>
  <si>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</si>
  <si>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</si>
  <si>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</si>
  <si>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</si>
  <si>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</si>
  <si>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</si>
  <si>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</si>
  <si>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</si>
  <si>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</si>
  <si>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</si>
  <si>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</si>
  <si>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</si>
  <si>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</si>
  <si>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</si>
  <si>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</si>
  <si>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</si>
  <si>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</si>
  <si>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</si>
  <si>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</si>
  <si>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</si>
  <si>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</si>
  <si>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</si>
  <si>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</si>
  <si>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</si>
  <si>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</si>
  <si>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</si>
  <si>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</si>
  <si>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</si>
  <si>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</si>
  <si>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</si>
  <si>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</si>
  <si>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</si>
  <si>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</si>
  <si>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</si>
  <si>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</si>
  <si>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</si>
  <si>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</si>
  <si>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</si>
  <si>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</si>
  <si>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</si>
  <si>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</si>
  <si>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</si>
  <si>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</si>
  <si>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</si>
  <si>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</si>
  <si>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</si>
  <si>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</si>
  <si>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</si>
  <si>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</si>
  <si>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</si>
  <si>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</si>
  <si>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</si>
  <si>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</si>
  <si>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</si>
  <si>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</si>
  <si>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</si>
  <si>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</si>
  <si>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</si>
  <si>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</si>
  <si>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</si>
  <si>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</si>
  <si>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</si>
  <si>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</si>
  <si>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</si>
  <si>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</si>
  <si>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</si>
  <si>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</si>
  <si>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</si>
  <si>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</si>
  <si>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</si>
  <si>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</si>
  <si>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</si>
  <si>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</si>
  <si>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</si>
  <si>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</si>
  <si>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</si>
  <si>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</si>
  <si>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</si>
  <si>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</si>
  <si>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</si>
  <si>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</si>
  <si>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</si>
  <si>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</si>
  <si>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</si>
  <si>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</si>
  <si>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</si>
  <si>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</si>
  <si>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</si>
  <si>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</si>
  <si>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</si>
  <si>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</si>
  <si>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</si>
  <si>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</si>
  <si>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</si>
  <si>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</si>
  <si>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</si>
  <si>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</si>
  <si>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</si>
  <si>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</si>
  <si>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</si>
  <si>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</si>
  <si>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</si>
  <si>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</si>
  <si>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</si>
  <si>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</si>
  <si>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</si>
  <si>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</si>
  <si>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</si>
  <si>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</si>
  <si>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</si>
  <si>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</si>
  <si>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</si>
  <si>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</si>
  <si>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</si>
  <si>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</si>
  <si>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</si>
  <si>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</si>
  <si>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</si>
  <si>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</si>
  <si>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</si>
  <si>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</si>
  <si>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</si>
  <si>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</si>
  <si>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</si>
  <si>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</si>
  <si>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</si>
  <si>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</si>
  <si>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</si>
  <si>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</si>
  <si>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</si>
  <si>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</si>
  <si>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</si>
  <si>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</si>
  <si>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</si>
  <si>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</si>
  <si>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</si>
  <si>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</si>
  <si>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</si>
  <si>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</si>
  <si>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</si>
  <si>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</si>
  <si>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</si>
  <si>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</si>
  <si>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</si>
  <si>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</si>
  <si>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</si>
  <si>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</si>
  <si>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</si>
  <si>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</si>
  <si>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</si>
  <si>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</si>
  <si>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</si>
  <si>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</si>
  <si>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</si>
  <si>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</si>
  <si>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</si>
  <si>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</si>
  <si>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</si>
  <si>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</si>
  <si>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</si>
  <si>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</si>
  <si>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</si>
  <si>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</si>
  <si>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</si>
  <si>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</si>
  <si>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</si>
  <si>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</si>
  <si>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</si>
  <si>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</si>
  <si>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</si>
  <si>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</si>
  <si>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</si>
  <si>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</si>
  <si>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</si>
  <si>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</si>
  <si>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</si>
  <si>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</si>
  <si>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</si>
  <si>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</si>
  <si>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</si>
  <si>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</si>
  <si>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</si>
  <si>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</si>
  <si>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</si>
  <si>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</si>
  <si>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</si>
  <si>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</si>
  <si>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</si>
  <si>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</si>
  <si>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</si>
  <si>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</si>
  <si>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</si>
  <si>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</si>
  <si>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</si>
  <si>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</si>
  <si>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</si>
  <si>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</si>
  <si>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</si>
  <si>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</si>
  <si>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</si>
  <si>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</si>
  <si>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</si>
  <si>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</si>
  <si>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</si>
  <si>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</si>
  <si>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</si>
  <si>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</si>
  <si>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</si>
  <si>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</si>
  <si>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</si>
  <si>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</si>
  <si>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</si>
  <si>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</si>
  <si>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</si>
  <si>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</si>
  <si>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</si>
  <si>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</si>
  <si>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</si>
  <si>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</si>
  <si>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</si>
  <si>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</si>
  <si>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</si>
  <si>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</si>
  <si>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</si>
  <si>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</si>
  <si>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</si>
  <si>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</si>
  <si>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</si>
  <si>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</si>
  <si>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</si>
  <si>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</si>
  <si>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</si>
  <si>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</si>
  <si>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</si>
  <si>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</si>
  <si>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</si>
  <si>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</si>
  <si>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</si>
  <si>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</si>
  <si>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</si>
  <si>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</si>
  <si>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</si>
  <si>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</si>
  <si>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</si>
  <si>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</si>
  <si>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</si>
  <si>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</si>
  <si>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</si>
  <si>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</si>
  <si>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</si>
  <si>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</si>
  <si>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</si>
  <si>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</si>
  <si>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</si>
  <si>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</si>
  <si>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</si>
  <si>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</si>
  <si>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</si>
  <si>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</si>
  <si>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</si>
  <si>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</si>
  <si>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</si>
  <si>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</si>
  <si>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</si>
  <si>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</si>
  <si>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</si>
  <si>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</si>
  <si>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</si>
  <si>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</si>
  <si>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</si>
  <si>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</si>
  <si>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</si>
  <si>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</si>
  <si>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</si>
  <si>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</si>
  <si>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</si>
  <si>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</si>
  <si>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</si>
  <si>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</si>
  <si>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</si>
  <si>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</si>
  <si>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</si>
  <si>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</si>
  <si>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</si>
  <si>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</si>
  <si>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</si>
  <si>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</si>
  <si>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</si>
  <si>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</si>
  <si>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</si>
  <si>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</si>
  <si>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</si>
  <si>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</si>
  <si>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</si>
  <si>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</si>
  <si>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</si>
  <si>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</si>
  <si>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</si>
  <si>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</si>
  <si>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</si>
  <si>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</si>
  <si>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</si>
  <si>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</si>
  <si>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</si>
  <si>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</si>
  <si>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</si>
  <si>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</si>
  <si>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</si>
  <si>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</si>
  <si>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</si>
  <si>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</si>
  <si>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</si>
  <si>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</si>
  <si>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</si>
  <si>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</si>
  <si>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</si>
  <si>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</si>
  <si>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</si>
  <si>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</si>
  <si>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</si>
  <si>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</si>
  <si>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</si>
  <si>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</si>
  <si>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</si>
  <si>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</si>
  <si>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</si>
  <si>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</si>
  <si>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</si>
  <si>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</si>
  <si>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</si>
  <si>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</si>
  <si>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</si>
  <si>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</si>
  <si>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</si>
  <si>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</si>
  <si>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</si>
  <si>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</si>
  <si>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</si>
  <si>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</si>
  <si>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</si>
  <si>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</si>
  <si>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</si>
  <si>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</si>
  <si>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</si>
  <si>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</si>
  <si>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</si>
  <si>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</si>
  <si>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</si>
  <si>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</si>
  <si>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</si>
  <si>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</si>
  <si>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</si>
  <si>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</si>
  <si>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</si>
  <si>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</si>
  <si>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</si>
  <si>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</si>
  <si>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</si>
  <si>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</si>
  <si>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</si>
  <si>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</si>
  <si>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</si>
  <si>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</si>
  <si>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</si>
  <si>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</si>
  <si>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</si>
  <si>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</si>
  <si>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</si>
  <si>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</si>
  <si>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</si>
  <si>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</si>
  <si>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</si>
  <si>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</si>
  <si>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</si>
  <si>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</si>
  <si>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</si>
  <si>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</si>
  <si>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</si>
  <si>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</si>
  <si>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</si>
  <si>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</si>
  <si>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</si>
  <si>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</si>
  <si>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</si>
  <si>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</si>
  <si>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</si>
  <si>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</si>
  <si>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</si>
  <si>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</si>
  <si>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</si>
  <si>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</si>
  <si>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</si>
  <si>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</si>
  <si>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</si>
  <si>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</si>
  <si>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</si>
  <si>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</si>
  <si>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</si>
  <si>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</si>
  <si>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</si>
  <si>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</si>
  <si>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</si>
  <si>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</si>
  <si>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</si>
  <si>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</si>
  <si>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</si>
  <si>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</si>
  <si>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</si>
  <si>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</si>
  <si>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</si>
  <si>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</si>
  <si>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</si>
  <si>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</si>
  <si>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</si>
  <si>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</si>
  <si>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</si>
  <si>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</si>
  <si>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</si>
  <si>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</si>
  <si>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</si>
  <si>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</si>
  <si>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</si>
  <si>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</si>
  <si>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</si>
  <si>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</si>
  <si>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</si>
  <si>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</si>
  <si>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</si>
  <si>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</si>
  <si>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</si>
  <si>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</si>
  <si>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</si>
  <si>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</si>
  <si>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</si>
  <si>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</si>
  <si>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</si>
  <si>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</si>
  <si>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</si>
  <si>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</si>
  <si>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</si>
  <si>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</si>
  <si>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</si>
  <si>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</si>
  <si>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</si>
  <si>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</si>
  <si>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</si>
  <si>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</si>
  <si>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</si>
  <si>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</si>
  <si>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</si>
  <si>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</si>
  <si>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</si>
  <si>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</si>
  <si>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</si>
  <si>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</si>
  <si>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</si>
  <si>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</si>
  <si>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</si>
  <si>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</si>
  <si>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</si>
  <si>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</si>
  <si>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</si>
  <si>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</si>
  <si>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</si>
  <si>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</si>
  <si>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</si>
  <si>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</si>
  <si>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</si>
  <si>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</si>
  <si>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</si>
  <si>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</si>
  <si>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</si>
  <si>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</si>
  <si>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</si>
  <si>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</si>
  <si>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</si>
  <si>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</si>
  <si>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</si>
  <si>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</si>
  <si>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</si>
  <si>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</si>
  <si>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</si>
  <si>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</si>
  <si>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</si>
  <si>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</si>
  <si>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</si>
  <si>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</si>
  <si>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</si>
  <si>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</si>
  <si>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</si>
  <si>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</si>
  <si>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</si>
  <si>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</si>
  <si>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</si>
  <si>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</si>
  <si>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</si>
  <si>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</si>
  <si>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</si>
  <si>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</si>
  <si>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</si>
  <si>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</si>
  <si>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</si>
  <si>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</si>
  <si>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</si>
  <si>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</si>
  <si>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</si>
  <si>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</si>
  <si>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</si>
  <si>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</si>
  <si>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</si>
  <si>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</si>
  <si>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</si>
  <si>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</si>
  <si>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</si>
  <si>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</si>
  <si>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</si>
  <si>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</si>
  <si>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</si>
  <si>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</si>
  <si>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</si>
  <si>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</si>
  <si>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</si>
  <si>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</si>
  <si>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</si>
  <si>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</si>
  <si>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</si>
  <si>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</si>
  <si>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</si>
  <si>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</si>
  <si>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</si>
  <si>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</si>
  <si>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</si>
  <si>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</si>
  <si>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</si>
  <si>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</si>
  <si>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</si>
  <si>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</si>
  <si>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</si>
  <si>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</si>
  <si>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</si>
  <si>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</si>
  <si>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</si>
  <si>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</si>
  <si>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</si>
  <si>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</si>
  <si>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</si>
  <si>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</si>
  <si>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</si>
  <si>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</si>
  <si>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</si>
  <si>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</si>
  <si>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</si>
  <si>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</si>
  <si>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</si>
  <si>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</si>
  <si>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</si>
  <si>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</si>
  <si>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</si>
  <si>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</si>
  <si>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</si>
  <si>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</si>
  <si>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</si>
  <si>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</si>
  <si>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</si>
  <si>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</si>
  <si>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</si>
  <si>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</si>
  <si>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</si>
  <si>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</si>
  <si>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</si>
  <si>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</si>
  <si>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</si>
  <si>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</si>
  <si>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</si>
  <si>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</si>
  <si>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</si>
  <si>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</si>
  <si>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</si>
  <si>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</si>
  <si>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</si>
  <si>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</si>
  <si>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</si>
  <si>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</si>
  <si>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</si>
  <si>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</si>
  <si>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</si>
  <si>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</si>
  <si>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</si>
  <si>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</si>
  <si>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</si>
  <si>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</si>
  <si>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</si>
  <si>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</si>
  <si>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</si>
  <si>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</si>
  <si>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</si>
  <si>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</si>
  <si>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</si>
  <si>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</si>
  <si>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</si>
  <si>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</si>
  <si>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</si>
  <si>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</si>
  <si>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</si>
  <si>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</si>
  <si>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</si>
  <si>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</si>
  <si>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</si>
  <si>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</si>
  <si>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</si>
  <si>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</si>
  <si>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</si>
  <si>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</si>
  <si>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</si>
  <si>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</si>
  <si>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</si>
  <si>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</si>
  <si>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</si>
  <si>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</si>
  <si>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</si>
  <si>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</si>
  <si>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</si>
  <si>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</si>
  <si>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</si>
  <si>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</si>
  <si>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</si>
  <si>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</si>
  <si>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</si>
  <si>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</si>
  <si>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</si>
  <si>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</si>
  <si>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</si>
  <si>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</si>
  <si>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</si>
  <si>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</si>
  <si>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</si>
  <si>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</si>
  <si>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</si>
  <si>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</si>
  <si>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</si>
  <si>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</si>
  <si>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</si>
  <si>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</si>
  <si>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</si>
  <si>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</si>
  <si>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</si>
  <si>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</si>
  <si>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</si>
  <si>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</si>
  <si>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</si>
  <si>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</si>
  <si>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</si>
  <si>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</si>
  <si>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</si>
  <si>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</si>
  <si>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</si>
  <si>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</si>
  <si>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</si>
  <si>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</si>
  <si>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</si>
  <si>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</si>
  <si>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</si>
  <si>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</si>
  <si>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</si>
  <si>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</si>
  <si>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</si>
  <si>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</si>
  <si>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</si>
  <si>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</si>
  <si>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</si>
  <si>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</si>
  <si>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</si>
  <si>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</si>
  <si>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</si>
  <si>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</si>
  <si>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</si>
  <si>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</si>
  <si>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</si>
  <si>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</si>
  <si>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</si>
  <si>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</si>
  <si>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</si>
  <si>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</si>
  <si>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</si>
  <si>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</si>
  <si>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</si>
  <si>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</si>
  <si>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</si>
  <si>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</si>
  <si>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</si>
  <si>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</si>
  <si>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</si>
  <si>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</si>
  <si>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</si>
  <si>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</si>
  <si>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</si>
  <si>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</si>
  <si>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</si>
  <si>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</si>
  <si>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</si>
  <si>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</si>
  <si>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</si>
  <si>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</si>
  <si>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</si>
  <si>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</si>
  <si>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</si>
  <si>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</si>
  <si>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</si>
  <si>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</si>
  <si>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</si>
  <si>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</si>
  <si>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</si>
  <si>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</si>
  <si>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</si>
  <si>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</si>
  <si>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</si>
  <si>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</si>
  <si>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</si>
  <si>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</si>
  <si>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</si>
  <si>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</si>
  <si>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</si>
  <si>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</si>
  <si>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</si>
  <si>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</si>
  <si>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</si>
  <si>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</si>
  <si>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</si>
  <si>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</si>
  <si>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</si>
  <si>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</si>
  <si>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</si>
  <si>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</si>
  <si>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</si>
  <si>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</si>
  <si>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</si>
  <si>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</si>
  <si>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</si>
  <si>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</si>
  <si>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</si>
  <si>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</si>
  <si>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</si>
  <si>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</si>
  <si>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</si>
  <si>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</si>
  <si>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</si>
  <si>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</si>
  <si>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</si>
  <si>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</si>
  <si>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</si>
  <si>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</si>
  <si>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</si>
  <si>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</si>
  <si>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</si>
  <si>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</si>
  <si>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</si>
  <si>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</si>
  <si>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</si>
  <si>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</si>
  <si>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</si>
  <si>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</si>
  <si>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</si>
  <si>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</si>
  <si>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</si>
  <si>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</si>
  <si>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</si>
  <si>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</si>
  <si>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</si>
  <si>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</si>
  <si>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</si>
  <si>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</si>
  <si>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</si>
  <si>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</si>
  <si>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</si>
  <si>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</si>
  <si>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</si>
  <si>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</si>
  <si>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</si>
  <si>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</si>
  <si>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</si>
  <si>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</si>
  <si>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</si>
  <si>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</si>
  <si>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</si>
  <si>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</si>
  <si>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</si>
  <si>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</si>
  <si>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</si>
  <si>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</si>
  <si>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</si>
  <si>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</si>
  <si>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</si>
  <si>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</si>
  <si>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</si>
  <si>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</si>
  <si>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</si>
  <si>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</si>
  <si>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</si>
  <si>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</si>
  <si>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</si>
  <si>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</si>
  <si>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</si>
  <si>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</si>
  <si>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</si>
  <si>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</si>
  <si>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</si>
  <si>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</si>
  <si>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</si>
  <si>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</si>
  <si>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</si>
  <si>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</si>
  <si>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</si>
  <si>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</si>
  <si>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</si>
  <si>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</si>
  <si>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</si>
  <si>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</si>
  <si>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</si>
  <si>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</si>
  <si>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</si>
  <si>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</si>
  <si>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</si>
  <si>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</si>
  <si>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</si>
  <si>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</si>
  <si>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</si>
  <si>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</si>
  <si>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</si>
  <si>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</si>
  <si>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</si>
  <si>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</si>
  <si>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</si>
  <si>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</si>
  <si>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</si>
  <si>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</si>
  <si>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</si>
  <si>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</si>
  <si>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</si>
  <si>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</si>
  <si>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</si>
  <si>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</si>
  <si>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</si>
  <si>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</si>
  <si>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</si>
  <si>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</si>
  <si>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</si>
  <si>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</si>
  <si>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</si>
  <si>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</si>
  <si>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</si>
  <si>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</si>
  <si>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</si>
  <si>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</si>
  <si>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</si>
  <si>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</si>
  <si>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</si>
  <si>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</si>
  <si>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</si>
  <si>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</si>
  <si>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</si>
  <si>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</si>
  <si>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</si>
  <si>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</si>
  <si>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</si>
  <si>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</si>
  <si>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</si>
  <si>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</si>
  <si>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</si>
  <si>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</si>
  <si>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</si>
  <si>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</si>
  <si>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</si>
  <si>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</si>
  <si>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</si>
  <si>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</si>
  <si>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</si>
  <si>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</si>
  <si>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</si>
  <si>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</si>
  <si>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</si>
  <si>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</si>
  <si>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</si>
  <si>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</si>
  <si>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</si>
  <si>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</si>
  <si>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</si>
  <si>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</si>
  <si>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</si>
  <si>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</si>
  <si>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</si>
  <si>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</si>
  <si>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</si>
  <si>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</si>
  <si>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</si>
  <si>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</si>
  <si>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</si>
  <si>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</si>
  <si>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</si>
  <si>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</si>
  <si>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</si>
  <si>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</si>
  <si>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</si>
  <si>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</si>
  <si>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</si>
  <si>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</si>
  <si>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</si>
  <si>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</si>
  <si>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</si>
  <si>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</si>
  <si>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</si>
  <si>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</si>
  <si>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</si>
  <si>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</si>
  <si>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</si>
  <si>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</si>
  <si>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</si>
  <si>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</si>
  <si>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</si>
  <si>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</si>
  <si>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</si>
  <si>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</si>
  <si>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</si>
  <si>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</si>
  <si>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</si>
  <si>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</si>
  <si>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</si>
  <si>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</si>
  <si>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</si>
  <si>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</si>
  <si>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</si>
  <si>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</si>
  <si>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</si>
  <si>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</si>
  <si>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</si>
  <si>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</si>
  <si>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</si>
  <si>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</si>
  <si>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</si>
  <si>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</si>
  <si>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</si>
  <si>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</si>
  <si>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</si>
  <si>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</si>
  <si>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</si>
  <si>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</si>
  <si>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</si>
  <si>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</si>
  <si>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</si>
  <si>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</si>
  <si>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</si>
  <si>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</si>
  <si>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</si>
  <si>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</si>
  <si>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</si>
  <si>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</si>
  <si>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</si>
  <si>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</si>
  <si>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</si>
  <si>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</si>
  <si>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</si>
  <si>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</si>
  <si>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</si>
  <si>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</si>
  <si>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</si>
  <si>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</si>
  <si>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</si>
  <si>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</si>
  <si>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</si>
  <si>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</si>
  <si>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</si>
  <si>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</si>
  <si>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</si>
  <si>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</si>
  <si>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</si>
  <si>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</si>
  <si>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</si>
  <si>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</si>
  <si>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</si>
  <si>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</si>
  <si>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</si>
  <si>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</si>
  <si>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</si>
  <si>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</si>
  <si>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</si>
  <si>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</si>
  <si>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</si>
  <si>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</si>
  <si>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</si>
  <si>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</si>
  <si>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</si>
  <si>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</si>
  <si>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</si>
  <si>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</si>
  <si>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</si>
  <si>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</si>
  <si>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</si>
  <si>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</si>
  <si>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</si>
  <si>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</si>
  <si>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</si>
  <si>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</si>
  <si>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</si>
  <si>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</si>
  <si>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</si>
  <si>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</si>
  <si>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</si>
  <si>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</si>
  <si>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</si>
  <si>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</si>
  <si>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</si>
  <si>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</si>
  <si>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</si>
  <si>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</si>
  <si>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</si>
  <si>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</si>
  <si>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</si>
  <si>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</si>
  <si>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</si>
  <si>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</si>
  <si>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</si>
  <si>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</si>
  <si>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</si>
  <si>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</si>
  <si>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</si>
  <si>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</si>
  <si>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</si>
  <si>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</si>
  <si>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</si>
  <si>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</si>
  <si>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</si>
  <si>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</si>
  <si>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</si>
  <si>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</si>
  <si>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</si>
  <si>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</si>
  <si>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</si>
  <si>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</si>
  <si>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</si>
  <si>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</si>
  <si>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</si>
  <si>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</si>
  <si>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</si>
  <si>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</si>
  <si>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</si>
  <si>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</si>
  <si>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</si>
  <si>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</si>
  <si>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</si>
  <si>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</si>
  <si>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</si>
  <si>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</si>
  <si>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</si>
  <si>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</si>
  <si>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</si>
  <si>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</si>
  <si>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</si>
  <si>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</si>
  <si>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</si>
  <si>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</si>
  <si>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</si>
  <si>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</si>
  <si>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</si>
  <si>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</si>
  <si>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</si>
  <si>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</si>
  <si>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</si>
  <si>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</si>
  <si>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</si>
  <si>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</si>
  <si>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</si>
  <si>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</si>
  <si>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</si>
  <si>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</si>
  <si>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</si>
  <si>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</si>
  <si>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</si>
  <si>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</si>
  <si>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</si>
  <si>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</si>
  <si>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</si>
  <si>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</si>
  <si>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</si>
  <si>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</si>
  <si>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</si>
  <si>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</si>
  <si>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</si>
  <si>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</si>
  <si>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</si>
  <si>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</si>
  <si>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</si>
  <si>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</si>
  <si>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</si>
  <si>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</si>
  <si>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</si>
  <si>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</si>
  <si>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</si>
  <si>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</si>
  <si>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</si>
  <si>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</si>
  <si>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</si>
  <si>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</si>
  <si>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</si>
  <si>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</si>
  <si>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</si>
  <si>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</si>
  <si>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</si>
  <si>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</si>
  <si>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</si>
  <si>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</si>
  <si>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</si>
  <si>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</si>
  <si>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</si>
  <si>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</si>
  <si>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</si>
  <si>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</si>
  <si>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</si>
  <si>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</si>
  <si>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</si>
  <si>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</si>
  <si>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</si>
  <si>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</si>
  <si>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</si>
  <si>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</si>
  <si>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</si>
  <si>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</si>
  <si>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</si>
  <si>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</si>
  <si>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</si>
  <si>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</si>
  <si>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</si>
  <si>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</si>
  <si>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</si>
  <si>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</si>
  <si>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</si>
  <si>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</si>
  <si>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</si>
  <si>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</si>
  <si>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</si>
  <si>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</si>
  <si>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</si>
  <si>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</si>
  <si>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</si>
  <si>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</si>
  <si>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</si>
  <si>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</si>
  <si>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</si>
  <si>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</si>
  <si>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</si>
  <si>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</si>
  <si>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</si>
  <si>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</si>
  <si>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</si>
  <si>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</si>
  <si>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</si>
  <si>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</si>
  <si>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</si>
  <si>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</si>
  <si>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</si>
  <si>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</si>
  <si>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</si>
  <si>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</si>
  <si>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</si>
  <si>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</si>
  <si>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</si>
  <si>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</si>
  <si>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</si>
  <si>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</si>
  <si>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</si>
  <si>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</si>
  <si>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</si>
  <si>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</si>
  <si>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</si>
  <si>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</si>
  <si>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</si>
  <si>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</si>
  <si>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</si>
  <si>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</si>
  <si>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</si>
  <si>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</si>
  <si>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</si>
  <si>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</si>
  <si>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</si>
  <si>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</si>
  <si>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</si>
  <si>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</si>
  <si>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</si>
  <si>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</si>
  <si>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</si>
  <si>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</si>
  <si>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</si>
  <si>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</si>
  <si>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</si>
  <si>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</si>
  <si>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</si>
  <si>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</si>
  <si>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</si>
  <si>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</si>
  <si>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</si>
  <si>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</si>
  <si>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</si>
  <si>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</si>
  <si>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</si>
  <si>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</si>
  <si>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</si>
  <si>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</si>
  <si>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</si>
  <si>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</si>
  <si>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</si>
  <si>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</si>
  <si>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</si>
  <si>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</si>
  <si>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</si>
  <si>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</si>
  <si>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</si>
  <si>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</si>
  <si>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</si>
  <si>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</si>
  <si>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</si>
  <si>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</si>
  <si>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</si>
  <si>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</si>
  <si>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</si>
  <si>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</si>
  <si>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</si>
  <si>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</si>
  <si>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</si>
  <si>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</si>
  <si>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</si>
  <si>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</si>
  <si>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</si>
  <si>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</si>
  <si>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</si>
  <si>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</si>
  <si>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</si>
  <si>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</si>
  <si>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</si>
  <si>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</si>
  <si>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</si>
  <si>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</si>
  <si>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</si>
  <si>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</si>
  <si>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</si>
  <si>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</si>
  <si>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</si>
  <si>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</si>
  <si>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</si>
  <si>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</si>
  <si>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</si>
  <si>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</si>
  <si>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</si>
  <si>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</si>
  <si>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</si>
  <si>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</si>
  <si>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</si>
  <si>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</si>
  <si>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</si>
  <si>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</si>
  <si>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</si>
  <si>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</si>
  <si>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</si>
  <si>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</si>
  <si>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</si>
  <si>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</si>
  <si>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</si>
  <si>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</si>
  <si>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</si>
  <si>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</si>
  <si>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</si>
  <si>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</si>
  <si>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</si>
  <si>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</si>
  <si>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</si>
  <si>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</si>
  <si>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</si>
  <si>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</si>
  <si>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</si>
  <si>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</si>
  <si>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</si>
  <si>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</si>
  <si>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</si>
  <si>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</si>
  <si>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</si>
  <si>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</si>
  <si>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</si>
  <si>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</si>
  <si>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</si>
  <si>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</si>
  <si>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</si>
  <si>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</si>
  <si>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</si>
  <si>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</si>
  <si>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</si>
  <si>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</si>
  <si>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</si>
  <si>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</si>
  <si>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</si>
  <si>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</si>
  <si>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</si>
  <si>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</si>
  <si>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</si>
  <si>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</si>
  <si>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</si>
  <si>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</si>
  <si>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</si>
  <si>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</si>
  <si>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</si>
  <si>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</si>
  <si>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</si>
  <si>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</si>
  <si>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</si>
  <si>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</si>
  <si>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</si>
  <si>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</si>
  <si>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</si>
  <si>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</si>
  <si>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</si>
  <si>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</si>
  <si>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</si>
  <si>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</si>
  <si>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</si>
  <si>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</si>
  <si>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</si>
  <si>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</si>
  <si>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</si>
  <si>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</si>
  <si>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</si>
  <si>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</si>
  <si>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</si>
  <si>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</si>
  <si>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</si>
  <si>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</si>
  <si>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</si>
  <si>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</si>
  <si>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</si>
  <si>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</si>
  <si>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</si>
  <si>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</si>
  <si>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</si>
  <si>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</si>
  <si>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</si>
  <si>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</si>
  <si>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</si>
  <si>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</si>
  <si>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</si>
  <si>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</si>
  <si>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</si>
  <si>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</si>
  <si>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</si>
  <si>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</si>
  <si>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</si>
  <si>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</si>
  <si>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</si>
  <si>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</si>
  <si>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</si>
  <si>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</si>
  <si>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</si>
  <si>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</si>
  <si>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</si>
  <si>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</si>
  <si>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</si>
  <si>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</si>
  <si>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</si>
  <si>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</si>
  <si>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</si>
  <si>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</si>
  <si>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</si>
  <si>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</si>
  <si>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</si>
  <si>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</si>
  <si>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</si>
  <si>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</si>
  <si>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</si>
  <si>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</si>
  <si>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</si>
  <si>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</si>
  <si>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</si>
  <si>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</si>
  <si>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</si>
  <si>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</si>
  <si>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</si>
  <si>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</si>
  <si>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</si>
  <si>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</si>
  <si>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</si>
  <si>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</si>
  <si>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</si>
  <si>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</si>
  <si>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</si>
  <si>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</si>
  <si>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</si>
  <si>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</si>
  <si>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</si>
  <si>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</si>
  <si>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</si>
  <si>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</si>
  <si>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</si>
  <si>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</si>
  <si>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</si>
  <si>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</si>
  <si>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</si>
  <si>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</si>
  <si>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</si>
  <si>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</si>
  <si>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</si>
  <si>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</si>
  <si>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</si>
  <si>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</si>
  <si>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</si>
  <si>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</si>
  <si>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</si>
  <si>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</si>
  <si>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</si>
  <si>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</si>
  <si>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</si>
  <si>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</si>
  <si>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</si>
  <si>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</si>
  <si>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</si>
  <si>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</si>
  <si>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</si>
  <si>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</si>
  <si>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</si>
  <si>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</si>
  <si>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</si>
  <si>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</si>
  <si>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</si>
  <si>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</si>
  <si>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</si>
  <si>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</si>
  <si>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</si>
  <si>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</si>
  <si>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</si>
  <si>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</si>
  <si>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</si>
  <si>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</si>
  <si>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</si>
  <si>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</si>
  <si>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</si>
  <si>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</si>
  <si>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</si>
  <si>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</si>
  <si>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</si>
  <si>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</si>
  <si>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</si>
  <si>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</si>
  <si>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</si>
  <si>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</si>
  <si>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</si>
  <si>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</si>
  <si>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</si>
  <si>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</si>
  <si>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</si>
  <si>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</si>
  <si>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</si>
  <si>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</si>
  <si>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</si>
  <si>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</si>
  <si>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</si>
  <si>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</si>
  <si>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</si>
  <si>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</si>
  <si>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</si>
  <si>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</si>
  <si>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</si>
  <si>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</si>
  <si>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</si>
  <si>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</si>
  <si>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</si>
  <si>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</si>
  <si>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</si>
  <si>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</si>
  <si>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</si>
  <si>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</si>
  <si>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</si>
  <si>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</si>
  <si>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</si>
  <si>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</si>
  <si>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</si>
  <si>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</si>
  <si>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</si>
  <si>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</si>
  <si>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</si>
  <si>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</si>
  <si>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</si>
  <si>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</si>
  <si>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</si>
  <si>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</si>
  <si>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</si>
  <si>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</si>
  <si>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</si>
  <si>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</si>
  <si>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</si>
  <si>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</si>
  <si>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</si>
  <si>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</si>
  <si>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</si>
  <si>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</si>
  <si>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</si>
  <si>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</si>
  <si>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</si>
  <si>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</si>
  <si>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</si>
  <si>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</si>
  <si>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</si>
  <si>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</si>
  <si>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</si>
  <si>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</si>
  <si>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</si>
  <si>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</si>
  <si>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</si>
  <si>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</si>
  <si>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</si>
  <si>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</si>
  <si>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</si>
  <si>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</si>
  <si>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</si>
  <si>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</si>
  <si>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</si>
  <si>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</si>
  <si>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</si>
  <si>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</si>
  <si>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</si>
  <si>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</si>
  <si>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</si>
  <si>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</si>
  <si>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</si>
  <si>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</si>
  <si>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</si>
  <si>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</si>
  <si>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</si>
  <si>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</si>
  <si>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</si>
  <si>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</si>
  <si>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</si>
  <si>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</si>
  <si>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</si>
  <si>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</si>
  <si>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</si>
  <si>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</si>
  <si>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</si>
  <si>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</si>
  <si>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</si>
  <si>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</si>
  <si>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</si>
  <si>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</si>
  <si>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</si>
  <si>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</si>
  <si>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</si>
  <si>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</si>
  <si>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</si>
  <si>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</si>
  <si>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</si>
  <si>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</si>
  <si>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</si>
  <si>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</si>
  <si>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</si>
  <si>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</si>
  <si>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</si>
  <si>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</si>
  <si>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</si>
  <si>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</si>
  <si>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</si>
  <si>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</si>
  <si>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</si>
  <si>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</si>
  <si>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</si>
  <si>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</si>
  <si>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</si>
  <si>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</si>
  <si>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</si>
  <si>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</si>
  <si>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</si>
  <si>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</si>
  <si>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</si>
  <si>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</si>
  <si>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</si>
  <si>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</si>
  <si>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</si>
  <si>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</si>
  <si>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</si>
  <si>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</si>
  <si>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</si>
  <si>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</si>
  <si>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</si>
  <si>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</si>
  <si>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</si>
  <si>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</si>
  <si>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</si>
  <si>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</si>
  <si>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</si>
  <si>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</si>
  <si>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</si>
  <si>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</si>
  <si>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</si>
  <si>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</si>
  <si>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</si>
  <si>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</si>
  <si>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</si>
  <si>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</si>
  <si>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</si>
  <si>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</si>
  <si>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</si>
  <si>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</si>
  <si>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</si>
  <si>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</si>
  <si>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</si>
  <si>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</si>
  <si>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</si>
  <si>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</si>
  <si>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</si>
  <si>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</si>
  <si>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</si>
  <si>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</si>
  <si>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</si>
  <si>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</si>
  <si>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</si>
  <si>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</si>
  <si>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</si>
  <si>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</si>
  <si>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</si>
  <si>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</si>
  <si>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</si>
  <si>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</si>
  <si>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</si>
  <si>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</si>
  <si>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</si>
  <si>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</si>
  <si>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</si>
  <si>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</si>
  <si>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</si>
  <si>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</si>
  <si>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</si>
  <si>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</si>
  <si>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</si>
  <si>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</si>
  <si>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</si>
  <si>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</si>
  <si>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</si>
  <si>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</si>
  <si>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</si>
  <si>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</si>
  <si>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</si>
  <si>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</si>
  <si>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</si>
  <si>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</si>
  <si>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</si>
  <si>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</si>
  <si>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</si>
  <si>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</si>
  <si>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</si>
  <si>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</si>
  <si>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</si>
  <si>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</si>
  <si>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</si>
  <si>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</si>
  <si>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</si>
  <si>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</si>
  <si>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</si>
  <si>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</si>
  <si>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</si>
  <si>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</si>
  <si>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</si>
  <si>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</si>
  <si>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</si>
  <si>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</si>
  <si>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</si>
  <si>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</si>
  <si>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</si>
  <si>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</si>
  <si>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</si>
  <si>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</si>
  <si>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</si>
  <si>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</si>
  <si>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</si>
  <si>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</si>
  <si>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</si>
  <si>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</si>
  <si>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</si>
  <si>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</si>
  <si>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</si>
  <si>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</si>
  <si>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</si>
  <si>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</si>
  <si>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</si>
  <si>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</si>
  <si>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</si>
  <si>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</si>
  <si>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</si>
  <si>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</si>
  <si>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</si>
  <si>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</si>
  <si>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</si>
  <si>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</si>
  <si>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</si>
  <si>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</si>
  <si>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</si>
  <si>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</si>
  <si>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</si>
  <si>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</si>
  <si>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</si>
  <si>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</si>
  <si>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</si>
  <si>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</si>
  <si>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</si>
  <si>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</si>
  <si>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</si>
  <si>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</si>
  <si>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</si>
  <si>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</si>
  <si>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</si>
  <si>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</si>
  <si>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</si>
  <si>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</si>
  <si>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</si>
  <si>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</si>
  <si>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</si>
  <si>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</si>
  <si>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</si>
  <si>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</si>
  <si>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</si>
  <si>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</si>
  <si>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</si>
  <si>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</si>
  <si>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</si>
  <si>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</si>
  <si>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</si>
  <si>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</si>
  <si>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</si>
  <si>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</si>
  <si>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</si>
  <si>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</si>
  <si>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</si>
  <si>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</si>
  <si>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</si>
  <si>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</si>
  <si>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</si>
  <si>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</si>
  <si>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</si>
  <si>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</si>
  <si>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</si>
  <si>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</si>
  <si>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</si>
  <si>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</si>
  <si>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</si>
  <si>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</si>
  <si>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</si>
  <si>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</si>
  <si>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</si>
  <si>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</si>
  <si>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</si>
  <si>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</si>
  <si>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</si>
  <si>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</si>
  <si>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</si>
  <si>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</si>
  <si>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</si>
  <si>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</si>
  <si>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</si>
  <si>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</si>
  <si>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</si>
  <si>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</si>
  <si>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</si>
  <si>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</si>
  <si>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</si>
  <si>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</si>
  <si>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</si>
  <si>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</si>
  <si>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</si>
  <si>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</si>
  <si>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</si>
  <si>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</si>
  <si>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</si>
  <si>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</si>
  <si>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</si>
  <si>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</si>
  <si>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</si>
  <si>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</si>
  <si>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</si>
  <si>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</si>
  <si>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</si>
  <si>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</si>
  <si>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</si>
  <si>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</si>
  <si>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</si>
  <si>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</si>
  <si>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</si>
  <si>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</si>
  <si>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</si>
  <si>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</si>
  <si>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</si>
  <si>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</si>
  <si>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</si>
  <si>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</si>
  <si>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</si>
  <si>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</si>
  <si>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</si>
  <si>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</si>
  <si>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</si>
  <si>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</si>
  <si>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</si>
  <si>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</si>
  <si>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</si>
  <si>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</si>
  <si>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</si>
  <si>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</si>
  <si>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</si>
  <si>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</si>
  <si>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</si>
  <si>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</si>
  <si>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</si>
  <si>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</si>
  <si>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</si>
  <si>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</si>
  <si>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</si>
  <si>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</si>
  <si>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</si>
  <si>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</si>
  <si>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</si>
  <si>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</si>
  <si>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</si>
  <si>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</si>
  <si>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</si>
  <si>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</si>
  <si>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</si>
  <si>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</si>
  <si>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</si>
  <si>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</si>
  <si>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</si>
  <si>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</si>
  <si>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</si>
  <si>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</si>
  <si>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</si>
  <si>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</si>
  <si>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</si>
  <si>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</si>
  <si>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</si>
  <si>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</si>
  <si>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</si>
  <si>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</si>
  <si>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</si>
  <si>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</si>
  <si>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</si>
  <si>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</si>
  <si>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</si>
  <si>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</si>
  <si>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</si>
  <si>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</si>
  <si>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</si>
  <si>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</si>
  <si>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</si>
  <si>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</si>
  <si>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</si>
  <si>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</si>
  <si>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</si>
  <si>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</si>
  <si>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</si>
  <si>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</si>
  <si>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</si>
  <si>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</si>
  <si>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</si>
  <si>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</si>
  <si>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</si>
  <si>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</si>
  <si>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</si>
  <si>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</si>
  <si>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</si>
  <si>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</si>
  <si>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</si>
  <si>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</si>
  <si>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</si>
  <si>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</si>
  <si>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</si>
  <si>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</si>
  <si>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</si>
  <si>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</si>
  <si>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</si>
  <si>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</si>
  <si>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</si>
  <si>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</si>
  <si>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</si>
  <si>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</si>
  <si>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</si>
  <si>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</si>
  <si>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</si>
  <si>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</si>
  <si>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</si>
  <si>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</si>
  <si>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</si>
  <si>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</si>
  <si>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</si>
  <si>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</si>
  <si>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</si>
  <si>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</si>
  <si>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</si>
  <si>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</si>
  <si>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</si>
  <si>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</si>
  <si>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</si>
  <si>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</si>
  <si>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</si>
  <si>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</si>
  <si>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</si>
  <si>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</si>
  <si>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</si>
  <si>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</si>
  <si>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</si>
  <si>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</si>
  <si>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</si>
  <si>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</si>
  <si>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</si>
  <si>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</si>
  <si>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</si>
  <si>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</si>
  <si>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</si>
  <si>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</si>
  <si>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</si>
  <si>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</si>
  <si>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</si>
  <si>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</si>
  <si>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</si>
  <si>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</si>
  <si>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</si>
  <si>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</si>
  <si>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</si>
  <si>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</si>
  <si>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</si>
  <si>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</si>
  <si>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</si>
  <si>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</si>
  <si>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</si>
  <si>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</si>
  <si>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</si>
  <si>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</si>
  <si>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</si>
  <si>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</si>
  <si>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</si>
  <si>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</si>
  <si>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</si>
  <si>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</si>
  <si>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</si>
  <si>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</si>
  <si>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</si>
  <si>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</si>
  <si>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</si>
  <si>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</si>
  <si>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</si>
  <si>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</si>
  <si>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</si>
  <si>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</si>
  <si>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</si>
  <si>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</si>
  <si>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</si>
  <si>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</si>
  <si>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</si>
  <si>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</si>
  <si>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</si>
  <si>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</si>
  <si>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</si>
  <si>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</si>
  <si>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</si>
  <si>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</si>
  <si>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</si>
  <si>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</si>
  <si>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</si>
  <si>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</si>
  <si>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</si>
  <si>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</si>
  <si>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</si>
  <si>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</si>
  <si>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</si>
  <si>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</si>
  <si>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</si>
  <si>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</si>
  <si>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</si>
  <si>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</si>
  <si>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</si>
  <si>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</si>
  <si>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</si>
  <si>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</si>
  <si>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</si>
  <si>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</si>
  <si>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</si>
  <si>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</si>
  <si>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</si>
  <si>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</si>
  <si>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</si>
  <si>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</si>
  <si>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</si>
  <si>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</si>
  <si>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</si>
  <si>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</si>
  <si>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</si>
  <si>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</si>
  <si>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</si>
  <si>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</si>
  <si>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</si>
  <si>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</si>
  <si>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</si>
  <si>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</si>
  <si>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</si>
  <si>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</si>
  <si>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</si>
  <si>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</si>
  <si>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</si>
  <si>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</si>
  <si>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</si>
  <si>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</si>
  <si>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</si>
  <si>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</si>
  <si>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</si>
  <si>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</si>
  <si>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</si>
  <si>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</si>
  <si>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</si>
  <si>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</si>
  <si>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</si>
  <si>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</si>
  <si>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</si>
  <si>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</si>
  <si>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</si>
  <si>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</si>
  <si>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</si>
  <si>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</si>
  <si>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</si>
  <si>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</si>
  <si>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</si>
  <si>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</si>
  <si>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</si>
  <si>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</si>
  <si>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</si>
  <si>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</si>
  <si>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</si>
  <si>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</si>
  <si>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</si>
  <si>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</si>
  <si>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</si>
  <si>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</si>
  <si>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</si>
  <si>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</si>
  <si>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</si>
  <si>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</si>
  <si>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</si>
  <si>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</si>
  <si>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</si>
  <si>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</si>
  <si>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</si>
  <si>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</si>
  <si>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</si>
  <si>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</si>
  <si>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</si>
  <si>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</si>
  <si>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</si>
  <si>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</si>
  <si>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</si>
  <si>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</si>
  <si>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</si>
  <si>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</si>
  <si>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</si>
  <si>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</si>
  <si>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</si>
  <si>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</si>
  <si>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</si>
  <si>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</si>
  <si>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</si>
  <si>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</si>
  <si>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</si>
  <si>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</si>
  <si>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</si>
  <si>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</si>
  <si>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</si>
  <si>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</si>
  <si>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</si>
  <si>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</si>
  <si>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</si>
  <si>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</si>
  <si>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</si>
  <si>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</si>
  <si>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</si>
  <si>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</si>
  <si>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</si>
  <si>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</si>
  <si>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</si>
  <si>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</si>
  <si>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</si>
  <si>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</si>
  <si>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</si>
  <si>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</si>
  <si>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</si>
  <si>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</si>
  <si>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</si>
  <si>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</si>
  <si>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</si>
  <si>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</si>
  <si>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</si>
  <si>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</si>
  <si>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</si>
  <si>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</si>
  <si>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</si>
  <si>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</si>
  <si>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</si>
  <si>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</si>
  <si>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</si>
  <si>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</si>
  <si>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</si>
  <si>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</si>
  <si>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</si>
  <si>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</si>
  <si>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</si>
  <si>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</si>
  <si>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</si>
  <si>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</si>
  <si>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</si>
  <si>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</si>
  <si>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</si>
  <si>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</si>
  <si>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</si>
  <si>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</si>
  <si>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</si>
  <si>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</si>
  <si>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</si>
  <si>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</si>
  <si>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</si>
  <si>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</si>
  <si>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</si>
  <si>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</si>
  <si>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</si>
  <si>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</si>
  <si>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</si>
  <si>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</si>
  <si>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</si>
  <si>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</si>
  <si>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</si>
  <si>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</si>
  <si>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</si>
  <si>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</si>
  <si>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</si>
  <si>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</si>
  <si>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</si>
  <si>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</si>
  <si>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</si>
  <si>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</si>
  <si>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</si>
  <si>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</si>
  <si>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</si>
  <si>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</si>
  <si>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</si>
  <si>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</si>
  <si>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</si>
  <si>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</si>
  <si>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</si>
  <si>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</si>
  <si>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</si>
  <si>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</si>
  <si>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</si>
  <si>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</si>
  <si>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</si>
  <si>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</si>
  <si>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</si>
  <si>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</si>
  <si>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</si>
  <si>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</si>
  <si>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</si>
  <si>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</si>
  <si>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</si>
  <si>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</si>
  <si>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</si>
  <si>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</si>
  <si>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</si>
  <si>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</si>
  <si>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</si>
  <si>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</si>
  <si>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</si>
  <si>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</si>
  <si>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</si>
  <si>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</si>
  <si>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</si>
  <si>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</si>
  <si>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</si>
  <si>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</si>
  <si>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</si>
  <si>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</si>
  <si>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</si>
  <si>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</si>
  <si>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</si>
  <si>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</si>
  <si>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</si>
  <si>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</si>
  <si>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</si>
  <si>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</si>
  <si>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</si>
  <si>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</si>
  <si>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</si>
  <si>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</si>
  <si>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</si>
  <si>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</si>
  <si>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</si>
  <si>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</si>
  <si>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</si>
  <si>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</si>
  <si>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</si>
  <si>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</si>
  <si>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</si>
  <si>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</si>
  <si>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</si>
  <si>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</si>
  <si>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</si>
  <si>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</si>
  <si>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</si>
  <si>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</si>
  <si>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</si>
  <si>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</si>
  <si>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</si>
  <si>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</si>
  <si>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</si>
  <si>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</si>
  <si>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</si>
  <si>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</si>
  <si>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</si>
  <si>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</si>
  <si>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</si>
  <si>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</si>
  <si>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</si>
  <si>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</si>
  <si>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</si>
  <si>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</si>
  <si>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</si>
  <si>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</si>
  <si>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</si>
  <si>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</si>
  <si>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</si>
  <si>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</si>
  <si>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</si>
  <si>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</si>
  <si>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</si>
  <si>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</si>
  <si>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</si>
  <si>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</si>
  <si>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</si>
  <si>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</si>
  <si>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</si>
  <si>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</si>
  <si>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</si>
  <si>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</si>
  <si>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</si>
  <si>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</si>
  <si>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</si>
  <si>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</si>
  <si>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</si>
  <si>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</si>
  <si>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</si>
  <si>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</si>
  <si>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</si>
  <si>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</si>
  <si>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</si>
  <si>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</si>
  <si>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</si>
  <si>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</si>
  <si>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</si>
  <si>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</si>
  <si>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</si>
  <si>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</si>
  <si>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</si>
  <si>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</si>
  <si>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</si>
  <si>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</si>
  <si>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</si>
  <si>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</si>
  <si>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</si>
  <si>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</si>
  <si>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</si>
  <si>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</si>
  <si>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</si>
  <si>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</si>
  <si>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</si>
  <si>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</si>
  <si>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</si>
  <si>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</si>
  <si>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</si>
  <si>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</si>
  <si>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</si>
  <si>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</si>
  <si>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</si>
  <si>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</si>
  <si>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</si>
  <si>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</si>
  <si>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</si>
  <si>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</si>
  <si>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</si>
  <si>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</si>
  <si>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</si>
  <si>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</si>
  <si>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</si>
  <si>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</si>
  <si>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</si>
  <si>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</si>
  <si>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</si>
  <si>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</si>
  <si>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</si>
  <si>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</si>
  <si>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</si>
  <si>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</si>
  <si>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</si>
  <si>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</si>
  <si>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</si>
  <si>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</si>
  <si>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</si>
  <si>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</si>
  <si>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</si>
  <si>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</si>
  <si>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</si>
  <si>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</si>
  <si>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</si>
  <si>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</si>
  <si>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</si>
  <si>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</si>
  <si>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</si>
  <si>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</si>
  <si>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</si>
  <si>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</si>
  <si>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</si>
  <si>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</si>
  <si>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</si>
  <si>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</si>
  <si>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</si>
  <si>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</si>
  <si>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</si>
  <si>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</si>
  <si>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</si>
  <si>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</si>
  <si>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</si>
  <si>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</si>
  <si>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</si>
  <si>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</si>
  <si>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</si>
  <si>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</si>
  <si>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</si>
  <si>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</si>
  <si>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</si>
  <si>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</si>
  <si>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</si>
  <si>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</si>
  <si>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</si>
  <si>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</si>
  <si>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</si>
  <si>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</si>
  <si>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</si>
  <si>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</si>
  <si>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</si>
  <si>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</si>
  <si>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</si>
  <si>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</si>
  <si>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</si>
  <si>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</si>
  <si>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</si>
  <si>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</si>
  <si>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</si>
  <si>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</si>
  <si>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</si>
  <si>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</si>
  <si>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</si>
  <si>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</si>
  <si>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</si>
  <si>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</si>
  <si>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</si>
  <si>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</si>
  <si>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</si>
  <si>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</si>
  <si>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</si>
  <si>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</si>
  <si>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</si>
  <si>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</si>
  <si>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</si>
  <si>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</si>
  <si>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</si>
  <si>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</si>
  <si>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</si>
  <si>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</si>
  <si>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</si>
  <si>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</si>
  <si>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</si>
  <si>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</si>
  <si>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</si>
  <si>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</si>
  <si>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</si>
  <si>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</si>
  <si>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</si>
  <si>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</si>
  <si>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</si>
  <si>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</si>
  <si>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</si>
  <si>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</si>
  <si>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</si>
  <si>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</si>
  <si>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</si>
  <si>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</si>
  <si>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</si>
  <si>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</si>
  <si>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</si>
  <si>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</si>
  <si>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</si>
  <si>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</si>
  <si>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</si>
  <si>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</si>
  <si>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</si>
  <si>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</si>
  <si>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</si>
  <si>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</si>
  <si>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</si>
  <si>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</si>
  <si>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</si>
  <si>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</si>
  <si>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</si>
  <si>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</si>
  <si>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</si>
  <si>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</si>
  <si>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</si>
  <si>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</si>
  <si>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</si>
  <si>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</si>
  <si>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</si>
  <si>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</si>
  <si>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</si>
  <si>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</si>
  <si>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</si>
  <si>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</si>
  <si>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</si>
  <si>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</si>
  <si>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</si>
  <si>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</si>
  <si>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</si>
  <si>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</si>
  <si>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</si>
  <si>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</si>
  <si>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</si>
  <si>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</si>
  <si>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</si>
  <si>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</si>
  <si>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</si>
  <si>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</si>
  <si>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</si>
  <si>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</si>
  <si>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</si>
  <si>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</si>
  <si>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</si>
  <si>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</si>
  <si>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</si>
  <si>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</si>
  <si>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</si>
  <si>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</si>
  <si>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</si>
  <si>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</si>
  <si>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</si>
  <si>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</si>
  <si>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</si>
  <si>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</si>
  <si>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</si>
  <si>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</si>
  <si>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</si>
  <si>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</si>
  <si>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</si>
  <si>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</si>
  <si>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</si>
  <si>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</si>
  <si>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</si>
  <si>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</si>
  <si>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</si>
  <si>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</si>
  <si>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</si>
  <si>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</si>
  <si>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</si>
  <si>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</si>
  <si>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</si>
  <si>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</si>
  <si>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</si>
  <si>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</si>
  <si>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</si>
  <si>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</si>
  <si>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</si>
  <si>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</si>
  <si>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</si>
  <si>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</si>
  <si>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</si>
  <si>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</si>
  <si>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</si>
  <si>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</si>
  <si>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</si>
  <si>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</si>
  <si>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</si>
  <si>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</si>
  <si>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</si>
  <si>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</si>
  <si>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</si>
  <si>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</si>
  <si>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</si>
  <si>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</si>
  <si>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</si>
  <si>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</si>
  <si>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</si>
  <si>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</si>
  <si>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</si>
  <si>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</si>
  <si>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</si>
  <si>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</si>
  <si>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</si>
  <si>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</si>
  <si>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</si>
  <si>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</si>
  <si>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</si>
  <si>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</si>
  <si>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</si>
  <si>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</si>
  <si>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</si>
  <si>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</si>
  <si>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</si>
  <si>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</si>
  <si>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</si>
  <si>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</si>
  <si>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</si>
  <si>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</si>
  <si>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</si>
  <si>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</si>
  <si>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</si>
  <si>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</si>
  <si>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</si>
  <si>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</si>
  <si>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</si>
  <si>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</si>
  <si>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</si>
  <si>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</si>
  <si>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</si>
  <si>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</si>
  <si>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</si>
  <si>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</si>
  <si>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</si>
  <si>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</si>
  <si>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</si>
  <si>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</si>
  <si>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</si>
  <si>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</si>
  <si>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</si>
  <si>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</si>
  <si>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</si>
  <si>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</si>
  <si>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</si>
  <si>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</si>
  <si>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</si>
  <si>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</si>
  <si>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</si>
  <si>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</si>
  <si>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</si>
  <si>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</si>
  <si>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</si>
  <si>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</si>
  <si>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</si>
  <si>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</si>
  <si>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</si>
  <si>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</si>
  <si>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</si>
  <si>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</si>
  <si>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</si>
  <si>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</si>
  <si>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</si>
  <si>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</si>
  <si>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</si>
  <si>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</si>
  <si>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</si>
  <si>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</si>
  <si>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</si>
  <si>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</si>
  <si>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</si>
  <si>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</si>
  <si>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</si>
  <si>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</si>
  <si>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</si>
  <si>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</si>
  <si>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</si>
  <si>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</si>
  <si>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</si>
  <si>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</si>
  <si>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</si>
  <si>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</si>
  <si>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</si>
  <si>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</si>
  <si>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</si>
  <si>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</si>
  <si>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</si>
  <si>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</si>
  <si>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</si>
  <si>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</si>
  <si>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</si>
  <si>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</si>
  <si>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</si>
  <si>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</si>
  <si>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</si>
  <si>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</si>
  <si>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</si>
  <si>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</si>
  <si>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</si>
  <si>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</si>
  <si>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</si>
  <si>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</si>
  <si>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</si>
  <si>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</si>
  <si>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</si>
  <si>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</si>
  <si>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</si>
  <si>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</si>
  <si>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</si>
  <si>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</si>
  <si>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</si>
  <si>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</si>
  <si>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</si>
  <si>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</si>
  <si>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</si>
  <si>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</si>
  <si>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</si>
  <si>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</si>
  <si>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</si>
  <si>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</si>
  <si>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</si>
  <si>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</si>
  <si>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</si>
  <si>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</si>
  <si>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</si>
  <si>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</si>
  <si>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</si>
  <si>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</si>
  <si>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</si>
  <si>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</si>
  <si>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</si>
  <si>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</si>
  <si>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</si>
  <si>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</si>
  <si>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</si>
  <si>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</si>
  <si>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</si>
  <si>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</si>
  <si>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</si>
  <si>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</si>
  <si>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</si>
  <si>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</si>
  <si>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</si>
  <si>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</si>
  <si>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</si>
  <si>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</si>
  <si>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</si>
  <si>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</si>
  <si>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</si>
  <si>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</si>
  <si>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</si>
  <si>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</si>
  <si>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</si>
  <si>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</si>
  <si>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</si>
  <si>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</si>
  <si>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</si>
  <si>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</si>
  <si>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</si>
  <si>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</si>
  <si>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</si>
  <si>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</si>
  <si>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</si>
  <si>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</si>
  <si>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</si>
  <si>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</si>
  <si>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</si>
  <si>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</si>
  <si>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</si>
  <si>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</si>
  <si>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</si>
  <si>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</si>
  <si>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</si>
  <si>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</si>
  <si>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</si>
  <si>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</si>
  <si>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</si>
  <si>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</si>
  <si>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</si>
  <si>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</si>
  <si>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</si>
  <si>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</si>
  <si>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</si>
  <si>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</si>
  <si>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</si>
  <si>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</si>
  <si>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</si>
  <si>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</si>
  <si>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</si>
  <si>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</si>
  <si>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</si>
  <si>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</si>
  <si>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</si>
  <si>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</si>
  <si>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</si>
  <si>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</si>
  <si>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</si>
  <si>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</si>
  <si>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</si>
  <si>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</si>
  <si>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</si>
  <si>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</si>
  <si>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</si>
  <si>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</si>
  <si>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</si>
  <si>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</si>
  <si>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</si>
  <si>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</si>
  <si>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</si>
  <si>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</si>
  <si>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</si>
  <si>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</si>
  <si>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</si>
  <si>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</si>
  <si>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</si>
  <si>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</si>
  <si>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</si>
  <si>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</si>
  <si>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</si>
  <si>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</si>
  <si>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</si>
  <si>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</si>
  <si>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</si>
  <si>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</si>
  <si>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</si>
  <si>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</si>
  <si>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</si>
  <si>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</si>
  <si>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</si>
  <si>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</si>
  <si>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</si>
  <si>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</si>
  <si>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</si>
  <si>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</si>
  <si>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</si>
  <si>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</si>
  <si>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</si>
  <si>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</si>
  <si>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</si>
  <si>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</si>
  <si>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</si>
  <si>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</si>
  <si>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</si>
  <si>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</si>
  <si>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</si>
  <si>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</si>
  <si>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</si>
  <si>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</si>
  <si>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</si>
  <si>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</si>
  <si>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</si>
  <si>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</si>
  <si>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</si>
  <si>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</si>
  <si>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</si>
  <si>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</si>
  <si>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</si>
  <si>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</si>
  <si>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</si>
  <si>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</si>
  <si>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</si>
  <si>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</si>
  <si>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</si>
  <si>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</si>
  <si>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</si>
  <si>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</si>
  <si>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</si>
  <si>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</si>
  <si>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</si>
  <si>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</si>
  <si>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</si>
  <si>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</si>
  <si>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</si>
  <si>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</si>
  <si>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</si>
  <si>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</si>
  <si>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</si>
  <si>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</si>
  <si>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</si>
  <si>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</si>
  <si>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</si>
  <si>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</si>
  <si>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</si>
  <si>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</si>
  <si>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</si>
  <si>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</si>
  <si>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</si>
  <si>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</si>
  <si>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</si>
  <si>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</si>
  <si>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</si>
  <si>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</si>
  <si>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</si>
  <si>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</si>
  <si>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</si>
  <si>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</si>
  <si>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</si>
  <si>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</si>
  <si>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</si>
  <si>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</si>
  <si>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</si>
  <si>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</si>
  <si>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</si>
  <si>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</si>
  <si>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</si>
  <si>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</si>
  <si>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</si>
  <si>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</si>
  <si>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</si>
  <si>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</si>
  <si>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</si>
  <si>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</si>
  <si>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</si>
  <si>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</si>
  <si>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</si>
  <si>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</si>
  <si>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</si>
  <si>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</si>
  <si>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</si>
  <si>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</si>
  <si>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</si>
  <si>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</si>
  <si>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</si>
  <si>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</si>
  <si>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</si>
  <si>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</si>
  <si>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</si>
  <si>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</si>
  <si>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</si>
  <si>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</si>
  <si>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</si>
  <si>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</si>
  <si>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</si>
  <si>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</si>
  <si>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</si>
  <si>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</si>
  <si>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</si>
  <si>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</si>
  <si>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</si>
  <si>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</si>
  <si>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</si>
  <si>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</si>
  <si>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</si>
  <si>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</si>
  <si>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</si>
  <si>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</si>
  <si>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</si>
  <si>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</si>
  <si>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</si>
  <si>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</si>
  <si>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</si>
  <si>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</si>
  <si>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</si>
  <si>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</si>
  <si>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</si>
  <si>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</si>
  <si>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</si>
  <si>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</si>
  <si>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</si>
  <si>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</si>
  <si>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</si>
  <si>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</si>
  <si>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</si>
  <si>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</si>
  <si>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</si>
  <si>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</si>
  <si>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</si>
  <si>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</si>
  <si>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</si>
  <si>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</si>
  <si>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</si>
  <si>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</si>
  <si>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</si>
  <si>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</si>
  <si>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</si>
  <si>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</si>
  <si>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</si>
  <si>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</si>
  <si>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</si>
  <si>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</si>
  <si>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</si>
  <si>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</si>
  <si>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</si>
  <si>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</si>
  <si>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</si>
  <si>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</si>
  <si>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</si>
  <si>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</si>
  <si>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</si>
  <si>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</si>
  <si>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</si>
  <si>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</si>
  <si>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</si>
  <si>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</si>
  <si>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</si>
  <si>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</si>
  <si>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</si>
  <si>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</si>
  <si>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</si>
  <si>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</si>
  <si>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</si>
  <si>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</si>
  <si>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</si>
  <si>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</si>
  <si>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</si>
  <si>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</si>
  <si>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</si>
  <si>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</si>
  <si>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</si>
  <si>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</si>
  <si>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</si>
  <si>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</si>
  <si>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</si>
  <si>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</si>
  <si>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</si>
  <si>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</si>
  <si>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</si>
  <si>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</si>
  <si>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</si>
  <si>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</si>
  <si>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</si>
  <si>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</si>
  <si>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</si>
  <si>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</si>
  <si>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</si>
  <si>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</si>
  <si>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</si>
  <si>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</si>
  <si>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</si>
  <si>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</si>
  <si>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</si>
  <si>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</si>
  <si>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</si>
  <si>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</si>
  <si>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</si>
  <si>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</si>
  <si>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</si>
  <si>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</si>
  <si>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</si>
  <si>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</si>
  <si>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</si>
  <si>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</si>
  <si>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</si>
  <si>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</si>
  <si>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</si>
  <si>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</si>
  <si>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</si>
  <si>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</si>
  <si>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</si>
  <si>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</si>
  <si>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</si>
  <si>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</si>
  <si>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</si>
  <si>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</si>
  <si>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</si>
  <si>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</si>
  <si>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</si>
  <si>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</si>
  <si>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</si>
  <si>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</si>
  <si>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</si>
  <si>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</si>
  <si>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</si>
  <si>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</si>
  <si>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</si>
  <si>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</si>
  <si>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</si>
  <si>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</si>
  <si>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</si>
  <si>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</si>
  <si>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</si>
  <si>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</si>
  <si>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</si>
  <si>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</si>
  <si>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</si>
  <si>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</si>
  <si>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</si>
  <si>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</si>
  <si>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</si>
  <si>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</si>
  <si>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</si>
  <si>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</si>
  <si>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</si>
  <si>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</si>
  <si>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</si>
  <si>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</si>
  <si>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</si>
  <si>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</si>
  <si>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</si>
  <si>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</si>
  <si>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</si>
  <si>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</si>
  <si>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</si>
  <si>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</si>
  <si>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</si>
  <si>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</si>
  <si>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</si>
  <si>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</si>
  <si>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</si>
  <si>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</si>
  <si>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</si>
  <si>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</si>
  <si>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</si>
  <si>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</si>
  <si>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</si>
  <si>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</si>
  <si>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</si>
  <si>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</si>
  <si>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</si>
  <si>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</si>
  <si>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</si>
  <si>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</si>
  <si>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</si>
  <si>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</si>
  <si>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</si>
  <si>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</si>
  <si>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</si>
  <si>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</si>
  <si>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</si>
  <si>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</si>
  <si>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</si>
  <si>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</si>
  <si>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</si>
  <si>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</si>
  <si>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</si>
  <si>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</si>
  <si>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</si>
  <si>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</si>
  <si>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</si>
  <si>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</si>
  <si>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</si>
  <si>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</si>
  <si>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</si>
  <si>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</si>
  <si>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</si>
  <si>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</si>
  <si>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</si>
  <si>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</si>
  <si>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</si>
  <si>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</si>
  <si>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</si>
  <si>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</si>
  <si>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</si>
  <si>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</si>
  <si>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</si>
  <si>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</si>
  <si>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</si>
  <si>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</si>
  <si>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</si>
  <si>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</si>
  <si>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</si>
  <si>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</si>
  <si>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</si>
  <si>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</si>
  <si>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</si>
  <si>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</si>
  <si>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</si>
  <si>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</si>
  <si>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</si>
  <si>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</si>
  <si>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</si>
  <si>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</si>
  <si>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</si>
  <si>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</si>
  <si>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</si>
  <si>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</si>
  <si>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</si>
  <si>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</si>
  <si>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</si>
  <si>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</si>
  <si>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</si>
  <si>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</si>
  <si>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</si>
  <si>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</si>
  <si>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</si>
  <si>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</si>
  <si>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</si>
  <si>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</si>
  <si>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</si>
  <si>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</si>
  <si>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</si>
  <si>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</si>
  <si>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</si>
  <si>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</si>
  <si>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</si>
  <si>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</si>
  <si>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</si>
  <si>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</si>
  <si>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</si>
  <si>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</si>
  <si>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</si>
  <si>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</si>
  <si>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</si>
  <si>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</si>
  <si>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</si>
  <si>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</si>
  <si>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</si>
  <si>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</si>
  <si>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</si>
  <si>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</si>
  <si>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</si>
  <si>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</si>
  <si>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</si>
  <si>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</si>
  <si>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</si>
  <si>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</si>
  <si>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</si>
  <si>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</si>
  <si>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</si>
  <si>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</si>
  <si>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</si>
  <si>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</si>
  <si>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</si>
  <si>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</si>
  <si>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</si>
  <si>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</si>
  <si>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</si>
  <si>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</si>
  <si>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</si>
  <si>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</si>
  <si>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</si>
  <si>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</si>
  <si>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</si>
  <si>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</si>
  <si>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</si>
  <si>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</si>
  <si>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</si>
  <si>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</si>
  <si>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</si>
  <si>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</si>
  <si>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</si>
  <si>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</si>
  <si>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</si>
  <si>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</si>
  <si>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</si>
  <si>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</si>
  <si>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</si>
  <si>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</si>
  <si>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</si>
  <si>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</si>
  <si>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</si>
  <si>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</si>
  <si>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</si>
  <si>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</si>
  <si>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</si>
  <si>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</si>
  <si>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</si>
  <si>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</si>
  <si>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</si>
  <si>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</si>
  <si>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</si>
  <si>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</si>
  <si>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</si>
  <si>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</si>
  <si>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</si>
  <si>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</si>
  <si>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</si>
  <si>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</si>
  <si>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</si>
  <si>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</si>
  <si>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</si>
  <si>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</si>
  <si>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</si>
  <si>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</si>
  <si>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</si>
  <si>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</si>
  <si>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</si>
  <si>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</si>
  <si>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</si>
  <si>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</si>
  <si>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</si>
  <si>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</si>
  <si>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</si>
  <si>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</si>
  <si>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</si>
  <si>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</si>
  <si>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</si>
  <si>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</si>
  <si>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</si>
  <si>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</si>
  <si>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</si>
  <si>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</si>
  <si>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</si>
  <si>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</si>
  <si>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</si>
  <si>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</si>
  <si>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</si>
  <si>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</si>
  <si>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</si>
  <si>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</si>
  <si>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</si>
  <si>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</si>
  <si>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</si>
  <si>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</si>
  <si>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</si>
  <si>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</si>
  <si>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</si>
  <si>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</si>
  <si>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</si>
  <si>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</si>
  <si>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</si>
  <si>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</si>
  <si>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</si>
  <si>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</si>
  <si>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</si>
  <si>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</si>
  <si>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</si>
  <si>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</si>
  <si>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</si>
  <si>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</si>
  <si>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</si>
  <si>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</si>
  <si>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</si>
  <si>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</si>
  <si>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</si>
  <si>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</si>
  <si>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</si>
  <si>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</si>
  <si>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</si>
  <si>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</si>
  <si>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</si>
  <si>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</si>
  <si>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</si>
  <si>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</si>
  <si>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</si>
  <si>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</si>
  <si>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</si>
  <si>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</si>
  <si>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</si>
  <si>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</si>
  <si>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</si>
  <si>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</si>
  <si>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</si>
  <si>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</si>
  <si>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</si>
  <si>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</si>
  <si>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</si>
  <si>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</si>
  <si>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</si>
  <si>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</si>
  <si>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</si>
  <si>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</si>
  <si>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</si>
  <si>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</si>
  <si>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</si>
  <si>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</si>
  <si>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</si>
  <si>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</si>
  <si>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</si>
  <si>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</si>
  <si>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</si>
  <si>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</si>
  <si>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</si>
  <si>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</si>
  <si>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</si>
  <si>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</si>
  <si>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</si>
  <si>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</si>
  <si>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</si>
  <si>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</si>
  <si>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</si>
  <si>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</si>
  <si>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</si>
  <si>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</si>
  <si>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</si>
  <si>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</si>
  <si>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</si>
  <si>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</si>
  <si>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</si>
  <si>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</si>
  <si>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</si>
  <si>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</si>
  <si>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</si>
  <si>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</si>
  <si>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</si>
  <si>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</si>
  <si>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</si>
  <si>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</si>
  <si>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</si>
  <si>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</si>
  <si>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</si>
  <si>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</si>
  <si>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</si>
  <si>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</si>
  <si>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</si>
  <si>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</si>
  <si>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</si>
  <si>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</si>
  <si>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</si>
  <si>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</si>
  <si>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</si>
  <si>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</si>
  <si>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</si>
  <si>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</si>
  <si>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</si>
  <si>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</si>
  <si>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</si>
  <si>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</si>
  <si>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</si>
  <si>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</si>
  <si>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</si>
  <si>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</si>
  <si>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</si>
  <si>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</si>
  <si>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</si>
  <si>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</si>
  <si>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</si>
  <si>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</si>
  <si>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</si>
  <si>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</si>
  <si>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</si>
  <si>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</si>
  <si>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</si>
  <si>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</si>
  <si>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</si>
  <si>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</si>
  <si>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</si>
  <si>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</si>
  <si>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</si>
  <si>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</si>
  <si>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</si>
  <si>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</si>
  <si>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</si>
  <si>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</si>
  <si>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</si>
  <si>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</si>
  <si>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</si>
  <si>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</si>
  <si>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</si>
  <si>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</si>
  <si>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</si>
  <si>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</si>
  <si>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</si>
  <si>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</si>
  <si>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</si>
  <si>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</si>
  <si>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</si>
  <si>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</si>
  <si>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</si>
  <si>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</si>
  <si>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</si>
  <si>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</si>
  <si>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</si>
  <si>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</si>
  <si>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</si>
  <si>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</si>
  <si>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</si>
  <si>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</si>
  <si>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</si>
  <si>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</si>
  <si>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</si>
  <si>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</si>
  <si>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</si>
  <si>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</si>
  <si>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</si>
  <si>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</si>
  <si>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</si>
  <si>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</si>
  <si>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</si>
  <si>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</si>
  <si>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</si>
  <si>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</si>
  <si>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</si>
  <si>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</si>
  <si>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</si>
  <si>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</si>
  <si>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</si>
  <si>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</si>
  <si>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</si>
  <si>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</si>
  <si>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</si>
  <si>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</si>
  <si>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</si>
  <si>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</si>
  <si>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</si>
  <si>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</si>
  <si>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</si>
  <si>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</si>
  <si>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</si>
  <si>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</si>
  <si>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</si>
  <si>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</si>
  <si>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</si>
  <si>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</si>
  <si>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</si>
  <si>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</si>
  <si>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</si>
  <si>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</si>
  <si>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</si>
  <si>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</si>
  <si>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</si>
  <si>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</si>
  <si>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</si>
  <si>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</si>
  <si>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</si>
  <si>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</si>
  <si>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</si>
  <si>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</si>
  <si>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</si>
  <si>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</si>
  <si>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</si>
  <si>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</si>
  <si>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</si>
  <si>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</si>
  <si>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</si>
  <si>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</si>
  <si>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</si>
  <si>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</si>
  <si>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</si>
  <si>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</si>
  <si>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</si>
  <si>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</si>
  <si>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</si>
  <si>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</si>
  <si>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</si>
  <si>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</si>
  <si>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</si>
  <si>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</si>
  <si>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</si>
  <si>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</si>
  <si>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</si>
  <si>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</si>
  <si>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</si>
  <si>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</si>
  <si>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</si>
  <si>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</si>
  <si>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</si>
  <si>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</si>
  <si>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</si>
  <si>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</si>
  <si>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</si>
  <si>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</si>
  <si>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</si>
  <si>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</si>
  <si>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</si>
  <si>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</si>
  <si>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</si>
  <si>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</si>
  <si>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</si>
  <si>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</si>
  <si>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</si>
  <si>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</si>
  <si>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</si>
  <si>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</si>
  <si>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</si>
  <si>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</si>
  <si>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</si>
  <si>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</si>
  <si>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</si>
  <si>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</si>
  <si>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</si>
  <si>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</si>
  <si>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</si>
  <si>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</si>
  <si>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</si>
  <si>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</si>
  <si>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</si>
  <si>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</si>
  <si>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</si>
  <si>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</si>
  <si>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</si>
  <si>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</si>
  <si>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</si>
  <si>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</si>
  <si>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</si>
  <si>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</si>
  <si>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</si>
  <si>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</si>
  <si>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</si>
  <si>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</si>
  <si>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</si>
  <si>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</si>
  <si>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</si>
  <si>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</si>
  <si>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</si>
  <si>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</si>
  <si>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</si>
  <si>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</si>
  <si>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</si>
  <si>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</si>
  <si>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</si>
  <si>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</si>
  <si>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</si>
  <si>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</si>
  <si>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</si>
  <si>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</si>
  <si>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</si>
  <si>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</si>
  <si>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</si>
  <si>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</si>
  <si>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</si>
  <si>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</si>
  <si>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</si>
  <si>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</si>
  <si>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</si>
  <si>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</si>
  <si>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</si>
  <si>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</si>
  <si>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</si>
  <si>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</si>
  <si>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</si>
  <si>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</si>
  <si>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</si>
  <si>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</si>
  <si>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</si>
  <si>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</si>
  <si>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</si>
  <si>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</si>
  <si>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</si>
  <si>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</si>
  <si>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</si>
  <si>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</si>
  <si>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</si>
  <si>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</si>
  <si>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</si>
  <si>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</si>
  <si>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</si>
  <si>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</si>
  <si>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</si>
  <si>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</si>
  <si>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</si>
  <si>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</si>
  <si>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</si>
  <si>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</si>
  <si>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</si>
  <si>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</si>
  <si>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</si>
  <si>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</si>
  <si>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</si>
  <si>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</si>
  <si>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</si>
  <si>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</si>
  <si>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</si>
  <si>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</si>
  <si>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</si>
  <si>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</si>
  <si>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</si>
  <si>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</si>
  <si>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</si>
  <si>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</si>
  <si>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</si>
  <si>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</si>
  <si>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</si>
  <si>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</si>
  <si>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</si>
  <si>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</si>
  <si>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</si>
  <si>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</si>
  <si>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</si>
  <si>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</si>
  <si>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</si>
  <si>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</si>
  <si>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</si>
  <si>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</si>
  <si>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</si>
  <si>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</si>
  <si>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</si>
  <si>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</si>
  <si>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</si>
  <si>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</si>
  <si>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</si>
  <si>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</si>
  <si>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</si>
  <si>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</si>
  <si>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</si>
  <si>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</si>
  <si>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</si>
  <si>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</si>
  <si>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</si>
  <si>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</si>
  <si>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</si>
  <si>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</si>
  <si>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</si>
  <si>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</si>
  <si>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</si>
  <si>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</si>
  <si>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</si>
  <si>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</si>
  <si>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</si>
  <si>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</si>
  <si>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</si>
  <si>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</si>
  <si>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</si>
  <si>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</si>
  <si>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</si>
  <si>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</si>
  <si>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</si>
  <si>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</si>
  <si>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</si>
  <si>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</si>
  <si>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</si>
  <si>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</si>
  <si>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</si>
  <si>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</si>
  <si>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</si>
  <si>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</si>
  <si>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</si>
  <si>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</si>
  <si>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</si>
  <si>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</si>
  <si>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</si>
  <si>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</si>
  <si>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</si>
  <si>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</si>
  <si>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</si>
  <si>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</si>
  <si>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</si>
  <si>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</si>
  <si>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</si>
  <si>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</si>
  <si>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</si>
  <si>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</si>
  <si>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</si>
  <si>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</si>
  <si>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</si>
  <si>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</si>
  <si>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</si>
  <si>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</si>
  <si>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</si>
  <si>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</si>
  <si>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</si>
  <si>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</si>
  <si>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</si>
  <si>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</si>
  <si>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</si>
  <si>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</si>
  <si>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</si>
  <si>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</si>
  <si>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</si>
  <si>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</si>
  <si>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</si>
  <si>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</si>
  <si>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</si>
  <si>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</si>
  <si>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</si>
  <si>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</si>
  <si>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</si>
  <si>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</si>
  <si>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</si>
  <si>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</si>
  <si>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</si>
  <si>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</si>
  <si>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</si>
  <si>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</si>
  <si>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</si>
  <si>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</si>
  <si>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</si>
  <si>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</si>
  <si>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</si>
  <si>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</si>
  <si>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</si>
  <si>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</si>
  <si>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</si>
  <si>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</si>
  <si>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</si>
  <si>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</si>
  <si>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</si>
  <si>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</si>
  <si>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</si>
  <si>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</si>
  <si>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</si>
  <si>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</si>
  <si>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</si>
  <si>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</si>
  <si>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</si>
  <si>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</si>
  <si>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</si>
  <si>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</si>
  <si>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</si>
  <si>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</si>
  <si>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</si>
  <si>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</si>
  <si>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</si>
  <si>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</si>
  <si>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</si>
  <si>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</si>
  <si>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</si>
  <si>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</si>
  <si>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</si>
  <si>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</si>
  <si>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</si>
  <si>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</si>
  <si>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</si>
  <si>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</si>
  <si>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</si>
  <si>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</si>
  <si>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</si>
  <si>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</si>
  <si>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</si>
  <si>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</si>
  <si>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</si>
  <si>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</si>
  <si>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</si>
  <si>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</si>
  <si>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</si>
  <si>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</si>
  <si>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</si>
  <si>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</si>
  <si>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</si>
  <si>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</si>
  <si>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</si>
  <si>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</si>
  <si>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</si>
  <si>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</si>
  <si>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</si>
  <si>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</si>
  <si>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</si>
  <si>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</si>
  <si>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</si>
  <si>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</si>
  <si>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</si>
  <si>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</si>
  <si>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</si>
  <si>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</si>
  <si>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</si>
  <si>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</si>
  <si>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</si>
  <si>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</si>
  <si>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</si>
  <si>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</si>
  <si>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</si>
  <si>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</si>
  <si>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</si>
  <si>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</si>
  <si>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</si>
  <si>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</si>
  <si>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</si>
  <si>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</si>
  <si>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</si>
  <si>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</si>
  <si>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</si>
  <si>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</si>
  <si>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</si>
  <si>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</si>
  <si>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</si>
  <si>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</si>
  <si>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</si>
  <si>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</si>
  <si>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</si>
  <si>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</si>
  <si>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</si>
  <si>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</si>
  <si>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</si>
  <si>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</si>
  <si>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</si>
  <si>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</si>
  <si>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</si>
  <si>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</si>
  <si>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</si>
  <si>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</si>
  <si>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</si>
  <si>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</si>
  <si>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</si>
  <si>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</si>
  <si>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</si>
  <si>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</si>
  <si>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</si>
  <si>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</si>
  <si>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</si>
  <si>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</si>
  <si>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</si>
  <si>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</si>
  <si>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</si>
  <si>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</si>
  <si>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</si>
  <si>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</si>
  <si>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</si>
  <si>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</si>
  <si>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</si>
  <si>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</si>
  <si>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</si>
  <si>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</si>
  <si>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</si>
  <si>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</si>
  <si>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</si>
  <si>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</si>
  <si>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</si>
  <si>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</si>
  <si>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</si>
  <si>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</si>
  <si>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</si>
  <si>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</si>
  <si>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</si>
  <si>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</si>
  <si>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</si>
  <si>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</si>
  <si>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</si>
  <si>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</si>
  <si>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</si>
  <si>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</si>
  <si>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</si>
  <si>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</si>
  <si>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</si>
  <si>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</si>
  <si>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</si>
  <si>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</si>
  <si>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</si>
  <si>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</si>
  <si>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</si>
  <si>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</si>
  <si>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</si>
  <si>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</si>
  <si>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</si>
  <si>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</si>
  <si>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</si>
  <si>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</si>
  <si>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</si>
  <si>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</si>
  <si>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</si>
  <si>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</si>
  <si>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</si>
  <si>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</si>
  <si>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</si>
  <si>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</si>
  <si>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</si>
  <si>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</si>
  <si>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</si>
  <si>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</si>
  <si>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</si>
  <si>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</si>
  <si>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</si>
  <si>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</si>
  <si>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</si>
  <si>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</si>
  <si>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</si>
  <si>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</si>
  <si>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</si>
  <si>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</si>
  <si>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</si>
  <si>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</si>
  <si>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</si>
  <si>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</si>
  <si>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</si>
  <si>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</si>
  <si>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</si>
  <si>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</si>
  <si>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</si>
  <si>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</si>
  <si>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</si>
  <si>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</si>
  <si>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</si>
  <si>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</si>
  <si>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</si>
  <si>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</si>
  <si>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</si>
  <si>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</si>
  <si>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</si>
  <si>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</si>
  <si>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</si>
  <si>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</si>
  <si>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</si>
  <si>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</si>
  <si>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</si>
  <si>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</si>
  <si>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</si>
  <si>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</si>
  <si>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</si>
  <si>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</si>
  <si>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</si>
  <si>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</si>
  <si>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</si>
  <si>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</si>
  <si>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</si>
  <si>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</si>
  <si>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</si>
  <si>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</si>
  <si>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</si>
  <si>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</si>
  <si>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</si>
  <si>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</si>
  <si>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</si>
  <si>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</si>
  <si>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</si>
  <si>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</si>
  <si>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</si>
  <si>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</si>
  <si>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</si>
  <si>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</si>
  <si>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</si>
  <si>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</si>
  <si>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</si>
  <si>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</si>
  <si>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</si>
  <si>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</si>
  <si>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</si>
  <si>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</si>
  <si>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</si>
  <si>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</si>
  <si>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</si>
  <si>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</si>
  <si>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</si>
  <si>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</si>
  <si>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</si>
  <si>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</si>
  <si>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</si>
  <si>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</si>
  <si>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</si>
  <si>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</si>
  <si>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</si>
  <si>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</si>
  <si>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</si>
  <si>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</si>
  <si>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</si>
  <si>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</si>
  <si>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</si>
  <si>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</si>
  <si>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</si>
  <si>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</si>
  <si>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</si>
  <si>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</si>
  <si>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</si>
  <si>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</si>
  <si>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</si>
  <si>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</si>
  <si>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</si>
  <si>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</si>
  <si>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</si>
  <si>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</si>
  <si>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</si>
  <si>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</si>
  <si>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</si>
  <si>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</si>
  <si>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</si>
  <si>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</si>
  <si>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</si>
  <si>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</si>
  <si>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</si>
  <si>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</si>
  <si>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</si>
  <si>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</si>
  <si>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</si>
  <si>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</si>
  <si>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</si>
  <si>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</si>
  <si>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</si>
  <si>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</si>
  <si>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</si>
  <si>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</si>
  <si>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</si>
  <si>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</si>
  <si>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</si>
  <si>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</si>
  <si>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</si>
  <si>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</si>
  <si>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</si>
  <si>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</si>
  <si>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</si>
  <si>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</si>
  <si>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</si>
  <si>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</si>
  <si>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</si>
  <si>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</si>
  <si>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</si>
  <si>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</si>
  <si>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</si>
  <si>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</si>
  <si>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</si>
  <si>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</si>
  <si>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</si>
  <si>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</si>
  <si>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</si>
  <si>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</si>
  <si>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</si>
  <si>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</si>
  <si>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</si>
  <si>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</si>
  <si>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</si>
  <si>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</si>
  <si>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</si>
  <si>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</si>
  <si>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</si>
  <si>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</si>
  <si>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</si>
  <si>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</si>
  <si>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</si>
  <si>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</si>
  <si>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</si>
  <si>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</si>
  <si>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</si>
  <si>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</si>
  <si>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</si>
  <si>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</si>
  <si>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</si>
  <si>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</si>
  <si>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</si>
  <si>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</si>
  <si>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</si>
  <si>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</si>
  <si>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</si>
  <si>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</si>
  <si>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</si>
  <si>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</si>
  <si>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</si>
  <si>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</si>
  <si>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</si>
  <si>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</si>
  <si>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</si>
  <si>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</si>
  <si>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</si>
  <si>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</si>
  <si>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</si>
  <si>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</si>
  <si>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</si>
  <si>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</si>
  <si>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</si>
  <si>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</si>
  <si>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</si>
  <si>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</si>
  <si>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</si>
  <si>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</si>
  <si>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</si>
  <si>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</si>
  <si>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</si>
  <si>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</si>
  <si>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</si>
  <si>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</si>
  <si>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</si>
  <si>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</si>
  <si>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</si>
  <si>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</si>
  <si>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</si>
  <si>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</si>
  <si>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</si>
  <si>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</si>
  <si>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</si>
  <si>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</si>
  <si>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</si>
  <si>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</si>
  <si>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</si>
  <si>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</si>
  <si>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</si>
  <si>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</si>
  <si>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</si>
  <si>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</si>
  <si>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</si>
  <si>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</si>
  <si>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</si>
  <si>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</si>
  <si>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</si>
  <si>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</si>
  <si>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</si>
  <si>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</si>
  <si>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</si>
  <si>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</si>
  <si>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</si>
  <si>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</si>
  <si>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</si>
  <si>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</si>
  <si>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</si>
  <si>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</si>
  <si>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</si>
  <si>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</si>
  <si>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</si>
  <si>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</si>
  <si>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</si>
  <si>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</si>
  <si>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</si>
  <si>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</si>
  <si>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</si>
  <si>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</si>
  <si>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</si>
  <si>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</si>
  <si>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</si>
  <si>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</si>
  <si>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</si>
  <si>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</si>
  <si>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</si>
  <si>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</si>
  <si>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</si>
  <si>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</si>
  <si>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</si>
  <si>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</si>
  <si>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</si>
  <si>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</si>
  <si>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</si>
  <si>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</si>
  <si>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</si>
  <si>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</si>
  <si>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</si>
  <si>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</si>
  <si>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</si>
  <si>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</si>
  <si>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</si>
  <si>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</si>
  <si>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</si>
  <si>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</si>
  <si>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</si>
  <si>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</si>
  <si>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</si>
  <si>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</si>
  <si>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</si>
  <si>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</si>
  <si>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</si>
  <si>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</si>
  <si>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</si>
  <si>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</si>
  <si>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</si>
  <si>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</si>
  <si>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</si>
  <si>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</si>
  <si>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</si>
  <si>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</si>
  <si>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</si>
  <si>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</si>
  <si>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</si>
  <si>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</si>
  <si>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</si>
  <si>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</si>
  <si>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</si>
  <si>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</si>
  <si>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</si>
  <si>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</si>
  <si>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</si>
  <si>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</si>
  <si>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</si>
  <si>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</si>
  <si>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</si>
  <si>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</si>
  <si>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</si>
  <si>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</si>
  <si>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</si>
  <si>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</si>
  <si>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</si>
  <si>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</si>
  <si>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</si>
  <si>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</si>
  <si>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</si>
  <si>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</si>
  <si>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</si>
  <si>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</si>
  <si>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</si>
  <si>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</si>
  <si>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</si>
  <si>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</si>
  <si>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</si>
  <si>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</si>
  <si>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</si>
  <si>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</si>
  <si>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</si>
  <si>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</si>
  <si>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</si>
  <si>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</si>
  <si>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</si>
  <si>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</si>
  <si>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</si>
  <si>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</si>
  <si>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</si>
  <si>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</si>
  <si>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</si>
  <si>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</si>
  <si>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</si>
  <si>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</si>
  <si>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</si>
  <si>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</si>
  <si>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</si>
  <si>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</si>
  <si>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</si>
  <si>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</si>
  <si>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</si>
  <si>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</si>
  <si>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</si>
  <si>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</si>
  <si>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</si>
  <si>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</si>
  <si>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</si>
  <si>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</si>
  <si>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</si>
  <si>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</si>
  <si>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</si>
  <si>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</si>
  <si>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</si>
  <si>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</si>
  <si>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</si>
  <si>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</si>
  <si>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</si>
  <si>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</si>
  <si>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</si>
  <si>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</si>
  <si>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</si>
  <si>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</si>
  <si>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</si>
  <si>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</si>
  <si>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</si>
  <si>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</si>
  <si>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</si>
  <si>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</si>
  <si>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</si>
  <si>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</si>
  <si>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</si>
  <si>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</si>
  <si>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</si>
  <si>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</si>
  <si>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</si>
  <si>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</si>
  <si>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</si>
  <si>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</si>
  <si>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</si>
  <si>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</si>
  <si>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</si>
  <si>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</si>
  <si>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</si>
  <si>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</si>
  <si>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</si>
  <si>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</si>
  <si>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</si>
  <si>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</si>
  <si>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</si>
  <si>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</si>
  <si>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</si>
  <si>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</si>
  <si>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</si>
  <si>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</si>
  <si>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</si>
  <si>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</si>
  <si>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</si>
  <si>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</si>
  <si>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</si>
  <si>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</si>
  <si>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</si>
  <si>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</si>
  <si>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</si>
  <si>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</si>
  <si>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</si>
  <si>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</si>
  <si>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</si>
  <si>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</si>
  <si>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</si>
  <si>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</si>
  <si>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</si>
  <si>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</si>
  <si>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</si>
  <si>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</si>
  <si>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</si>
  <si>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</si>
  <si>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</si>
  <si>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</si>
  <si>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</si>
  <si>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</si>
  <si>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</si>
  <si>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</si>
  <si>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</si>
  <si>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</si>
  <si>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</si>
  <si>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</si>
  <si>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</si>
  <si>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</si>
  <si>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</si>
  <si>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</si>
  <si>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</si>
  <si>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</si>
  <si>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</si>
  <si>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</si>
  <si>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</si>
  <si>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</si>
  <si>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</si>
  <si>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</si>
  <si>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</si>
  <si>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</si>
  <si>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</si>
  <si>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</si>
  <si>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</si>
  <si>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</si>
  <si>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</si>
  <si>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</si>
  <si>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</si>
  <si>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</si>
  <si>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</si>
  <si>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</si>
  <si>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</si>
  <si>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</si>
  <si>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</si>
  <si>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</si>
  <si>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</si>
  <si>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</si>
  <si>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</si>
  <si>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</si>
  <si>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</si>
  <si>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</si>
  <si>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</si>
  <si>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</si>
  <si>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</si>
  <si>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</si>
  <si>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</si>
  <si>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</si>
  <si>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</si>
  <si>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</si>
  <si>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</si>
  <si>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</si>
  <si>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</si>
  <si>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</si>
  <si>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</si>
  <si>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</si>
  <si>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</si>
  <si>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</si>
  <si>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</si>
  <si>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</si>
  <si>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</si>
  <si>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</si>
  <si>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</si>
  <si>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</si>
  <si>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</si>
  <si>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</si>
  <si>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</si>
  <si>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</si>
  <si>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</si>
  <si>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</si>
  <si>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</si>
  <si>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</si>
  <si>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</si>
  <si>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</si>
  <si>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</si>
  <si>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</si>
  <si>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</si>
  <si>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</si>
  <si>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</si>
  <si>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</si>
  <si>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</si>
  <si>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</si>
  <si>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</si>
  <si>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</si>
  <si>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</si>
  <si>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</si>
  <si>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</si>
  <si>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</si>
  <si>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</si>
  <si>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</si>
  <si>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</si>
  <si>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</si>
  <si>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</si>
  <si>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</si>
  <si>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</si>
  <si>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</si>
  <si>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</si>
  <si>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</si>
  <si>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</si>
  <si>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</si>
  <si>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</si>
  <si>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</si>
  <si>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</si>
  <si>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</si>
  <si>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</si>
  <si>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</si>
  <si>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</si>
  <si>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</si>
  <si>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</si>
  <si>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</si>
  <si>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</si>
  <si>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</si>
  <si>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</si>
  <si>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</si>
  <si>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</si>
  <si>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</si>
  <si>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</si>
  <si>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</si>
  <si>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</si>
  <si>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</si>
  <si>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</si>
  <si>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</si>
  <si>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</si>
  <si>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</si>
  <si>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</si>
  <si>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</si>
  <si>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</si>
  <si>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</si>
  <si>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</si>
  <si>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</si>
  <si>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</si>
  <si>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</si>
  <si>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</si>
  <si>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</si>
  <si>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</si>
  <si>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</si>
  <si>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</si>
  <si>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</si>
  <si>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</si>
  <si>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</si>
  <si>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</si>
  <si>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</si>
  <si>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</si>
  <si>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</si>
  <si>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</si>
  <si>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</si>
  <si>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</si>
  <si>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</si>
  <si>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</si>
  <si>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</si>
  <si>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</si>
  <si>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</si>
  <si>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</si>
  <si>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</si>
  <si>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</si>
  <si>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</si>
  <si>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</si>
  <si>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</si>
  <si>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</si>
  <si>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</si>
  <si>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</si>
  <si>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</si>
  <si>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</si>
  <si>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</si>
  <si>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</si>
  <si>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</si>
  <si>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</si>
  <si>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</si>
  <si>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</si>
  <si>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</si>
  <si>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</si>
  <si>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</si>
  <si>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</si>
  <si>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</si>
  <si>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</si>
  <si>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</si>
  <si>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</si>
  <si>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</si>
  <si>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</si>
  <si>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</si>
  <si>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</si>
  <si>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</si>
  <si>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</si>
  <si>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</si>
  <si>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</si>
  <si>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</si>
  <si>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</si>
  <si>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</si>
  <si>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</si>
  <si>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</si>
  <si>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</si>
  <si>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</si>
  <si>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</si>
  <si>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</si>
  <si>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</si>
  <si>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</si>
  <si>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</si>
  <si>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</si>
  <si>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</si>
  <si>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</si>
  <si>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</si>
  <si>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</si>
  <si>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</si>
  <si>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</si>
  <si>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</si>
  <si>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</si>
  <si>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</si>
  <si>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</si>
  <si>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</si>
  <si>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</si>
  <si>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</si>
  <si>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</si>
  <si>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</si>
  <si>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</si>
  <si>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</si>
  <si>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</si>
  <si>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</si>
  <si>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</si>
  <si>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</si>
  <si>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</si>
  <si>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</si>
  <si>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</si>
  <si>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</si>
  <si>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</si>
  <si>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</si>
  <si>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</si>
  <si>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</si>
  <si>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</si>
  <si>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</si>
  <si>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</si>
  <si>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</si>
  <si>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</si>
  <si>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</si>
  <si>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</si>
  <si>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</si>
  <si>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</si>
  <si>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</si>
  <si>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</si>
  <si>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</si>
  <si>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</si>
  <si>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</si>
  <si>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</si>
  <si>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</si>
  <si>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</si>
  <si>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</si>
  <si>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</si>
  <si>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</si>
  <si>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</si>
  <si>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</si>
  <si>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</si>
  <si>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</si>
  <si>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</si>
  <si>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</si>
  <si>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</si>
  <si>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</si>
  <si>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</si>
  <si>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</si>
  <si>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</si>
  <si>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</si>
  <si>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</si>
  <si>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</si>
  <si>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</si>
  <si>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</si>
  <si>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</si>
  <si>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</si>
  <si>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</si>
  <si>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</si>
  <si>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</si>
  <si>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</si>
  <si>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</si>
  <si>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</si>
  <si>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</si>
  <si>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</si>
  <si>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</si>
  <si>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</si>
  <si>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</si>
  <si>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</si>
  <si>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</si>
  <si>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</si>
  <si>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</si>
  <si>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</si>
  <si>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</si>
  <si>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</si>
  <si>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</si>
  <si>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</si>
  <si>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</si>
  <si>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</si>
  <si>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</si>
  <si>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</si>
  <si>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</si>
  <si>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</si>
  <si>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</si>
  <si>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</si>
  <si>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</si>
  <si>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</si>
  <si>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</si>
  <si>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</si>
  <si>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</si>
  <si>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</si>
  <si>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</si>
  <si>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</si>
  <si>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</si>
  <si>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</si>
  <si>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</si>
  <si>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</si>
  <si>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</si>
  <si>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</si>
  <si>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</si>
  <si>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</si>
  <si>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</si>
  <si>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</si>
  <si>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</si>
  <si>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</si>
  <si>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</si>
  <si>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</si>
  <si>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</si>
  <si>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</si>
  <si>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</si>
  <si>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</si>
  <si>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</si>
  <si>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</si>
  <si>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</si>
  <si>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</si>
  <si>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</si>
  <si>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</si>
  <si>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</si>
  <si>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</si>
  <si>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</si>
  <si>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</si>
  <si>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</si>
  <si>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</si>
  <si>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</si>
  <si>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</si>
  <si>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</si>
  <si>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</si>
  <si>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</si>
  <si>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</si>
  <si>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</si>
  <si>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</si>
  <si>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</si>
  <si>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</si>
  <si>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</si>
  <si>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</si>
  <si>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</si>
  <si>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</si>
  <si>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</si>
  <si>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</si>
  <si>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</si>
  <si>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</si>
  <si>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</si>
  <si>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</si>
  <si>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</si>
  <si>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</si>
  <si>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</si>
  <si>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</si>
  <si>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</si>
  <si>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</si>
  <si>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</si>
  <si>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</si>
  <si>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</si>
  <si>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</si>
  <si>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</si>
  <si>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</si>
  <si>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</si>
  <si>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</si>
  <si>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</si>
  <si>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</si>
  <si>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</si>
  <si>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</si>
  <si>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</si>
  <si>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</si>
  <si>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</si>
  <si>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</si>
  <si>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</si>
  <si>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</si>
  <si>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</si>
  <si>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</si>
  <si>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</si>
  <si>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</si>
  <si>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</si>
  <si>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</si>
  <si>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</si>
  <si>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</si>
  <si>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</si>
  <si>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</si>
  <si>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</si>
  <si>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</si>
  <si>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</si>
  <si>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</si>
  <si>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</si>
  <si>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</si>
  <si>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</si>
  <si>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</si>
  <si>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</si>
  <si>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</si>
  <si>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</si>
  <si>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</si>
  <si>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</si>
  <si>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</si>
  <si>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</si>
  <si>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</si>
  <si>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</si>
  <si>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</si>
  <si>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</si>
  <si>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</si>
  <si>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</si>
  <si>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</si>
  <si>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</si>
  <si>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</si>
  <si>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</si>
  <si>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</si>
  <si>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</si>
  <si>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</si>
  <si>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</si>
  <si>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</si>
  <si>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</si>
  <si>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</si>
  <si>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</si>
  <si>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</si>
  <si>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</si>
  <si>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</si>
  <si>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</si>
  <si>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</si>
  <si>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</si>
  <si>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</si>
  <si>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</si>
  <si>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</si>
  <si>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</si>
  <si>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</si>
  <si>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</si>
  <si>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</si>
  <si>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</si>
  <si>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</si>
  <si>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</si>
  <si>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</si>
  <si>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</si>
  <si>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</si>
  <si>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</si>
  <si>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</si>
  <si>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</si>
  <si>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</si>
  <si>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</si>
  <si>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</si>
  <si>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</si>
  <si>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</si>
  <si>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</si>
  <si>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</si>
  <si>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</si>
  <si>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</si>
  <si>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</si>
  <si>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</si>
  <si>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</si>
  <si>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</si>
  <si>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</si>
  <si>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</si>
  <si>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</si>
  <si>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</si>
  <si>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</si>
  <si>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</si>
  <si>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</si>
  <si>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</si>
  <si>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</si>
  <si>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</si>
  <si>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</si>
  <si>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</si>
  <si>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</si>
  <si>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</si>
  <si>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</si>
  <si>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</si>
  <si>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</si>
  <si>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</si>
  <si>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</si>
  <si>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</si>
  <si>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</si>
  <si>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</si>
  <si>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</si>
  <si>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</si>
  <si>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</si>
  <si>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</si>
  <si>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</si>
  <si>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</si>
  <si>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</si>
  <si>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</si>
  <si>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</si>
  <si>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</si>
  <si>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</si>
  <si>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</si>
  <si>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</si>
  <si>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</si>
  <si>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</si>
  <si>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</si>
  <si>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</si>
  <si>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</si>
  <si>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</si>
  <si>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</si>
  <si>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</si>
  <si>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</si>
  <si>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</si>
  <si>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</si>
  <si>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</si>
  <si>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</si>
  <si>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</si>
  <si>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</si>
  <si>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</si>
  <si>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</si>
  <si>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</si>
  <si>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</si>
  <si>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</si>
  <si>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</si>
  <si>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</si>
  <si>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</si>
  <si>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</si>
  <si>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</si>
  <si>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</si>
  <si>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</si>
  <si>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</si>
  <si>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</si>
  <si>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</si>
  <si>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</si>
  <si>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</si>
  <si>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</si>
  <si>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</si>
  <si>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</si>
  <si>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</si>
  <si>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</si>
  <si>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</si>
  <si>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</si>
  <si>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</si>
  <si>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</si>
  <si>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</si>
  <si>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</si>
  <si>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</si>
  <si>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</si>
  <si>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</si>
  <si>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</si>
  <si>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</si>
  <si>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</si>
  <si>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</si>
  <si>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</si>
  <si>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</si>
  <si>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</si>
  <si>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</si>
  <si>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</si>
  <si>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</si>
  <si>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</si>
  <si>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</si>
  <si>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</si>
  <si>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</si>
  <si>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</si>
  <si>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</si>
  <si>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</si>
  <si>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</si>
  <si>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</si>
  <si>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</si>
  <si>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</si>
  <si>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</si>
  <si>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</si>
  <si>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</si>
  <si>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</si>
  <si>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</si>
  <si>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</si>
  <si>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</si>
  <si>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</si>
  <si>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</si>
  <si>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</si>
  <si>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</si>
  <si>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</si>
  <si>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</si>
  <si>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</si>
  <si>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</si>
  <si>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</si>
  <si>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</si>
  <si>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</si>
  <si>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</si>
  <si>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</si>
  <si>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</si>
  <si>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</si>
  <si>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</si>
  <si>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</si>
  <si>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</si>
  <si>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</si>
  <si>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</si>
  <si>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</si>
  <si>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</si>
  <si>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</si>
  <si>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</si>
  <si>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</si>
  <si>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</si>
  <si>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</si>
  <si>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</si>
  <si>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</si>
  <si>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</si>
  <si>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</si>
  <si>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</si>
  <si>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</si>
  <si>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</si>
  <si>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</si>
  <si>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</si>
  <si>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</si>
  <si>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</si>
  <si>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</si>
  <si>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</si>
  <si>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</si>
  <si>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</si>
  <si>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</si>
  <si>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</si>
  <si>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</si>
  <si>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</si>
  <si>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</si>
  <si>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</si>
  <si>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</si>
  <si>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</si>
  <si>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</si>
  <si>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</si>
  <si>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</si>
  <si>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</si>
  <si>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</si>
  <si>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</si>
  <si>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</si>
  <si>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</si>
  <si>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</si>
  <si>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</si>
  <si>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</si>
  <si>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</si>
  <si>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</si>
  <si>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</si>
  <si>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</si>
  <si>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</si>
  <si>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</si>
  <si>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</si>
  <si>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</si>
  <si>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</si>
  <si>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</si>
  <si>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</si>
  <si>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</si>
  <si>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</si>
  <si>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</si>
  <si>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</si>
  <si>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</si>
  <si>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</si>
  <si>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</si>
  <si>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</si>
  <si>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</si>
  <si>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</si>
  <si>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</si>
  <si>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</si>
  <si>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</si>
  <si>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</si>
  <si>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</si>
  <si>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</si>
  <si>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</si>
  <si>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</si>
  <si>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</si>
  <si>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</si>
  <si>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</si>
  <si>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</si>
  <si>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</si>
  <si>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</si>
  <si>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</si>
  <si>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</si>
  <si>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</si>
  <si>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</si>
  <si>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</si>
  <si>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</si>
  <si>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</si>
  <si>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</si>
  <si>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</si>
  <si>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</si>
  <si>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</si>
  <si>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</si>
  <si>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</si>
  <si>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</si>
  <si>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</si>
  <si>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</si>
  <si>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</si>
  <si>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</si>
  <si>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</si>
  <si>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</si>
  <si>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</si>
  <si>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</si>
  <si>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</si>
  <si>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</si>
  <si>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</si>
  <si>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</si>
  <si>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</si>
  <si>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</si>
  <si>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</si>
  <si>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</si>
  <si>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</si>
  <si>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</si>
  <si>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</si>
  <si>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</si>
  <si>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</si>
  <si>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</si>
  <si>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</si>
  <si>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</si>
  <si>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</si>
  <si>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</si>
  <si>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</si>
  <si>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</si>
  <si>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</si>
  <si>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</si>
  <si>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</si>
  <si>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</si>
  <si>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</si>
  <si>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</si>
  <si>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</si>
  <si>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</si>
  <si>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</si>
  <si>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</si>
  <si>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</si>
  <si>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</si>
  <si>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</si>
  <si>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</si>
  <si>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</si>
  <si>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</si>
  <si>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</si>
  <si>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</si>
  <si>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</si>
  <si>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</si>
  <si>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</si>
  <si>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</si>
  <si>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</si>
  <si>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</si>
  <si>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</si>
  <si>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</si>
  <si>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</si>
  <si>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</si>
  <si>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</si>
  <si>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</si>
  <si>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</si>
  <si>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</si>
  <si>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</si>
  <si>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</si>
  <si>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</si>
  <si>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</si>
  <si>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</si>
  <si>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</si>
  <si>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</si>
  <si>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</si>
  <si>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</si>
  <si>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</si>
  <si>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</si>
  <si>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</si>
  <si>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</si>
  <si>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</si>
  <si>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</si>
  <si>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</si>
  <si>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</si>
  <si>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</si>
  <si>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</si>
  <si>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</si>
  <si>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</si>
  <si>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</si>
  <si>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</si>
  <si>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</si>
  <si>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</si>
  <si>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</si>
  <si>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</si>
  <si>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</si>
  <si>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</si>
  <si>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</si>
  <si>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</si>
  <si>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</si>
  <si>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</si>
  <si>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</si>
  <si>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</si>
  <si>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</si>
  <si>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</si>
  <si>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</si>
  <si>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</si>
  <si>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</si>
  <si>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</si>
  <si>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</si>
  <si>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</si>
  <si>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</si>
  <si>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</si>
  <si>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</si>
  <si>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</si>
  <si>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</si>
  <si>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</si>
  <si>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</si>
  <si>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</si>
  <si>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</si>
  <si>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</si>
  <si>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</si>
  <si>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</si>
  <si>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</si>
  <si>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</si>
  <si>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</si>
  <si>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</si>
  <si>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</si>
  <si>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</si>
  <si>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</si>
  <si>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</si>
  <si>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</si>
  <si>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</si>
  <si>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</si>
  <si>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</si>
  <si>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</si>
  <si>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</si>
  <si>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</si>
  <si>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</si>
  <si>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</si>
  <si>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</si>
  <si>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</si>
  <si>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</si>
  <si>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</si>
  <si>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</si>
  <si>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</si>
  <si>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</si>
  <si>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</si>
  <si>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</si>
  <si>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</si>
  <si>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</si>
  <si>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</si>
  <si>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</si>
  <si>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</si>
  <si>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</si>
  <si>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</si>
  <si>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</si>
  <si>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</si>
  <si>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</si>
  <si>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</si>
  <si>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</si>
  <si>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</si>
  <si>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</si>
  <si>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</si>
  <si>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</si>
  <si>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</si>
  <si>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</si>
  <si>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</si>
  <si>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</si>
  <si>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</si>
  <si>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</si>
  <si>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</si>
  <si>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</si>
  <si>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</si>
  <si>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</si>
  <si>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</si>
  <si>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</si>
  <si>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</si>
  <si>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</si>
  <si>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</si>
  <si>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</si>
  <si>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</si>
  <si>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</si>
  <si>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</si>
  <si>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</si>
  <si>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</si>
  <si>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</si>
  <si>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</si>
  <si>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</si>
  <si>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</si>
  <si>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</si>
  <si>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</si>
  <si>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</si>
  <si>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</si>
  <si>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</si>
  <si>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</si>
  <si>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</si>
  <si>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</si>
  <si>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</si>
  <si>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</si>
  <si>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</si>
  <si>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</si>
  <si>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</si>
  <si>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</si>
  <si>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</si>
  <si>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</si>
  <si>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</si>
  <si>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</si>
  <si>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</si>
  <si>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</si>
  <si>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</si>
  <si>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</si>
  <si>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</si>
  <si>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</si>
  <si>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</si>
  <si>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</si>
  <si>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</si>
  <si>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</si>
  <si>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</si>
  <si>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</si>
  <si>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</si>
  <si>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</si>
  <si>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</si>
  <si>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</si>
  <si>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</si>
  <si>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</si>
  <si>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</si>
  <si>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</si>
  <si>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</si>
  <si>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</si>
  <si>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</si>
  <si>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</si>
  <si>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</si>
  <si>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</si>
  <si>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</si>
  <si>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</si>
  <si>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</si>
  <si>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</si>
  <si>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</si>
  <si>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</si>
  <si>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</si>
  <si>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</si>
  <si>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</si>
  <si>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</si>
  <si>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</si>
  <si>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</si>
  <si>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</si>
  <si>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</si>
  <si>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</si>
  <si>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</si>
  <si>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</si>
  <si>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</si>
  <si>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</si>
  <si>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</si>
  <si>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</si>
  <si>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</si>
  <si>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</si>
  <si>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</si>
  <si>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</si>
  <si>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</si>
  <si>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</si>
  <si>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</si>
  <si>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</si>
  <si>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</si>
  <si>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</si>
  <si>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</si>
  <si>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</si>
  <si>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</si>
  <si>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</si>
  <si>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</si>
  <si>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</si>
  <si>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</si>
  <si>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</si>
  <si>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</si>
  <si>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</si>
  <si>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</si>
  <si>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</si>
  <si>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</si>
  <si>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</si>
  <si>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</si>
  <si>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</si>
  <si>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</si>
  <si>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</si>
  <si>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</si>
  <si>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</si>
  <si>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</si>
  <si>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</si>
  <si>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</si>
  <si>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</si>
  <si>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</si>
  <si>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</si>
  <si>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</si>
  <si>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</si>
  <si>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</si>
  <si>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</si>
  <si>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</si>
  <si>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</si>
  <si>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</si>
  <si>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</si>
  <si>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</si>
  <si>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</si>
  <si>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</si>
  <si>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</si>
  <si>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</si>
  <si>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</si>
  <si>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</si>
  <si>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</si>
  <si>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</si>
  <si>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</si>
  <si>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</si>
  <si>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</si>
  <si>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</si>
  <si>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</si>
  <si>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</si>
  <si>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</si>
  <si>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</si>
  <si>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</si>
  <si>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</si>
  <si>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</si>
  <si>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</si>
  <si>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</si>
  <si>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</si>
  <si>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</si>
  <si>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</si>
  <si>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</si>
  <si>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</si>
  <si>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</si>
  <si>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</si>
  <si>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</si>
  <si>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</si>
  <si>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</si>
  <si>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</si>
  <si>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</si>
  <si>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</si>
  <si>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</si>
  <si>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</si>
  <si>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</si>
  <si>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</si>
  <si>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</si>
  <si>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</si>
  <si>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</si>
  <si>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</si>
  <si>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</si>
  <si>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</si>
  <si>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</si>
  <si>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</si>
  <si>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</si>
  <si>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</si>
  <si>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</si>
  <si>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</si>
  <si>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</si>
  <si>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</si>
  <si>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</si>
  <si>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</si>
  <si>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</si>
  <si>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</si>
  <si>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</si>
  <si>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</si>
  <si>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</si>
  <si>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</si>
  <si>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</si>
  <si>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</si>
  <si>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</si>
  <si>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</si>
  <si>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</si>
  <si>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</si>
  <si>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</si>
  <si>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</si>
  <si>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</si>
  <si>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</si>
  <si>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</si>
  <si>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</si>
  <si>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</si>
  <si>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</si>
  <si>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</si>
  <si>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</si>
  <si>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</si>
  <si>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</si>
  <si>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</si>
  <si>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</si>
  <si>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</si>
  <si>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</si>
  <si>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</si>
  <si>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</si>
  <si>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</si>
  <si>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</si>
  <si>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</si>
  <si>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</si>
  <si>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</si>
  <si>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</si>
  <si>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</si>
  <si>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</si>
  <si>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</si>
  <si>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</si>
  <si>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</si>
  <si>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</si>
  <si>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</si>
  <si>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</si>
  <si>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</si>
  <si>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</si>
  <si>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</si>
  <si>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</si>
  <si>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</si>
  <si>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</si>
  <si>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</si>
  <si>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</si>
  <si>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</si>
  <si>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</si>
  <si>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</si>
  <si>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</si>
  <si>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</si>
  <si>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</si>
  <si>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</si>
  <si>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</si>
  <si>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</si>
  <si>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</si>
  <si>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</si>
  <si>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</si>
  <si>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</si>
  <si>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</si>
  <si>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</si>
  <si>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</si>
  <si>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</si>
  <si>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</si>
  <si>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</si>
  <si>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</si>
  <si>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</si>
  <si>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</si>
  <si>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</si>
  <si>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</si>
  <si>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</si>
  <si>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</si>
  <si>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</si>
  <si>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</si>
  <si>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</si>
  <si>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</si>
  <si>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</si>
  <si>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</si>
  <si>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</si>
  <si>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</si>
  <si>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</si>
  <si>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</si>
  <si>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</si>
  <si>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</si>
  <si>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</si>
  <si>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</si>
  <si>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</si>
  <si>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</si>
  <si>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</si>
  <si>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</si>
  <si>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</si>
  <si>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</si>
  <si>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</si>
  <si>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</si>
  <si>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</si>
  <si>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</si>
  <si>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</si>
  <si>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</si>
  <si>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</si>
  <si>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</si>
  <si>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</si>
  <si>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</si>
  <si>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</si>
  <si>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</si>
  <si>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</si>
  <si>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</si>
  <si>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</si>
  <si>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</si>
  <si>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</si>
  <si>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</si>
  <si>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</si>
  <si>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</si>
  <si>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</si>
  <si>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</si>
  <si>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</si>
  <si>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</si>
  <si>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</si>
  <si>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</si>
  <si>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</si>
  <si>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</si>
  <si>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</si>
  <si>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</si>
  <si>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</si>
  <si>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</si>
  <si>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</si>
  <si>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</si>
  <si>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</si>
  <si>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</si>
  <si>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</si>
  <si>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</si>
  <si>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</si>
  <si>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</si>
  <si>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</si>
  <si>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</si>
  <si>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</si>
  <si>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</si>
  <si>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</si>
  <si>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</si>
  <si>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</si>
  <si>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</si>
  <si>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</si>
  <si>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</si>
  <si>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</si>
  <si>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</si>
  <si>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</si>
  <si>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</si>
  <si>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</si>
  <si>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</si>
  <si>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</si>
  <si>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</si>
  <si>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</si>
  <si>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</si>
  <si>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</si>
  <si>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</si>
  <si>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</si>
  <si>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</si>
  <si>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</si>
  <si>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</si>
  <si>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</si>
  <si>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</si>
  <si>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</si>
  <si>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</si>
  <si>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</si>
  <si>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</si>
  <si>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</si>
  <si>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</si>
  <si>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</si>
  <si>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</si>
  <si>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</si>
  <si>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</si>
  <si>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</si>
  <si>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</si>
  <si>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</si>
  <si>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</si>
  <si>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</si>
  <si>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</si>
  <si>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</si>
  <si>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</si>
  <si>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</si>
  <si>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</si>
  <si>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</si>
  <si>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</si>
  <si>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</si>
  <si>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</si>
  <si>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</si>
  <si>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</si>
  <si>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</si>
  <si>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</si>
  <si>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</si>
  <si>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</si>
  <si>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</si>
  <si>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</si>
  <si>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</si>
  <si>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</si>
  <si>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</si>
  <si>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</si>
  <si>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</si>
  <si>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</si>
  <si>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</si>
  <si>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</si>
  <si>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</si>
  <si>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</si>
  <si>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</si>
  <si>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</si>
  <si>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</si>
  <si>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</si>
  <si>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</si>
  <si>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</si>
  <si>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</si>
  <si>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</si>
  <si>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</si>
  <si>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</si>
  <si>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</si>
  <si>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</si>
  <si>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</si>
  <si>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</si>
  <si>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</si>
  <si>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</si>
  <si>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</si>
  <si>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</si>
  <si>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</si>
  <si>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</si>
  <si>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</si>
  <si>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</si>
  <si>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</si>
  <si>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</si>
  <si>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</si>
  <si>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</si>
  <si>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</si>
  <si>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</si>
  <si>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</si>
  <si>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</si>
  <si>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</si>
  <si>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</si>
  <si>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</si>
  <si>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</si>
  <si>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</si>
  <si>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</si>
  <si>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</si>
  <si>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</si>
  <si>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</si>
  <si>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</si>
  <si>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</si>
  <si>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</si>
  <si>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</si>
  <si>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</si>
  <si>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</si>
  <si>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</si>
  <si>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</si>
  <si>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</si>
  <si>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</si>
  <si>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</si>
  <si>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</si>
  <si>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</si>
  <si>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</si>
  <si>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</si>
  <si>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</si>
  <si>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</si>
  <si>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</si>
  <si>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</si>
  <si>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</si>
  <si>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</si>
  <si>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</si>
  <si>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</si>
  <si>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</si>
  <si>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</si>
  <si>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</si>
  <si>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</si>
  <si>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</si>
  <si>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</si>
  <si>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</si>
  <si>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</si>
  <si>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</si>
  <si>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</si>
  <si>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</si>
  <si>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</si>
  <si>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</si>
  <si>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</si>
  <si>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</si>
  <si>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</si>
  <si>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</si>
  <si>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</si>
  <si>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</si>
  <si>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</si>
  <si>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</si>
  <si>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</si>
  <si>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</si>
  <si>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</si>
  <si>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</si>
  <si>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</si>
  <si>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</si>
  <si>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</si>
  <si>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</si>
  <si>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</si>
  <si>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</si>
  <si>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</si>
  <si>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</si>
  <si>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</si>
  <si>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</si>
  <si>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</si>
  <si>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</si>
  <si>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</si>
  <si>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</si>
  <si>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</si>
  <si>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</si>
  <si>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</si>
  <si>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</si>
  <si>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</si>
  <si>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</si>
  <si>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</si>
  <si>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</si>
  <si>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</si>
  <si>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</si>
  <si>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</si>
  <si>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</si>
  <si>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</si>
  <si>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</si>
  <si>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</si>
  <si>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</si>
  <si>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</si>
  <si>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</si>
  <si>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</si>
  <si>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</si>
  <si>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</si>
  <si>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</si>
  <si>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</si>
  <si>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</si>
  <si>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</si>
  <si>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</si>
  <si>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</si>
  <si>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</si>
  <si>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</si>
  <si>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</si>
  <si>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</si>
  <si>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</si>
  <si>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</si>
  <si>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</si>
  <si>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</si>
  <si>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</si>
  <si>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</si>
  <si>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</si>
  <si>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</si>
  <si>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</si>
  <si>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</si>
  <si>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</si>
  <si>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</si>
  <si>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</si>
  <si>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</si>
  <si>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</si>
  <si>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</si>
  <si>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</si>
  <si>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</si>
  <si>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</si>
  <si>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</si>
  <si>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</si>
  <si>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</si>
  <si>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</si>
  <si>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</si>
  <si>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</si>
  <si>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</si>
  <si>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</si>
  <si>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</si>
  <si>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</si>
  <si>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</si>
  <si>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</si>
  <si>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</si>
  <si>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</si>
  <si>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</si>
  <si>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</si>
  <si>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</si>
  <si>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</si>
  <si>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</si>
  <si>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</si>
  <si>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</si>
  <si>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</si>
  <si>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</si>
  <si>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</si>
  <si>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</si>
  <si>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</si>
  <si>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</si>
  <si>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</si>
  <si>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</si>
  <si>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</si>
  <si>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</si>
  <si>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</si>
  <si>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</si>
  <si>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</si>
  <si>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</si>
  <si>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</si>
  <si>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</si>
  <si>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</si>
  <si>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</si>
  <si>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</si>
  <si>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</si>
  <si>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</si>
  <si>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</si>
  <si>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</si>
  <si>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</si>
  <si>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</si>
  <si>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</si>
  <si>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</si>
  <si>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</si>
  <si>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</si>
  <si>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</si>
  <si>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</si>
  <si>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</si>
  <si>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</si>
  <si>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</si>
  <si>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</si>
  <si>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</si>
  <si>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</si>
  <si>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</si>
  <si>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</si>
  <si>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</si>
  <si>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</si>
  <si>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</si>
  <si>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</si>
  <si>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</si>
  <si>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</si>
  <si>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</si>
  <si>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</si>
  <si>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</si>
  <si>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</si>
  <si>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</si>
  <si>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</si>
  <si>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</si>
  <si>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</si>
  <si>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</si>
  <si>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</si>
  <si>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</si>
  <si>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</si>
  <si>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</si>
  <si>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</si>
  <si>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</si>
  <si>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</si>
  <si>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</si>
  <si>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</si>
  <si>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</si>
  <si>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</si>
  <si>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</si>
  <si>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</si>
  <si>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</si>
  <si>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</si>
  <si>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</si>
  <si>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</si>
  <si>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</si>
  <si>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</si>
  <si>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</si>
  <si>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</si>
  <si>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</si>
  <si>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</si>
  <si>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</si>
  <si>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</si>
  <si>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</si>
  <si>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</si>
  <si>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</si>
  <si>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</si>
  <si>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</si>
  <si>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</si>
  <si>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</si>
  <si>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</si>
  <si>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</si>
  <si>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</si>
  <si>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</si>
  <si>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</si>
  <si>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</si>
  <si>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</si>
  <si>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</si>
  <si>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</si>
  <si>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</si>
  <si>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</si>
  <si>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</si>
  <si>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</si>
  <si>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</si>
  <si>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</si>
  <si>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</si>
  <si>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</si>
  <si>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</si>
  <si>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</si>
  <si>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</si>
  <si>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</si>
  <si>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</si>
  <si>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</si>
  <si>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</si>
  <si>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</si>
  <si>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</si>
  <si>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</si>
  <si>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</si>
  <si>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</si>
  <si>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</si>
  <si>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</si>
  <si>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</si>
  <si>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</si>
  <si>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</si>
  <si>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</si>
  <si>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</si>
  <si>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</si>
  <si>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</si>
  <si>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</si>
  <si>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</si>
  <si>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</si>
  <si>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</si>
  <si>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</si>
  <si>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</si>
  <si>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</si>
  <si>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</si>
  <si>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</si>
  <si>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</si>
  <si>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</si>
  <si>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</si>
  <si>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</si>
  <si>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</si>
  <si>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</si>
  <si>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</si>
  <si>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</si>
  <si>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</si>
  <si>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</si>
  <si>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</si>
  <si>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</si>
  <si>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</si>
  <si>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</si>
  <si>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</si>
  <si>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</si>
  <si>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</si>
  <si>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</si>
  <si>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</si>
  <si>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</si>
  <si>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</si>
  <si>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</si>
  <si>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</si>
  <si>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</si>
  <si>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</si>
  <si>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</si>
  <si>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</si>
  <si>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</si>
  <si>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</si>
  <si>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</si>
  <si>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</si>
  <si>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</si>
  <si>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</si>
  <si>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</si>
  <si>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</si>
  <si>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</si>
  <si>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</si>
  <si>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</si>
  <si>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</si>
  <si>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</si>
  <si>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</si>
  <si>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</si>
  <si>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</si>
  <si>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</si>
  <si>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</si>
  <si>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</si>
  <si>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</si>
  <si>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</si>
  <si>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</si>
  <si>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</si>
  <si>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</si>
  <si>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</si>
  <si>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</si>
  <si>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</si>
  <si>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</si>
  <si>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</si>
  <si>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</si>
  <si>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</si>
  <si>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</si>
  <si>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</si>
  <si>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</si>
  <si>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</si>
  <si>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</si>
  <si>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</si>
  <si>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</si>
  <si>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</si>
  <si>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</si>
  <si>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</si>
  <si>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</si>
  <si>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</si>
  <si>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</si>
  <si>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</si>
  <si>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</si>
  <si>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</si>
  <si>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</si>
  <si>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</si>
  <si>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</si>
  <si>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</si>
  <si>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</si>
  <si>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</si>
  <si>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</si>
  <si>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</si>
  <si>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</si>
  <si>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</si>
  <si>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</si>
  <si>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</si>
  <si>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</si>
  <si>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</si>
  <si>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</si>
  <si>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</si>
  <si>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</si>
  <si>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</si>
  <si>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</si>
  <si>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</si>
  <si>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</si>
  <si>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</si>
  <si>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</si>
  <si>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</si>
  <si>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</si>
  <si>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</si>
  <si>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</si>
  <si>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</si>
  <si>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</si>
  <si>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</si>
  <si>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</si>
  <si>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</si>
  <si>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</si>
  <si>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</si>
  <si>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</si>
  <si>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</si>
  <si>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</si>
  <si>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</si>
  <si>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</si>
  <si>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</si>
  <si>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</si>
  <si>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</si>
  <si>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</si>
  <si>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</si>
  <si>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</si>
  <si>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</si>
  <si>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</si>
  <si>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</si>
  <si>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</si>
  <si>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</si>
  <si>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</si>
  <si>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</si>
  <si>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</si>
  <si>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</si>
  <si>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</si>
  <si>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</si>
  <si>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</si>
  <si>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</si>
  <si>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</si>
  <si>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</si>
  <si>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</si>
  <si>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</si>
  <si>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</si>
  <si>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</si>
  <si>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</si>
  <si>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</si>
  <si>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</si>
  <si>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</si>
  <si>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</si>
  <si>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</si>
  <si>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</si>
  <si>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</si>
  <si>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</si>
  <si>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</si>
  <si>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</si>
  <si>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</si>
  <si>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</si>
  <si>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</si>
  <si>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</si>
  <si>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</si>
  <si>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</si>
  <si>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</si>
  <si>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</si>
  <si>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</si>
  <si>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</si>
  <si>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</si>
  <si>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</si>
  <si>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</si>
  <si>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</si>
  <si>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</si>
  <si>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</si>
  <si>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</si>
  <si>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</si>
  <si>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</si>
  <si>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</si>
  <si>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</si>
  <si>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</si>
  <si>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</si>
  <si>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</si>
  <si>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</si>
  <si>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</si>
  <si>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</si>
  <si>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</si>
  <si>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</si>
  <si>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</si>
  <si>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</si>
  <si>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</si>
  <si>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</si>
  <si>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</si>
  <si>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</si>
  <si>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</si>
  <si>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</si>
  <si>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</si>
  <si>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</si>
  <si>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</si>
  <si>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</si>
  <si>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</si>
  <si>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</si>
  <si>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</si>
  <si>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</si>
  <si>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</si>
  <si>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</si>
  <si>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</si>
  <si>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</si>
  <si>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</si>
  <si>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</si>
  <si>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</si>
  <si>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</si>
  <si>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</si>
  <si>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</si>
  <si>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</si>
  <si>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</si>
  <si>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</si>
  <si>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</si>
  <si>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</si>
  <si>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</si>
  <si>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</si>
  <si>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</si>
  <si>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</si>
  <si>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</si>
  <si>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</si>
  <si>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</si>
  <si>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</si>
  <si>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</si>
  <si>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</si>
  <si>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</si>
  <si>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</si>
  <si>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</si>
  <si>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</si>
  <si>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</si>
  <si>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</si>
  <si>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</si>
  <si>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</si>
  <si>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</si>
  <si>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</si>
  <si>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</si>
  <si>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</si>
  <si>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</si>
  <si>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</si>
  <si>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</si>
  <si>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</si>
  <si>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</si>
  <si>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</si>
  <si>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</si>
  <si>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</si>
  <si>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</si>
  <si>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</si>
  <si>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</si>
  <si>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</si>
  <si>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</si>
  <si>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</si>
  <si>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</si>
  <si>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</si>
  <si>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</si>
  <si>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</si>
  <si>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</si>
  <si>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</si>
  <si>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</si>
  <si>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</si>
  <si>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</si>
  <si>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</si>
  <si>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</si>
  <si>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</si>
  <si>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</si>
  <si>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</si>
  <si>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</si>
  <si>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</si>
  <si>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</si>
  <si>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</si>
  <si>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</si>
  <si>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</si>
  <si>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</si>
  <si>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</si>
  <si>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</si>
  <si>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</si>
  <si>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</si>
  <si>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</si>
  <si>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</si>
  <si>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</si>
  <si>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</si>
  <si>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</si>
  <si>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</si>
  <si>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</si>
  <si>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</si>
  <si>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</si>
  <si>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</si>
  <si>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</si>
  <si>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</si>
  <si>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</si>
  <si>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</si>
  <si>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</si>
  <si>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</si>
  <si>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</si>
  <si>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</si>
  <si>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</si>
  <si>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</si>
  <si>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</si>
  <si>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</si>
  <si>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</si>
  <si>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</si>
  <si>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</si>
  <si>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</si>
  <si>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</si>
  <si>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</si>
  <si>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</si>
  <si>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</si>
  <si>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</si>
  <si>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</si>
  <si>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</si>
  <si>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</si>
  <si>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</si>
  <si>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</si>
  <si>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</si>
  <si>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</si>
  <si>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</si>
  <si>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</si>
  <si>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</si>
  <si>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</si>
  <si>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</si>
  <si>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</si>
  <si>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</si>
  <si>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</si>
  <si>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</si>
  <si>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</si>
  <si>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</si>
  <si>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</si>
  <si>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</si>
  <si>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</si>
  <si>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</si>
  <si>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</si>
  <si>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</si>
  <si>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</si>
  <si>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</si>
  <si>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</si>
  <si>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</si>
  <si>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</si>
  <si>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</si>
  <si>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</si>
  <si>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</si>
  <si>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</si>
  <si>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</si>
  <si>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</si>
  <si>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</si>
  <si>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</si>
  <si>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</si>
  <si>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</si>
  <si>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</si>
  <si>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</si>
  <si>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</si>
  <si>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</si>
  <si>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</si>
  <si>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</si>
  <si>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</si>
  <si>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</si>
  <si>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</si>
  <si>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</si>
  <si>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</si>
  <si>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</si>
  <si>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</si>
  <si>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</si>
  <si>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</si>
  <si>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</si>
  <si>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</si>
  <si>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</si>
  <si>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</si>
  <si>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</si>
  <si>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</si>
  <si>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</si>
  <si>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</si>
  <si>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</si>
  <si>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</si>
  <si>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</si>
  <si>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</si>
  <si>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</si>
  <si>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</si>
  <si>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</si>
  <si>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</si>
  <si>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</si>
  <si>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</si>
  <si>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</si>
  <si>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</si>
  <si>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</si>
  <si>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</si>
  <si>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</si>
  <si>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</si>
  <si>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</si>
  <si>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</si>
  <si>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</si>
  <si>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</si>
  <si>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</si>
  <si>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</si>
  <si>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</si>
  <si>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</si>
  <si>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</si>
  <si>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</si>
  <si>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</si>
  <si>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</si>
  <si>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</si>
  <si>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</si>
  <si>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</si>
  <si>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</si>
  <si>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</si>
  <si>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</si>
  <si>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</si>
  <si>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</si>
  <si>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</si>
  <si>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</si>
  <si>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</si>
  <si>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</si>
  <si>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</si>
  <si>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</si>
  <si>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</si>
  <si>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</si>
  <si>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</si>
  <si>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</si>
  <si>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</si>
  <si>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</si>
  <si>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</si>
  <si>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</si>
  <si>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</si>
  <si>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</si>
  <si>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</si>
  <si>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</si>
  <si>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</si>
  <si>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</si>
  <si>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</si>
  <si>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</si>
  <si>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</si>
  <si>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</si>
  <si>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</si>
  <si>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</si>
  <si>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</si>
  <si>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</si>
  <si>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</si>
  <si>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</si>
  <si>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</si>
  <si>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</si>
  <si>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</si>
  <si>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</si>
  <si>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</si>
  <si>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</si>
  <si>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</si>
  <si>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</si>
  <si>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</si>
  <si>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</si>
  <si>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</si>
  <si>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</si>
  <si>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</si>
  <si>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</si>
  <si>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</si>
  <si>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</si>
  <si>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</si>
  <si>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</si>
  <si>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</si>
  <si>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</si>
  <si>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</si>
  <si>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</si>
  <si>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</si>
  <si>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</si>
  <si>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</si>
  <si>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</si>
  <si>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</si>
  <si>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</si>
  <si>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</si>
  <si>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</si>
  <si>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</si>
  <si>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</si>
  <si>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</si>
  <si>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</si>
  <si>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</si>
  <si>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</si>
  <si>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</si>
  <si>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</si>
  <si>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</si>
  <si>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</si>
  <si>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</si>
  <si>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</si>
  <si>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</si>
  <si>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</si>
  <si>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</si>
  <si>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</si>
  <si>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</si>
  <si>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</si>
  <si>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</si>
  <si>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</si>
  <si>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</si>
  <si>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</si>
  <si>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</si>
  <si>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</si>
  <si>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</si>
  <si>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</si>
  <si>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</si>
  <si>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</si>
  <si>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</si>
  <si>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</si>
  <si>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</si>
  <si>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</si>
  <si>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</si>
  <si>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</si>
  <si>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</si>
  <si>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</si>
  <si>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</si>
  <si>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</si>
  <si>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</si>
  <si>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</si>
  <si>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</si>
  <si>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</si>
  <si>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</si>
  <si>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</si>
  <si>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</si>
  <si>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</si>
  <si>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</si>
  <si>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</si>
  <si>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</si>
  <si>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</si>
  <si>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</si>
  <si>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</si>
  <si>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</si>
  <si>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</si>
  <si>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</si>
  <si>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</si>
  <si>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</si>
  <si>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</si>
  <si>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</si>
  <si>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</si>
  <si>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</si>
  <si>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</si>
  <si>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</si>
  <si>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</si>
  <si>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</si>
  <si>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</si>
  <si>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</si>
  <si>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</si>
  <si>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</si>
  <si>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</si>
  <si>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</si>
  <si>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</si>
  <si>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</si>
  <si>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</si>
  <si>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</si>
  <si>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</si>
  <si>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</si>
  <si>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</si>
  <si>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</si>
  <si>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</si>
  <si>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</si>
  <si>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</si>
  <si>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</si>
  <si>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</si>
  <si>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</si>
  <si>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</si>
  <si>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</si>
  <si>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</si>
  <si>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</si>
  <si>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</si>
  <si>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</si>
  <si>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</si>
  <si>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</si>
  <si>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</si>
  <si>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</si>
  <si>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</si>
  <si>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</si>
  <si>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</si>
  <si>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</si>
  <si>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</si>
  <si>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</si>
  <si>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</si>
  <si>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</si>
  <si>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</si>
  <si>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</si>
  <si>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</si>
  <si>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</si>
  <si>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</si>
  <si>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</si>
  <si>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</si>
  <si>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</si>
  <si>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</si>
  <si>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</si>
  <si>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</si>
  <si>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</si>
  <si>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</si>
  <si>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</si>
  <si>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</si>
  <si>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</si>
  <si>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</si>
  <si>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</si>
  <si>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</si>
  <si>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</si>
  <si>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</si>
  <si>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</si>
  <si>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</si>
  <si>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</si>
  <si>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</si>
  <si>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</si>
  <si>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</si>
  <si>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</si>
  <si>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</si>
  <si>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</si>
  <si>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</si>
  <si>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</si>
  <si>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</si>
  <si>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</si>
  <si>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</si>
  <si>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</si>
  <si>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</si>
  <si>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</si>
  <si>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</si>
  <si>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</si>
  <si>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</si>
  <si>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</si>
  <si>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</si>
  <si>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</si>
  <si>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</si>
  <si>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</si>
  <si>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</si>
  <si>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</si>
  <si>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</si>
  <si>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</si>
  <si>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</si>
  <si>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</si>
  <si>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</si>
  <si>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</si>
  <si>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</si>
  <si>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</si>
  <si>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</si>
  <si>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</si>
  <si>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</si>
  <si>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</si>
  <si>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</si>
  <si>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</si>
  <si>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</si>
  <si>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</si>
  <si>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</si>
  <si>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</si>
  <si>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</si>
  <si>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</si>
  <si>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</si>
  <si>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</si>
  <si>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</si>
  <si>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</si>
  <si>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</si>
  <si>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</si>
  <si>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</si>
  <si>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</si>
  <si>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</si>
  <si>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</si>
  <si>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</si>
  <si>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</si>
  <si>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</si>
  <si>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</si>
  <si>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</si>
  <si>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</si>
  <si>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</si>
  <si>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</si>
  <si>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</si>
  <si>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</si>
  <si>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</si>
  <si>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</si>
  <si>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</si>
  <si>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</si>
  <si>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</si>
  <si>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</si>
  <si>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</si>
  <si>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</si>
  <si>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</si>
  <si>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</si>
  <si>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</si>
  <si>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</si>
  <si>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</si>
  <si>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</si>
  <si>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</si>
  <si>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</si>
  <si>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</si>
  <si>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</si>
  <si>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</si>
  <si>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</si>
  <si>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</si>
  <si>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</si>
  <si>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</si>
  <si>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</si>
  <si>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</si>
  <si>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</si>
  <si>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</si>
  <si>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</si>
  <si>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</si>
  <si>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</si>
  <si>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</si>
  <si>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</si>
  <si>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</si>
  <si>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</si>
  <si>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</si>
  <si>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</si>
  <si>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</si>
  <si>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</si>
  <si>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</si>
  <si>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</si>
  <si>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</si>
  <si>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</si>
  <si>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</si>
  <si>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</si>
  <si>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</si>
  <si>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</si>
  <si>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</si>
  <si>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</si>
  <si>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</si>
  <si>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</si>
  <si>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</si>
  <si>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</si>
  <si>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</si>
  <si>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</si>
  <si>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</si>
  <si>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</si>
  <si>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</si>
  <si>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</si>
  <si>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</si>
  <si>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</si>
  <si>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</si>
  <si>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</si>
  <si>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</si>
  <si>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</si>
  <si>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</si>
  <si>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</si>
  <si>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</si>
  <si>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</si>
  <si>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</si>
  <si>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</si>
  <si>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</si>
  <si>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</si>
  <si>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</si>
  <si>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</si>
  <si>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</si>
  <si>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</si>
  <si>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</si>
  <si>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</si>
  <si>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</si>
  <si>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</si>
  <si>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</si>
  <si>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</si>
  <si>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</si>
  <si>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</si>
  <si>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</si>
  <si>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</si>
  <si>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</si>
  <si>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</si>
  <si>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</si>
  <si>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</si>
  <si>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</si>
  <si>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</si>
  <si>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</si>
  <si>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</si>
  <si>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</si>
  <si>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</si>
  <si>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</si>
  <si>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</si>
  <si>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</si>
  <si>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</si>
  <si>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</si>
  <si>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</si>
  <si>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</si>
  <si>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</si>
  <si>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</si>
  <si>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</si>
  <si>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</si>
  <si>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</si>
  <si>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</si>
  <si>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</si>
  <si>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</si>
  <si>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</si>
  <si>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</si>
  <si>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</si>
  <si>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</si>
  <si>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</si>
  <si>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</si>
  <si>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</si>
  <si>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</si>
  <si>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</si>
  <si>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</si>
  <si>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</si>
  <si>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</si>
  <si>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</si>
  <si>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</si>
  <si>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</si>
  <si>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</si>
  <si>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</si>
  <si>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</si>
  <si>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</si>
  <si>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</si>
  <si>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</si>
  <si>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</si>
  <si>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</si>
  <si>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</si>
  <si>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</si>
  <si>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</si>
  <si>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</si>
  <si>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</si>
  <si>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</si>
  <si>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</si>
  <si>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</si>
  <si>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</si>
  <si>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</si>
  <si>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</si>
  <si>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</si>
  <si>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</si>
  <si>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</si>
  <si>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</si>
  <si>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</si>
  <si>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</si>
  <si>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</si>
  <si>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</si>
  <si>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</si>
  <si>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</si>
  <si>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</si>
  <si>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</si>
  <si>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</si>
  <si>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</si>
  <si>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</si>
  <si>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</si>
  <si>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</si>
  <si>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</si>
  <si>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</si>
  <si>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</si>
  <si>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</si>
  <si>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</si>
  <si>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</si>
  <si>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</si>
  <si>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</si>
  <si>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</si>
  <si>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</si>
  <si>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</si>
  <si>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</si>
  <si>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</si>
  <si>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</si>
  <si>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</si>
  <si>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</si>
  <si>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</si>
  <si>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</si>
  <si>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</si>
  <si>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</si>
  <si>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</si>
  <si>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</si>
  <si>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</si>
  <si>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</si>
  <si>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</si>
  <si>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</si>
  <si>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</si>
  <si>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</si>
  <si>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</si>
  <si>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</si>
  <si>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</si>
  <si>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</si>
  <si>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</si>
  <si>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</si>
  <si>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</si>
  <si>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</si>
  <si>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</si>
  <si>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</si>
  <si>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</si>
  <si>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</si>
  <si>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</si>
  <si>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</si>
  <si>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</si>
  <si>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</si>
  <si>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</si>
  <si>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</si>
  <si>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</si>
  <si>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</si>
  <si>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</si>
  <si>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</si>
  <si>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</si>
  <si>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</si>
  <si>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</si>
  <si>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</si>
  <si>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</si>
  <si>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</si>
  <si>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</si>
  <si>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</si>
  <si>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</si>
  <si>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</si>
  <si>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</si>
  <si>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</si>
  <si>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</si>
  <si>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</si>
  <si>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</si>
  <si>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</si>
  <si>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</si>
  <si>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</si>
  <si>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</si>
  <si>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</si>
  <si>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</si>
  <si>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</si>
  <si>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</si>
  <si>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</si>
  <si>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</si>
  <si>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</si>
  <si>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</si>
  <si>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</si>
  <si>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</si>
  <si>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</si>
  <si>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</si>
  <si>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</si>
  <si>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</si>
  <si>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</si>
  <si>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</si>
  <si>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</si>
  <si>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</si>
  <si>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</si>
  <si>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</si>
  <si>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</si>
  <si>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</si>
  <si>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</si>
  <si>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</si>
  <si>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</si>
  <si>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</si>
  <si>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</si>
  <si>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</si>
  <si>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</si>
  <si>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</si>
  <si>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</si>
  <si>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</si>
  <si>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</si>
  <si>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</si>
  <si>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</si>
  <si>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</si>
  <si>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</si>
  <si>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</si>
  <si>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</si>
  <si>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</si>
  <si>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</si>
  <si>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</si>
  <si>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</si>
  <si>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</si>
  <si>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</si>
  <si>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</si>
  <si>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</si>
  <si>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</si>
  <si>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</si>
  <si>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</si>
  <si>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</si>
  <si>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</si>
  <si>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</si>
  <si>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</si>
  <si>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</si>
  <si>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</si>
  <si>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</si>
  <si>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</si>
  <si>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</si>
  <si>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</si>
  <si>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</si>
  <si>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</si>
  <si>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</si>
  <si>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</si>
  <si>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</si>
  <si>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</si>
  <si>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</si>
  <si>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</si>
  <si>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</si>
  <si>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</si>
  <si>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</si>
  <si>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</si>
  <si>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</si>
  <si>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</si>
  <si>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</si>
  <si>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</si>
  <si>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</si>
  <si>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</si>
  <si>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</si>
  <si>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</si>
  <si>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</si>
  <si>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</si>
  <si>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</si>
  <si>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</si>
  <si>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</si>
  <si>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</si>
  <si>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</si>
  <si>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</si>
  <si>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</si>
  <si>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</si>
  <si>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</si>
  <si>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</si>
  <si>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</si>
  <si>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</si>
  <si>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</si>
  <si>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</si>
  <si>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</si>
  <si>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</si>
  <si>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</si>
  <si>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</si>
  <si>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</si>
  <si>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</si>
  <si>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</si>
  <si>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</si>
  <si>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</si>
  <si>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</si>
  <si>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</si>
  <si>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</si>
  <si>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</si>
  <si>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</si>
  <si>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</si>
  <si>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</si>
  <si>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</si>
  <si>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</si>
  <si>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</si>
  <si>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</si>
  <si>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</si>
  <si>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</si>
  <si>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</si>
  <si>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</si>
  <si>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</si>
  <si>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</si>
  <si>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</si>
  <si>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</si>
  <si>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</si>
  <si>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</si>
  <si>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</si>
  <si>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</si>
  <si>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</si>
  <si>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</si>
  <si>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</si>
  <si>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</si>
  <si>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</si>
  <si>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</si>
  <si>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</si>
  <si>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</si>
  <si>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</si>
  <si>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</si>
  <si>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</si>
  <si>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</si>
  <si>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</si>
  <si>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</si>
  <si>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</si>
  <si>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</si>
  <si>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</si>
  <si>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</si>
  <si>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</si>
  <si>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</si>
  <si>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</si>
  <si>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</si>
  <si>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</si>
  <si>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</si>
  <si>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</si>
  <si>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</si>
  <si>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</si>
  <si>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</si>
  <si>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</si>
  <si>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</si>
  <si>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</si>
  <si>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</si>
  <si>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</si>
  <si>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</si>
  <si>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</si>
  <si>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</si>
  <si>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</si>
  <si>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</si>
  <si>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</si>
  <si>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</si>
  <si>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</si>
  <si>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</si>
  <si>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</si>
  <si>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</si>
  <si>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</si>
  <si>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</si>
  <si>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</si>
  <si>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</si>
  <si>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</si>
  <si>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</si>
  <si>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</si>
  <si>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</si>
  <si>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</si>
  <si>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</si>
  <si>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</si>
  <si>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</si>
  <si>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</si>
  <si>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</si>
  <si>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</si>
  <si>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</si>
  <si>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</si>
  <si>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</si>
  <si>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</si>
  <si>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</si>
  <si>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</si>
  <si>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</si>
  <si>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</si>
  <si>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</si>
  <si>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</si>
  <si>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</si>
  <si>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</si>
  <si>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</si>
  <si>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</si>
  <si>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</si>
  <si>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</si>
  <si>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</si>
  <si>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</si>
  <si>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</si>
  <si>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</si>
  <si>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</si>
  <si>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</si>
  <si>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</si>
  <si>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</si>
  <si>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</si>
  <si>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</si>
  <si>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</si>
  <si>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</si>
  <si>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</si>
  <si>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</si>
  <si>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</si>
  <si>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</si>
  <si>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</si>
  <si>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</si>
  <si>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</si>
  <si>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</si>
  <si>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</si>
  <si>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</si>
  <si>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</si>
  <si>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</si>
  <si>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</si>
  <si>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</si>
  <si>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</si>
  <si>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</si>
  <si>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</si>
  <si>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</si>
  <si>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</si>
  <si>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</si>
  <si>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</si>
  <si>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</si>
  <si>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</si>
  <si>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</si>
  <si>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</si>
  <si>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</si>
  <si>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</si>
  <si>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</si>
  <si>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</si>
  <si>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</si>
  <si>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</si>
  <si>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</si>
  <si>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</si>
  <si>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</si>
  <si>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</si>
  <si>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</si>
  <si>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</si>
  <si>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</si>
  <si>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</si>
  <si>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</si>
  <si>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</si>
  <si>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</si>
  <si>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</si>
  <si>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</si>
  <si>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</si>
  <si>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</si>
  <si>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</si>
  <si>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</si>
  <si>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</si>
  <si>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</si>
  <si>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</si>
  <si>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</si>
  <si>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</si>
  <si>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</si>
  <si>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</si>
  <si>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</si>
  <si>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</si>
  <si>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</si>
  <si>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</si>
  <si>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</si>
  <si>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</si>
  <si>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</si>
  <si>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</si>
  <si>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</si>
  <si>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</si>
  <si>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</si>
  <si>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</si>
  <si>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</si>
  <si>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</si>
  <si>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</si>
  <si>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</si>
  <si>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</si>
  <si>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</si>
  <si>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</si>
  <si>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</si>
  <si>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</si>
  <si>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</si>
  <si>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</si>
  <si>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</si>
  <si>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</si>
  <si>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</si>
  <si>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</si>
  <si>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</si>
  <si>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</si>
  <si>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</si>
  <si>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</si>
  <si>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</si>
  <si>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</si>
  <si>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</si>
  <si>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</si>
  <si>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</si>
  <si>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</si>
  <si>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</si>
  <si>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</si>
  <si>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</si>
  <si>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</si>
  <si>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</si>
  <si>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</si>
  <si>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</si>
  <si>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</si>
  <si>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</si>
  <si>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</si>
  <si>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</si>
  <si>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</si>
  <si>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</si>
  <si>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</si>
  <si>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</si>
  <si>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</si>
  <si>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</si>
  <si>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</si>
  <si>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</si>
  <si>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</si>
  <si>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</si>
  <si>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</si>
  <si>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</si>
  <si>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</si>
  <si>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</si>
  <si>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</si>
  <si>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</si>
  <si>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</si>
  <si>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</si>
  <si>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</si>
  <si>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</si>
  <si>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</si>
  <si>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</si>
  <si>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</si>
  <si>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</si>
  <si>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</si>
  <si>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</si>
  <si>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</si>
  <si>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</si>
  <si>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</si>
  <si>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</si>
  <si>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</si>
  <si>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</si>
  <si>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</si>
  <si>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</si>
  <si>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</si>
  <si>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</si>
  <si>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</si>
  <si>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</si>
  <si>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</si>
  <si>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</si>
  <si>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</si>
  <si>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</si>
  <si>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</si>
  <si>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</si>
  <si>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</si>
  <si>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</si>
  <si>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</si>
  <si>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</si>
  <si>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</si>
  <si>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</si>
  <si>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</si>
  <si>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</si>
  <si>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</si>
  <si>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</si>
  <si>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</si>
  <si>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</si>
  <si>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</si>
  <si>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</si>
  <si>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</si>
  <si>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</si>
  <si>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</si>
  <si>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</si>
  <si>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</si>
  <si>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</si>
  <si>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</si>
  <si>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</si>
  <si>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</si>
  <si>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</si>
  <si>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</si>
  <si>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</si>
  <si>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</si>
  <si>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</si>
  <si>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</si>
  <si>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</si>
  <si>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</si>
  <si>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</si>
  <si>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</si>
  <si>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</si>
  <si>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</si>
  <si>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</si>
  <si>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</si>
  <si>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</si>
  <si>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</si>
  <si>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</si>
  <si>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</si>
  <si>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</si>
  <si>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</si>
  <si>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</si>
  <si>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</si>
  <si>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</si>
  <si>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</si>
  <si>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</si>
  <si>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</si>
  <si>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</si>
  <si>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</si>
  <si>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</si>
  <si>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</si>
  <si>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</si>
  <si>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</si>
  <si>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</si>
  <si>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</si>
  <si>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</si>
  <si>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</si>
  <si>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</si>
  <si>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</si>
  <si>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</si>
  <si>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</si>
  <si>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</si>
  <si>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</si>
  <si>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</si>
  <si>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</si>
  <si>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</si>
  <si>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</si>
  <si>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</si>
  <si>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</si>
  <si>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</si>
  <si>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</si>
  <si>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</si>
  <si>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</si>
  <si>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</si>
  <si>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</si>
  <si>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</si>
  <si>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</si>
  <si>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</si>
  <si>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</si>
  <si>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</si>
  <si>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</si>
  <si>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</si>
  <si>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</si>
  <si>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</si>
  <si>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</si>
  <si>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</si>
  <si>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</si>
  <si>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</si>
  <si>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</si>
  <si>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</si>
  <si>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</si>
  <si>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</si>
  <si>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</si>
  <si>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</si>
  <si>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</si>
  <si>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</si>
  <si>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</si>
  <si>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</si>
  <si>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</si>
  <si>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</si>
  <si>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</si>
  <si>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</si>
  <si>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</si>
  <si>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</si>
  <si>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</si>
  <si>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</si>
  <si>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</si>
  <si>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</si>
  <si>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</si>
  <si>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</si>
  <si>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</si>
  <si>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</si>
  <si>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</si>
  <si>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</si>
  <si>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</si>
  <si>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</si>
  <si>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</si>
  <si>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</si>
  <si>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</si>
  <si>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</si>
  <si>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</si>
  <si>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</si>
  <si>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</si>
  <si>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</si>
  <si>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</si>
  <si>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</si>
  <si>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</si>
  <si>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</si>
  <si>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</si>
  <si>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</si>
  <si>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</si>
  <si>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</si>
  <si>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</si>
  <si>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</si>
  <si>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</si>
  <si>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</si>
  <si>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</si>
  <si>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</si>
  <si>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</si>
  <si>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</si>
  <si>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</si>
  <si>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</si>
  <si>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</si>
  <si>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</si>
  <si>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</si>
  <si>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</si>
  <si>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</si>
  <si>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</si>
  <si>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</si>
  <si>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</si>
  <si>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</si>
  <si>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</si>
  <si>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</si>
  <si>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</si>
  <si>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</si>
  <si>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</si>
  <si>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</si>
  <si>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</si>
  <si>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</si>
  <si>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</si>
  <si>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</si>
  <si>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</si>
  <si>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</si>
  <si>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</si>
  <si>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</si>
  <si>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</si>
  <si>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</si>
  <si>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</si>
  <si>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</si>
  <si>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</si>
  <si>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</si>
  <si>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</si>
  <si>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</si>
  <si>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</si>
  <si>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</si>
  <si>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</si>
  <si>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</si>
  <si>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</si>
  <si>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</si>
  <si>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</si>
  <si>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</si>
  <si>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</si>
  <si>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</si>
  <si>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</si>
  <si>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</si>
  <si>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</si>
  <si>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</si>
  <si>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</si>
  <si>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</si>
  <si>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</si>
  <si>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</si>
  <si>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</si>
  <si>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</si>
  <si>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</si>
  <si>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</si>
  <si>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</si>
  <si>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</si>
  <si>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</si>
  <si>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</si>
  <si>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</si>
  <si>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</si>
  <si>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</si>
  <si>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</si>
  <si>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</si>
  <si>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</si>
  <si>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</si>
  <si>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</si>
  <si>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</si>
  <si>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</si>
  <si>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</si>
  <si>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</si>
  <si>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</si>
  <si>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</si>
  <si>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</si>
  <si>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</si>
  <si>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</si>
  <si>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</si>
  <si>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</si>
  <si>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</si>
  <si>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</si>
  <si>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</si>
  <si>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</si>
  <si>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</si>
  <si>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</si>
  <si>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</si>
  <si>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</si>
  <si>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</si>
  <si>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</si>
  <si>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</si>
  <si>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</si>
  <si>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</si>
  <si>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</si>
  <si>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</si>
  <si>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</si>
  <si>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</si>
  <si>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</si>
  <si>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</si>
  <si>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</si>
  <si>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</si>
  <si>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</si>
  <si>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</si>
  <si>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</si>
  <si>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</si>
  <si>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</si>
  <si>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</si>
  <si>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</si>
  <si>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</si>
  <si>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</si>
  <si>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</si>
  <si>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</si>
  <si>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</si>
  <si>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</si>
  <si>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</si>
  <si>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</si>
  <si>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</si>
  <si>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</si>
  <si>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</si>
  <si>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</si>
  <si>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</si>
  <si>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</si>
  <si>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</si>
  <si>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</si>
  <si>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</si>
  <si>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</si>
  <si>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</si>
  <si>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</si>
  <si>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</si>
  <si>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</si>
  <si>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</si>
  <si>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</si>
  <si>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</si>
  <si>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</si>
  <si>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</si>
  <si>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</si>
  <si>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</si>
  <si>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</si>
  <si>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</si>
  <si>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</si>
  <si>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</si>
  <si>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</si>
  <si>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</si>
  <si>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</si>
  <si>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</si>
  <si>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</si>
  <si>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</si>
  <si>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</si>
  <si>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</si>
  <si>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</si>
  <si>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</si>
  <si>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</si>
  <si>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</si>
  <si>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</si>
  <si>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</si>
  <si>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</si>
  <si>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</si>
  <si>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</si>
  <si>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</si>
  <si>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</si>
  <si>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</si>
  <si>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</si>
  <si>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</si>
  <si>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</si>
  <si>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</si>
  <si>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</si>
  <si>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</si>
  <si>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</si>
  <si>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</si>
  <si>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</si>
  <si>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</si>
  <si>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</si>
  <si>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</si>
  <si>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</si>
  <si>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</si>
  <si>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</si>
  <si>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</si>
  <si>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</si>
  <si>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</si>
  <si>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</si>
  <si>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</si>
  <si>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</si>
  <si>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</si>
  <si>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</si>
  <si>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</si>
  <si>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</si>
  <si>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</si>
  <si>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</si>
  <si>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</si>
  <si>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</si>
  <si>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</si>
  <si>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</si>
  <si>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</si>
  <si>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</si>
  <si>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</si>
  <si>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</si>
  <si>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</si>
  <si>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</si>
  <si>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</si>
  <si>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</si>
  <si>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</si>
  <si>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</si>
  <si>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</si>
  <si>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</si>
  <si>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</si>
  <si>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</si>
  <si>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</si>
  <si>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</si>
  <si>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</si>
  <si>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</si>
  <si>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</si>
  <si>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</si>
  <si>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</si>
  <si>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</si>
  <si>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</si>
  <si>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</si>
  <si>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</si>
  <si>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</si>
  <si>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</si>
  <si>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</si>
  <si>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</si>
  <si>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</si>
  <si>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</si>
  <si>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</si>
  <si>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</si>
  <si>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</si>
  <si>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</si>
  <si>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</si>
  <si>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</si>
  <si>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</si>
  <si>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</si>
  <si>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</si>
  <si>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</si>
  <si>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</si>
  <si>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</si>
  <si>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</si>
  <si>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</si>
  <si>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</si>
  <si>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</si>
  <si>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</si>
  <si>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</si>
  <si>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</si>
  <si>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</si>
  <si>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</si>
  <si>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</si>
  <si>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</si>
  <si>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</si>
  <si>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</si>
  <si>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</si>
  <si>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</si>
  <si>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</si>
  <si>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</si>
  <si>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</si>
  <si>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</si>
  <si>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</si>
  <si>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</si>
  <si>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</si>
  <si>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</si>
  <si>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</si>
  <si>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</si>
  <si>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</si>
  <si>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</si>
  <si>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</si>
  <si>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</si>
  <si>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</si>
  <si>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</si>
  <si>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</si>
  <si>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</si>
  <si>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</si>
  <si>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</si>
  <si>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</si>
  <si>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</si>
  <si>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</si>
  <si>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</si>
  <si>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</si>
  <si>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</si>
  <si>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</si>
  <si>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</si>
  <si>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</si>
  <si>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</si>
  <si>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</si>
  <si>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</si>
  <si>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</si>
  <si>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</si>
  <si>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</si>
  <si>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</si>
  <si>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</si>
  <si>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</si>
  <si>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</si>
  <si>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</si>
  <si>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</si>
  <si>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</si>
  <si>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</si>
  <si>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</si>
  <si>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</si>
  <si>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</si>
  <si>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</si>
  <si>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</si>
  <si>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</si>
  <si>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</si>
  <si>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</si>
  <si>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</si>
  <si>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</si>
  <si>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</si>
  <si>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</si>
  <si>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</si>
  <si>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</si>
  <si>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</si>
  <si>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</si>
  <si>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</si>
  <si>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</si>
  <si>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</si>
  <si>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</si>
  <si>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</si>
  <si>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</si>
  <si>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</si>
  <si>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</si>
  <si>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</si>
  <si>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</si>
  <si>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</si>
  <si>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</si>
  <si>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</si>
  <si>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</si>
  <si>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</si>
  <si>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</si>
  <si>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</si>
  <si>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</si>
  <si>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</si>
  <si>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</si>
  <si>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</si>
  <si>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</si>
  <si>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</si>
  <si>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</si>
  <si>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</si>
  <si>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</si>
  <si>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</si>
  <si>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</si>
  <si>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</si>
  <si>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</si>
  <si>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</si>
  <si>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</si>
  <si>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</si>
  <si>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</si>
  <si>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</si>
  <si>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</si>
  <si>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</si>
  <si>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</si>
  <si>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</si>
  <si>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</si>
  <si>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</si>
  <si>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</si>
  <si>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</si>
  <si>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</si>
  <si>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</si>
  <si>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</si>
  <si>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</si>
  <si>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</si>
  <si>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</si>
  <si>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</si>
  <si>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</si>
  <si>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</si>
  <si>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</si>
  <si>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</si>
  <si>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</si>
  <si>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</si>
  <si>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</si>
  <si>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</si>
  <si>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</si>
  <si>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</si>
  <si>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</si>
  <si>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</si>
  <si>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</si>
  <si>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</si>
  <si>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</si>
  <si>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</si>
  <si>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</si>
  <si>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</si>
  <si>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</si>
  <si>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</si>
  <si>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</si>
  <si>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</si>
  <si>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</si>
  <si>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</si>
  <si>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</si>
  <si>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</si>
  <si>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</si>
  <si>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</si>
  <si>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</si>
  <si>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</si>
  <si>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</si>
  <si>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</si>
  <si>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</si>
  <si>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</si>
  <si>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</si>
  <si>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</si>
  <si>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</si>
  <si>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</si>
  <si>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</si>
  <si>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</si>
  <si>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</si>
  <si>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</si>
  <si>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</si>
  <si>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</si>
  <si>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</si>
  <si>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</si>
  <si>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</si>
  <si>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</si>
  <si>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</si>
  <si>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</si>
  <si>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</si>
  <si>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</si>
  <si>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</si>
  <si>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</si>
  <si>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</si>
  <si>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</si>
  <si>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</si>
  <si>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</si>
  <si>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</si>
  <si>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</si>
  <si>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</si>
  <si>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</si>
  <si>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</si>
  <si>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</si>
  <si>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</si>
  <si>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</si>
  <si>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</si>
  <si>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</si>
  <si>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</si>
  <si>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</si>
  <si>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</si>
  <si>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</si>
  <si>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</si>
  <si>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</si>
  <si>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</si>
  <si>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</si>
  <si>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</si>
  <si>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</si>
  <si>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</si>
  <si>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</si>
  <si>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</si>
  <si>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</si>
  <si>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</si>
  <si>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</si>
  <si>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</si>
  <si>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</si>
  <si>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</si>
  <si>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</si>
  <si>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</si>
  <si>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</si>
  <si>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</si>
  <si>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</si>
  <si>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</si>
  <si>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</si>
  <si>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</si>
  <si>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</si>
  <si>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</si>
  <si>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</si>
  <si>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</si>
  <si>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</si>
  <si>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</si>
  <si>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</si>
  <si>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</si>
  <si>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</si>
  <si>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</si>
  <si>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</si>
  <si>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</si>
  <si>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</si>
  <si>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</si>
  <si>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</si>
  <si>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</si>
  <si>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</si>
  <si>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</si>
  <si>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</si>
  <si>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</si>
  <si>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</si>
  <si>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</si>
  <si>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</si>
  <si>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</si>
  <si>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</si>
  <si>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</si>
  <si>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</si>
  <si>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</si>
  <si>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</si>
  <si>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</si>
  <si>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</si>
  <si>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</si>
  <si>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</si>
  <si>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</si>
  <si>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</si>
  <si>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</si>
  <si>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</si>
  <si>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</si>
  <si>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</si>
  <si>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</si>
  <si>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</si>
  <si>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</si>
  <si>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</si>
  <si>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</si>
  <si>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</si>
  <si>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</si>
  <si>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</si>
  <si>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</si>
  <si>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</si>
  <si>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</si>
  <si>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</si>
  <si>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</si>
  <si>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</si>
  <si>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</si>
  <si>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</si>
  <si>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</si>
  <si>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</si>
  <si>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</si>
  <si>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</si>
  <si>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</si>
  <si>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</si>
  <si>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</si>
  <si>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</si>
  <si>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</si>
  <si>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</si>
  <si>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</si>
  <si>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</si>
  <si>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</si>
  <si>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</si>
  <si>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</si>
  <si>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</si>
  <si>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</si>
  <si>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</si>
  <si>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</si>
  <si>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</si>
  <si>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</si>
  <si>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</si>
  <si>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</si>
  <si>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</si>
  <si>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</si>
  <si>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</si>
  <si>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</si>
  <si>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</si>
  <si>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</si>
  <si>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</si>
  <si>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</si>
  <si>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</si>
  <si>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</si>
  <si>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</si>
  <si>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</si>
  <si>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</si>
  <si>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</si>
  <si>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</si>
  <si>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</si>
  <si>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</si>
  <si>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</si>
  <si>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</si>
  <si>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</si>
  <si>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</si>
  <si>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</si>
  <si>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</si>
  <si>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</si>
  <si>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</si>
  <si>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</si>
  <si>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</si>
  <si>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</si>
  <si>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</si>
  <si>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</si>
  <si>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</si>
  <si>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</si>
  <si>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</si>
  <si>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</si>
  <si>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</si>
  <si>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</si>
  <si>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</si>
  <si>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</si>
  <si>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</si>
  <si>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</si>
  <si>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</si>
  <si>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</si>
  <si>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</si>
  <si>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</si>
  <si>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</si>
  <si>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</si>
  <si>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</si>
  <si>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</si>
  <si>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</si>
  <si>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</si>
  <si>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</si>
  <si>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</si>
  <si>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</si>
  <si>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</si>
  <si>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</si>
  <si>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</si>
  <si>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</si>
  <si>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</si>
  <si>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</si>
  <si>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</si>
  <si>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</si>
  <si>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</si>
  <si>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</si>
  <si>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</si>
  <si>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</si>
  <si>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</si>
  <si>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</si>
  <si>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</si>
  <si>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</si>
  <si>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</si>
  <si>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</si>
  <si>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</si>
  <si>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</si>
  <si>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</si>
  <si>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</si>
  <si>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</si>
  <si>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</si>
  <si>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</si>
  <si>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</si>
  <si>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</si>
  <si>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</si>
  <si>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</si>
  <si>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</si>
  <si>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</si>
  <si>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</si>
  <si>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</si>
  <si>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</si>
  <si>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</si>
  <si>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</si>
  <si>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</si>
  <si>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</si>
  <si>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</si>
  <si>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</si>
  <si>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</si>
  <si>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</si>
  <si>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</si>
  <si>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</si>
  <si>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</si>
  <si>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</si>
  <si>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</si>
  <si>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</si>
  <si>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</si>
  <si>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</si>
  <si>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</si>
  <si>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</si>
  <si>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</si>
  <si>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</si>
  <si>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</si>
  <si>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</si>
  <si>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</si>
  <si>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</si>
  <si>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</si>
  <si>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</si>
  <si>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</si>
  <si>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</si>
  <si>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</si>
  <si>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</si>
  <si>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</si>
  <si>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</si>
  <si>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</si>
  <si>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</si>
  <si>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</si>
  <si>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</si>
  <si>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</si>
  <si>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</si>
  <si>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</si>
  <si>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</si>
  <si>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</si>
  <si>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</si>
  <si>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</si>
  <si>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</si>
  <si>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</si>
  <si>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</si>
  <si>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</si>
  <si>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</si>
  <si>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</si>
  <si>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</si>
  <si>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</si>
  <si>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</si>
  <si>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</si>
  <si>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</si>
  <si>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</si>
  <si>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</si>
  <si>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</si>
  <si>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</si>
  <si>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</si>
  <si>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</si>
  <si>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</si>
  <si>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</si>
  <si>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</si>
  <si>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</si>
  <si>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</si>
  <si>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</si>
  <si>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</si>
  <si>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</si>
  <si>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</si>
  <si>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</si>
  <si>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</si>
  <si>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</si>
  <si>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</si>
  <si>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</si>
  <si>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</si>
  <si>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</si>
  <si>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</si>
  <si>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</si>
  <si>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</si>
  <si>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</si>
  <si>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</si>
  <si>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</si>
  <si>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</si>
  <si>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</si>
  <si>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</si>
  <si>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</si>
  <si>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</si>
  <si>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</si>
  <si>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</si>
  <si>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</si>
  <si>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</si>
  <si>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</si>
  <si>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</si>
  <si>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</si>
  <si>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</si>
  <si>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</si>
  <si>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</si>
  <si>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</si>
  <si>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</si>
  <si>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</si>
  <si>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</si>
  <si>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</si>
  <si>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</si>
  <si>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</si>
  <si>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</si>
  <si>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</si>
  <si>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</si>
  <si>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</si>
  <si>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</si>
  <si>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</si>
  <si>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</si>
  <si>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</si>
  <si>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</si>
  <si>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</si>
  <si>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</si>
  <si>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</si>
  <si>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</si>
  <si>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</si>
  <si>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</si>
  <si>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</si>
  <si>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</si>
  <si>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</si>
  <si>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</si>
  <si>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</si>
  <si>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</si>
  <si>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</si>
  <si>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</si>
  <si>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</si>
  <si>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</si>
  <si>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</si>
  <si>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</si>
  <si>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</si>
  <si>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</si>
  <si>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</si>
  <si>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</si>
  <si>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</si>
  <si>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</si>
  <si>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</si>
  <si>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</si>
  <si>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</si>
  <si>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</si>
  <si>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</si>
  <si>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</si>
  <si>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</si>
  <si>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</si>
  <si>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</si>
  <si>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</si>
  <si>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</si>
  <si>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</si>
  <si>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</si>
  <si>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</si>
  <si>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</si>
  <si>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</si>
  <si>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</si>
  <si>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</si>
  <si>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</si>
  <si>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</si>
  <si>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</si>
  <si>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</si>
  <si>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</si>
  <si>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</si>
  <si>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</si>
  <si>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</si>
  <si>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</si>
  <si>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</si>
  <si>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</si>
  <si>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</si>
  <si>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</si>
  <si>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</si>
  <si>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</si>
  <si>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</si>
  <si>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</si>
  <si>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</si>
  <si>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</si>
  <si>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</si>
  <si>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</si>
  <si>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</si>
  <si>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</si>
  <si>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</si>
  <si>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</si>
  <si>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</si>
  <si>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</si>
  <si>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</si>
  <si>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</si>
  <si>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</si>
  <si>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</si>
  <si>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</si>
  <si>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</si>
  <si>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</si>
  <si>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</si>
  <si>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</si>
  <si>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</si>
  <si>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</si>
  <si>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</si>
  <si>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</si>
  <si>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</si>
  <si>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</si>
  <si>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</si>
  <si>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</si>
  <si>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</si>
  <si>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</si>
  <si>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</si>
  <si>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</si>
  <si>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</si>
  <si>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</si>
  <si>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</si>
  <si>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</si>
  <si>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</si>
  <si>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</si>
  <si>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</si>
  <si>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</si>
  <si>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</si>
  <si>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</si>
  <si>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</si>
  <si>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</si>
  <si>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</si>
  <si>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</si>
  <si>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</si>
  <si>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</si>
  <si>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</si>
  <si>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</si>
  <si>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</si>
  <si>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</si>
  <si>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</si>
  <si>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</si>
  <si>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</si>
  <si>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</si>
  <si>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</si>
  <si>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</si>
  <si>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</si>
  <si>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</si>
  <si>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</si>
  <si>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</si>
  <si>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</si>
  <si>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</si>
  <si>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</si>
  <si>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</si>
  <si>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</si>
  <si>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</si>
  <si>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</si>
  <si>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</si>
  <si>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</si>
  <si>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</si>
  <si>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</si>
  <si>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</si>
  <si>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</si>
  <si>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</si>
  <si>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</si>
  <si>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</si>
  <si>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</si>
  <si>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</si>
  <si>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</si>
  <si>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</si>
  <si>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</si>
  <si>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</si>
  <si>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</si>
  <si>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</si>
  <si>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</si>
  <si>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</si>
  <si>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</si>
  <si>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</si>
  <si>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</si>
  <si>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</si>
  <si>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</si>
  <si>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</si>
  <si>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</si>
  <si>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</si>
  <si>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</si>
  <si>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</si>
  <si>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</si>
  <si>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</si>
  <si>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</si>
  <si>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</si>
  <si>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</si>
  <si>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</si>
  <si>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</si>
  <si>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</si>
  <si>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</si>
  <si>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</si>
  <si>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</si>
  <si>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</si>
  <si>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</si>
  <si>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</si>
  <si>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</si>
  <si>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</si>
  <si>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</si>
  <si>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</si>
  <si>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</si>
  <si>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</si>
  <si>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</si>
  <si>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</si>
  <si>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</si>
  <si>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</si>
  <si>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</si>
  <si>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</si>
  <si>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</si>
  <si>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</si>
  <si>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</si>
  <si>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</si>
  <si>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</si>
  <si>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</si>
  <si>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</si>
  <si>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</si>
  <si>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</si>
  <si>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</si>
  <si>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</si>
  <si>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</si>
  <si>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</si>
  <si>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</si>
  <si>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</si>
  <si>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</si>
  <si>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</si>
  <si>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</si>
  <si>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</si>
  <si>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</si>
  <si>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</si>
  <si>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</si>
  <si>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</si>
  <si>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</si>
  <si>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</si>
  <si>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</si>
  <si>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</si>
  <si>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</si>
  <si>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</si>
  <si>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</si>
  <si>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</si>
  <si>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</si>
  <si>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</si>
  <si>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</si>
  <si>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</si>
  <si>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</si>
  <si>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</si>
  <si>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</si>
  <si>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</si>
  <si>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</si>
  <si>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</si>
  <si>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</si>
  <si>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</si>
  <si>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</si>
  <si>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</si>
  <si>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</si>
  <si>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</si>
  <si>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</si>
  <si>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</si>
  <si>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</si>
  <si>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</si>
  <si>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</si>
  <si>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</si>
  <si>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</si>
  <si>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</si>
  <si>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</si>
  <si>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</si>
  <si>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</si>
  <si>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</si>
  <si>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</si>
  <si>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</si>
  <si>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</si>
  <si>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</si>
  <si>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</si>
  <si>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</si>
  <si>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</si>
  <si>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</si>
  <si>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</si>
  <si>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</si>
  <si>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</si>
  <si>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</si>
  <si>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</si>
  <si>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</si>
  <si>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</si>
  <si>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</si>
  <si>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</si>
  <si>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</si>
  <si>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</si>
  <si>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</si>
  <si>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</si>
  <si>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</si>
  <si>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</si>
  <si>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</si>
  <si>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</si>
  <si>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</si>
  <si>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</si>
  <si>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</si>
  <si>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</si>
  <si>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</si>
  <si>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</si>
  <si>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</si>
  <si>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</si>
  <si>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</si>
  <si>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</si>
  <si>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</si>
  <si>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</si>
  <si>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</si>
  <si>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</si>
  <si>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</si>
  <si>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</si>
  <si>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</si>
  <si>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</si>
  <si>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</si>
  <si>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</si>
  <si>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</si>
  <si>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</si>
  <si>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</si>
  <si>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</si>
  <si>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</si>
  <si>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</si>
  <si>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</si>
  <si>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</si>
  <si>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</si>
  <si>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</si>
  <si>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</si>
  <si>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</si>
  <si>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</si>
  <si>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</si>
  <si>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</si>
  <si>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</si>
  <si>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</si>
  <si>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</si>
  <si>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</si>
  <si>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</si>
  <si>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</si>
  <si>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</si>
  <si>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</si>
  <si>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</si>
  <si>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</si>
  <si>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</si>
  <si>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</si>
  <si>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</si>
  <si>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</si>
  <si>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</si>
  <si>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</si>
  <si>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</si>
  <si>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</si>
  <si>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</si>
  <si>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</si>
  <si>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</si>
  <si>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</si>
  <si>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</si>
  <si>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</si>
  <si>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</si>
  <si>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</si>
  <si>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</si>
  <si>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</si>
  <si>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</si>
  <si>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</si>
  <si>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</si>
  <si>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</si>
  <si>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</si>
  <si>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</si>
  <si>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</si>
  <si>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</si>
  <si>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</si>
  <si>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</si>
  <si>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</si>
  <si>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</si>
  <si>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</si>
  <si>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</si>
  <si>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</si>
  <si>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</si>
  <si>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</si>
  <si>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</si>
  <si>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</si>
  <si>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</si>
  <si>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</si>
  <si>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</si>
  <si>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</si>
  <si>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</si>
  <si>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</si>
  <si>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</si>
  <si>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</si>
  <si>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</si>
  <si>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</si>
  <si>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</si>
  <si>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</si>
  <si>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</si>
  <si>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</si>
  <si>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</si>
  <si>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</si>
  <si>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</si>
  <si>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</si>
  <si>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</si>
  <si>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</si>
  <si>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</si>
  <si>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</si>
  <si>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</si>
  <si>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</si>
  <si>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</si>
  <si>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</si>
  <si>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</si>
  <si>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</si>
  <si>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</si>
  <si>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</si>
  <si>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</si>
  <si>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</si>
  <si>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</si>
  <si>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</si>
  <si>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</si>
  <si>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</si>
  <si>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</si>
  <si>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</si>
  <si>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</si>
  <si>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</si>
  <si>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</si>
  <si>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</si>
  <si>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</si>
  <si>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</si>
  <si>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</si>
  <si>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</si>
  <si>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</si>
  <si>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</si>
  <si>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</si>
  <si>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</si>
  <si>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</si>
  <si>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</si>
  <si>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</si>
  <si>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</si>
  <si>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</si>
  <si>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</si>
  <si>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</si>
  <si>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</si>
  <si>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</si>
  <si>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</si>
  <si>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</si>
  <si>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</si>
  <si>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</si>
  <si>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</si>
  <si>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</si>
  <si>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</si>
  <si>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</si>
  <si>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</si>
  <si>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</si>
  <si>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</si>
  <si>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</si>
  <si>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</si>
  <si>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</si>
  <si>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</si>
  <si>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</si>
  <si>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</si>
  <si>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</si>
  <si>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</si>
  <si>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</si>
  <si>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</si>
  <si>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</si>
  <si>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</si>
  <si>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</si>
  <si>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</si>
  <si>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</si>
  <si>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</si>
  <si>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</si>
  <si>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</si>
  <si>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</si>
  <si>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</si>
  <si>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</si>
  <si>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</si>
  <si>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</si>
  <si>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</si>
  <si>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</si>
  <si>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</si>
  <si>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</si>
  <si>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</si>
  <si>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</si>
  <si>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</si>
  <si>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</si>
  <si>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</si>
  <si>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</si>
  <si>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</si>
  <si>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</si>
  <si>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</si>
  <si>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</si>
  <si>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</si>
  <si>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</si>
  <si>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</si>
  <si>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</si>
  <si>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</si>
  <si>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</si>
  <si>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</si>
  <si>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</si>
  <si>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</si>
  <si>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</si>
  <si>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</si>
  <si>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</si>
  <si>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</si>
  <si>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</si>
  <si>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</si>
  <si>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</si>
  <si>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</si>
  <si>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</si>
  <si>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</si>
  <si>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</si>
  <si>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</si>
  <si>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</si>
  <si>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</si>
  <si>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</si>
  <si>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</si>
  <si>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</si>
  <si>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</si>
  <si>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</si>
  <si>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</si>
  <si>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</si>
  <si>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</si>
  <si>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</si>
  <si>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</si>
  <si>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</si>
  <si>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</si>
  <si>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</si>
  <si>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</si>
  <si>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</si>
  <si>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</si>
  <si>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</si>
  <si>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</si>
  <si>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</si>
  <si>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</si>
  <si>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</si>
  <si>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</si>
  <si>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</si>
  <si>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</si>
  <si>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</si>
  <si>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</si>
  <si>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</si>
  <si>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</si>
  <si>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</si>
  <si>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</si>
  <si>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</si>
  <si>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</si>
  <si>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</si>
  <si>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</si>
  <si>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</si>
  <si>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</si>
  <si>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</si>
  <si>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</si>
  <si>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</si>
  <si>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</si>
  <si>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</si>
  <si>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</si>
  <si>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</si>
  <si>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</si>
  <si>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</si>
  <si>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</si>
  <si>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</si>
  <si>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</si>
  <si>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</si>
  <si>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</si>
  <si>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</si>
  <si>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</si>
  <si>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</si>
  <si>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</si>
  <si>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</si>
  <si>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</si>
  <si>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</si>
  <si>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</si>
  <si>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</si>
  <si>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</si>
  <si>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</si>
  <si>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</si>
  <si>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</si>
  <si>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</si>
  <si>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</si>
  <si>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</si>
  <si>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</si>
  <si>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</si>
  <si>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</si>
  <si>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</si>
  <si>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</si>
  <si>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</si>
  <si>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</si>
  <si>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</si>
  <si>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</si>
  <si>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</si>
  <si>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</si>
  <si>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</si>
  <si>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</si>
  <si>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</si>
  <si>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</si>
  <si>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</si>
  <si>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</si>
  <si>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</si>
  <si>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</si>
  <si>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</si>
  <si>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</si>
  <si>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</si>
  <si>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</si>
  <si>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</si>
  <si>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</si>
  <si>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</si>
  <si>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</si>
  <si>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</si>
  <si>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</si>
  <si>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</si>
  <si>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</si>
  <si>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</si>
  <si>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</si>
  <si>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</si>
  <si>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</si>
  <si>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</si>
  <si>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</si>
  <si>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</si>
  <si>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</si>
  <si>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</si>
  <si>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</si>
  <si>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</si>
  <si>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</si>
  <si>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</si>
  <si>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</si>
  <si>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</si>
  <si>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</si>
  <si>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</si>
  <si>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</si>
  <si>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</si>
  <si>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</si>
  <si>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</si>
  <si>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</si>
  <si>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</si>
  <si>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</si>
  <si>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</si>
  <si>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</si>
  <si>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</si>
  <si>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</si>
  <si>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</si>
  <si>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</si>
  <si>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</si>
  <si>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</si>
  <si>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</si>
  <si>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</si>
  <si>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</si>
  <si>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</si>
  <si>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</si>
  <si>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</si>
  <si>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</si>
  <si>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</si>
  <si>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</si>
  <si>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</si>
  <si>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</si>
  <si>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</si>
  <si>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</si>
  <si>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</si>
  <si>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</si>
  <si>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</si>
  <si>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</si>
  <si>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</si>
  <si>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</si>
  <si>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</si>
  <si>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</si>
  <si>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</si>
  <si>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</si>
  <si>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</si>
  <si>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</si>
  <si>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</si>
  <si>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</si>
  <si>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</si>
  <si>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</si>
  <si>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</si>
  <si>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</si>
  <si>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</si>
  <si>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</si>
  <si>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</si>
  <si>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</si>
  <si>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</si>
  <si>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</si>
  <si>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</si>
  <si>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</si>
  <si>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</si>
  <si>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</si>
  <si>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</si>
  <si>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</si>
  <si>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</si>
  <si>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</si>
  <si>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</si>
  <si>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</si>
  <si>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</si>
  <si>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</si>
  <si>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</si>
  <si>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</si>
  <si>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</si>
  <si>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</si>
  <si>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</si>
  <si>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</si>
  <si>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</si>
  <si>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</si>
  <si>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</si>
  <si>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</si>
  <si>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</si>
  <si>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</si>
  <si>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</si>
  <si>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</si>
  <si>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</si>
  <si>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</si>
  <si>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</si>
  <si>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</si>
  <si>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</si>
  <si>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</si>
  <si>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</si>
  <si>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</si>
  <si>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</si>
  <si>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</si>
  <si>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</si>
  <si>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</si>
  <si>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</si>
  <si>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</si>
  <si>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</si>
  <si>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</si>
  <si>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</si>
  <si>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</si>
  <si>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</si>
  <si>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</si>
  <si>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</si>
  <si>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</si>
  <si>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</si>
  <si>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</si>
  <si>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</si>
  <si>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</si>
  <si>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</si>
  <si>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</si>
  <si>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</si>
  <si>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</si>
  <si>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</si>
  <si>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</si>
  <si>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</si>
  <si>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</si>
  <si>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</si>
  <si>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</si>
  <si>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</si>
  <si>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</si>
  <si>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</si>
  <si>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</si>
  <si>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</si>
  <si>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</si>
  <si>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</si>
  <si>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</si>
  <si>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</si>
  <si>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</si>
  <si>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</si>
  <si>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</si>
  <si>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</si>
  <si>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</si>
  <si>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</si>
  <si>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</si>
  <si>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</si>
  <si>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</si>
  <si>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</si>
  <si>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</si>
  <si>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</si>
  <si>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</si>
  <si>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</si>
  <si>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</si>
  <si>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</si>
  <si>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</si>
  <si>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</si>
  <si>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</si>
  <si>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</si>
  <si>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</si>
  <si>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</si>
  <si>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</si>
  <si>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</si>
  <si>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</si>
  <si>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</si>
  <si>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</si>
  <si>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</si>
  <si>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</si>
  <si>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</si>
  <si>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</si>
  <si>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</si>
  <si>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</si>
  <si>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</si>
  <si>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</si>
  <si>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</si>
  <si>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</si>
  <si>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</si>
  <si>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</si>
  <si>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</si>
  <si>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</si>
  <si>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</si>
  <si>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</si>
  <si>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</si>
  <si>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</si>
  <si>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</si>
  <si>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</si>
  <si>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</si>
  <si>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</si>
  <si>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</si>
  <si>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</si>
  <si>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</si>
  <si>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</si>
  <si>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</si>
  <si>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</si>
  <si>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</si>
  <si>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</si>
  <si>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</si>
  <si>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</si>
  <si>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</si>
  <si>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</si>
  <si>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</si>
  <si>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</si>
  <si>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</si>
  <si>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</si>
  <si>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</si>
  <si>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</si>
  <si>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</si>
  <si>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</si>
  <si>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</si>
  <si>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</si>
  <si>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</si>
  <si>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</si>
  <si>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</si>
  <si>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</si>
  <si>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</si>
  <si>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</si>
  <si>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</si>
  <si>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</si>
  <si>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</si>
  <si>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</si>
  <si>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</si>
  <si>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</si>
  <si>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</si>
  <si>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</si>
  <si>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</si>
  <si>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</si>
  <si>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</si>
  <si>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</si>
  <si>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</si>
  <si>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</si>
  <si>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</si>
  <si>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</si>
  <si>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</si>
  <si>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</si>
  <si>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</si>
  <si>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</si>
  <si>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</si>
  <si>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</si>
  <si>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</si>
  <si>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</si>
  <si>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</si>
  <si>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</si>
  <si>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</si>
  <si>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</si>
  <si>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</si>
  <si>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</si>
  <si>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</si>
  <si>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</si>
  <si>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</si>
  <si>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</si>
  <si>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</si>
  <si>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</si>
  <si>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</si>
  <si>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</si>
  <si>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</si>
  <si>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</si>
  <si>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</si>
  <si>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</si>
  <si>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</si>
  <si>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</si>
  <si>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</si>
  <si>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</si>
  <si>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</si>
  <si>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</si>
  <si>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</si>
  <si>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</si>
  <si>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</si>
  <si>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</si>
  <si>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</si>
  <si>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</si>
  <si>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</si>
  <si>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</si>
  <si>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</si>
  <si>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</si>
  <si>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</si>
  <si>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</si>
  <si>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</si>
  <si>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</si>
  <si>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</si>
  <si>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</si>
  <si>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</si>
  <si>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</si>
  <si>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</si>
  <si>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</si>
  <si>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</si>
  <si>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</si>
  <si>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</si>
  <si>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</si>
  <si>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</si>
  <si>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</si>
  <si>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</si>
  <si>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</si>
  <si>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</si>
  <si>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</si>
  <si>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</si>
  <si>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</si>
  <si>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</si>
  <si>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</si>
  <si>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</si>
  <si>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</si>
  <si>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</si>
  <si>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</si>
  <si>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</si>
  <si>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</si>
  <si>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</si>
  <si>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</si>
  <si>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</si>
  <si>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</si>
  <si>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</si>
  <si>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</si>
  <si>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</si>
  <si>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</si>
  <si>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</si>
  <si>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</si>
  <si>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</si>
  <si>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</si>
  <si>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</si>
  <si>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</si>
  <si>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</si>
  <si>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</si>
  <si>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</si>
  <si>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</si>
  <si>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</si>
  <si>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</si>
  <si>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</si>
  <si>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</si>
  <si>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</si>
  <si>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</si>
  <si>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</si>
  <si>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</si>
  <si>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</si>
  <si>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</si>
  <si>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</si>
  <si>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</si>
  <si>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</si>
  <si>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</si>
  <si>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</si>
  <si>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</si>
  <si>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</si>
  <si>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</si>
  <si>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</si>
  <si>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</si>
  <si>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</si>
  <si>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</si>
  <si>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</si>
  <si>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</si>
  <si>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</si>
  <si>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</si>
  <si>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</si>
  <si>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</si>
  <si>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</si>
  <si>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</si>
  <si>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</si>
  <si>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</si>
  <si>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</si>
  <si>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</si>
  <si>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</si>
  <si>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</si>
  <si>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</si>
  <si>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</si>
  <si>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</si>
  <si>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</si>
  <si>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</si>
  <si>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</si>
  <si>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</si>
  <si>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</si>
  <si>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</si>
  <si>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</si>
  <si>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</si>
  <si>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</si>
  <si>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</si>
  <si>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</si>
  <si>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</si>
  <si>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</si>
  <si>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</si>
  <si>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</si>
  <si>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</si>
  <si>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</si>
  <si>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</si>
  <si>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</si>
  <si>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</si>
  <si>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</si>
  <si>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</si>
  <si>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</si>
  <si>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</si>
  <si>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</si>
  <si>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</si>
  <si>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</si>
  <si>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</si>
  <si>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</si>
  <si>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</si>
  <si>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</si>
  <si>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</si>
  <si>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</si>
  <si>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</si>
  <si>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</si>
  <si>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</si>
  <si>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</si>
  <si>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</si>
  <si>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</si>
  <si>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</si>
  <si>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</si>
  <si>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</si>
  <si>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</si>
  <si>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</si>
  <si>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</si>
  <si>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</si>
  <si>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</si>
  <si>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</si>
  <si>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</si>
  <si>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</si>
  <si>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</si>
  <si>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</si>
  <si>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</si>
  <si>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</si>
  <si>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</si>
  <si>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</si>
  <si>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</si>
  <si>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</si>
  <si>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</si>
  <si>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</si>
  <si>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</si>
  <si>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</si>
  <si>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</si>
  <si>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</si>
  <si>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</si>
  <si>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</si>
  <si>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</si>
  <si>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</si>
  <si>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</si>
  <si>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</si>
  <si>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</si>
  <si>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</si>
  <si>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</si>
  <si>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</si>
  <si>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</si>
  <si>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</si>
  <si>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</si>
  <si>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</si>
  <si>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</si>
  <si>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</si>
  <si>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</si>
  <si>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</si>
  <si>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</si>
  <si>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</si>
  <si>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</si>
  <si>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</si>
  <si>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</si>
  <si>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</si>
  <si>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</si>
  <si>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</si>
  <si>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</si>
  <si>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</si>
  <si>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</si>
  <si>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</si>
  <si>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</si>
  <si>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</si>
  <si>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</si>
  <si>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</si>
  <si>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</si>
  <si>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</si>
  <si>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</si>
  <si>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</si>
  <si>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</si>
  <si>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</si>
  <si>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</si>
  <si>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</si>
  <si>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</si>
  <si>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</si>
  <si>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</si>
  <si>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</si>
  <si>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</si>
  <si>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</si>
  <si>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</si>
  <si>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</si>
  <si>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</si>
  <si>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</si>
  <si>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</si>
  <si>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</si>
  <si>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</si>
  <si>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</si>
  <si>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</si>
  <si>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</si>
  <si>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</si>
  <si>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</si>
  <si>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</si>
  <si>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</si>
  <si>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</si>
  <si>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</si>
  <si>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</si>
  <si>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</si>
  <si>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</si>
  <si>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</si>
  <si>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</si>
  <si>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</si>
  <si>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</si>
  <si>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</si>
  <si>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</si>
  <si>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</si>
  <si>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</si>
  <si>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</si>
  <si>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</si>
  <si>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</si>
  <si>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</si>
  <si>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</si>
  <si>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</si>
  <si>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</si>
  <si>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</si>
  <si>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</si>
  <si>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</si>
  <si>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</si>
  <si>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</si>
  <si>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</si>
  <si>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</si>
  <si>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</si>
  <si>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</si>
  <si>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</si>
  <si>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</si>
  <si>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</si>
  <si>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</si>
  <si>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</si>
  <si>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</si>
  <si>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</si>
  <si>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</si>
  <si>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</si>
  <si>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</si>
  <si>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</si>
  <si>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</si>
  <si>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</si>
  <si>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</si>
  <si>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</si>
  <si>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</si>
  <si>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</si>
  <si>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</si>
  <si>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</si>
  <si>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</si>
  <si>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</si>
  <si>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</si>
  <si>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</si>
  <si>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</si>
  <si>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</si>
  <si>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</si>
  <si>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</si>
  <si>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</si>
  <si>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</si>
  <si>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</si>
  <si>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</si>
  <si>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</si>
  <si>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</si>
  <si>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</si>
  <si>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</si>
  <si>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</si>
  <si>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</si>
  <si>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</si>
  <si>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</si>
  <si>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</si>
  <si>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</si>
  <si>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</si>
  <si>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</si>
  <si>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</si>
  <si>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</si>
  <si>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</si>
  <si>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</si>
  <si>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</si>
  <si>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</si>
  <si>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</si>
  <si>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</si>
  <si>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</si>
  <si>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</si>
  <si>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</si>
  <si>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</si>
  <si>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</si>
  <si>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</si>
  <si>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</si>
  <si>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</si>
  <si>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</si>
  <si>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</si>
  <si>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</si>
  <si>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</si>
  <si>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</si>
  <si>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</si>
  <si>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</si>
  <si>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</si>
  <si>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</si>
  <si>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</si>
  <si>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</si>
  <si>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</si>
  <si>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</si>
  <si>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</si>
  <si>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</si>
  <si>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</si>
  <si>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</si>
  <si>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</si>
  <si>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</si>
  <si>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</si>
  <si>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</si>
  <si>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</si>
  <si>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</si>
  <si>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</si>
  <si>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</si>
  <si>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</si>
  <si>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</si>
  <si>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</si>
  <si>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</si>
  <si>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</si>
  <si>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</si>
  <si>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</si>
  <si>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</si>
  <si>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</si>
  <si>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</si>
  <si>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</si>
  <si>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</si>
  <si>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</si>
  <si>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</si>
  <si>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</si>
  <si>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</si>
  <si>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</si>
  <si>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</si>
  <si>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</si>
  <si>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</si>
  <si>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</si>
  <si>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</si>
  <si>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</si>
  <si>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</si>
  <si>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</si>
  <si>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</si>
  <si>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</si>
  <si>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</si>
  <si>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</si>
  <si>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</si>
  <si>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</si>
  <si>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</si>
  <si>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</si>
  <si>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</si>
  <si>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</si>
  <si>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</si>
  <si>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</si>
  <si>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</si>
  <si>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</si>
  <si>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</si>
  <si>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</si>
  <si>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</si>
  <si>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</si>
  <si>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</si>
  <si>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</si>
  <si>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</si>
  <si>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</si>
  <si>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</si>
  <si>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</si>
  <si>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</si>
  <si>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</si>
  <si>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</si>
  <si>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</si>
  <si>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</si>
  <si>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</si>
  <si>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</si>
  <si>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</si>
  <si>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</si>
  <si>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</si>
  <si>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</si>
  <si>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</si>
  <si>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</si>
  <si>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</si>
  <si>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</si>
  <si>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</si>
  <si>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</si>
  <si>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</si>
  <si>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</si>
  <si>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</si>
  <si>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</si>
  <si>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</si>
  <si>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</si>
  <si>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</si>
  <si>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</si>
  <si>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</si>
  <si>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</si>
  <si>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</si>
  <si>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</si>
  <si>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</si>
  <si>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</si>
  <si>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</si>
  <si>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</si>
  <si>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</si>
  <si>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</si>
  <si>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</si>
  <si>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</si>
  <si>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</si>
  <si>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</si>
  <si>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</si>
  <si>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</si>
  <si>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</si>
  <si>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</si>
  <si>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</si>
  <si>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</si>
  <si>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</si>
  <si>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</si>
  <si>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</si>
  <si>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</si>
  <si>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</si>
  <si>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</si>
  <si>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</si>
  <si>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</si>
  <si>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</si>
  <si>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</si>
  <si>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</si>
  <si>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</si>
  <si>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</si>
  <si>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</si>
  <si>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</si>
  <si>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</si>
  <si>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</si>
  <si>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</si>
  <si>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</si>
  <si>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</si>
  <si>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</si>
  <si>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</si>
  <si>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</si>
  <si>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</si>
  <si>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</si>
  <si>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</si>
  <si>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</si>
  <si>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</si>
  <si>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</si>
  <si>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</si>
  <si>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</si>
  <si>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</si>
  <si>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</si>
  <si>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</si>
  <si>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</si>
  <si>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</si>
  <si>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</si>
  <si>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</si>
  <si>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</si>
  <si>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</si>
  <si>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</si>
  <si>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</si>
  <si>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</si>
  <si>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</si>
  <si>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</si>
  <si>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</si>
  <si>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</si>
  <si>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</si>
  <si>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</si>
  <si>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</si>
  <si>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</si>
  <si>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</si>
  <si>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</si>
  <si>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</si>
  <si>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</si>
  <si>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</si>
  <si>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</si>
  <si>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</si>
  <si>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</si>
  <si>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</si>
  <si>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</si>
  <si>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</si>
  <si>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</si>
  <si>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</si>
  <si>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</si>
  <si>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</si>
  <si>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</si>
  <si>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</si>
  <si>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</si>
  <si>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</si>
  <si>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</si>
  <si>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</si>
  <si>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</si>
  <si>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</si>
  <si>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</si>
  <si>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</si>
  <si>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</si>
  <si>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</si>
  <si>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</si>
  <si>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</si>
  <si>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</si>
  <si>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</si>
  <si>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</si>
  <si>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</si>
  <si>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</si>
  <si>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</si>
  <si>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</si>
  <si>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</si>
  <si>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</si>
  <si>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</si>
  <si>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</si>
  <si>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</si>
  <si>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</si>
  <si>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</si>
  <si>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</si>
  <si>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</si>
  <si>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</si>
  <si>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</si>
  <si>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</si>
  <si>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</si>
  <si>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</si>
  <si>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</si>
  <si>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</si>
  <si>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</si>
  <si>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</si>
  <si>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</si>
  <si>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</si>
  <si>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</si>
  <si>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</si>
  <si>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</si>
  <si>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</si>
  <si>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</si>
  <si>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</si>
  <si>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</si>
  <si>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</si>
  <si>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</si>
  <si>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</si>
  <si>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</si>
  <si>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</si>
  <si>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</si>
  <si>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</si>
  <si>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</si>
  <si>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</si>
  <si>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</si>
  <si>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</si>
  <si>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</si>
  <si>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</si>
  <si>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</si>
  <si>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</si>
  <si>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</si>
  <si>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</si>
  <si>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</si>
  <si>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</si>
  <si>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</si>
  <si>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</si>
  <si>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</si>
  <si>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</si>
  <si>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</si>
  <si>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</si>
  <si>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</si>
  <si>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</si>
  <si>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</si>
  <si>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</si>
  <si>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</si>
  <si>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</si>
  <si>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</si>
  <si>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</si>
  <si>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</si>
  <si>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</si>
  <si>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</si>
  <si>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</si>
  <si>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</si>
  <si>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</si>
  <si>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</si>
  <si>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</si>
  <si>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</si>
  <si>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</si>
  <si>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</si>
  <si>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</si>
  <si>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</si>
  <si>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</si>
  <si>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</si>
  <si>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</si>
  <si>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</si>
  <si>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</si>
  <si>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</si>
  <si>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</si>
  <si>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</si>
  <si>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</si>
  <si>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</si>
  <si>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</si>
  <si>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</si>
  <si>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</si>
  <si>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</si>
  <si>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</si>
  <si>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</si>
  <si>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</si>
  <si>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</si>
  <si>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</si>
  <si>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</si>
  <si>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</si>
  <si>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</si>
  <si>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</si>
  <si>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</si>
  <si>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</si>
  <si>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</si>
  <si>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</si>
  <si>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</si>
  <si>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</si>
  <si>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</si>
  <si>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</si>
  <si>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</si>
  <si>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</si>
  <si>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</si>
  <si>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</si>
  <si>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</si>
  <si>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</si>
  <si>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</si>
  <si>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</si>
  <si>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</si>
  <si>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</si>
  <si>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</si>
  <si>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</si>
  <si>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</si>
  <si>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</si>
  <si>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</si>
  <si>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</si>
  <si>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</si>
  <si>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</si>
  <si>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</si>
  <si>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</si>
  <si>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</si>
  <si>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</si>
  <si>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</si>
  <si>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</si>
  <si>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</si>
  <si>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</si>
  <si>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</si>
  <si>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</si>
  <si>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</si>
  <si>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</si>
  <si>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</si>
  <si>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</si>
  <si>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</si>
  <si>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</si>
  <si>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</si>
  <si>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</si>
  <si>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</si>
  <si>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</si>
  <si>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</si>
  <si>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</si>
  <si>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</si>
  <si>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</si>
  <si>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</si>
  <si>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</si>
  <si>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</si>
  <si>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</si>
  <si>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</si>
  <si>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</si>
  <si>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</si>
  <si>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</si>
  <si>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</si>
  <si>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</si>
  <si>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</si>
  <si>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</si>
  <si>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</si>
  <si>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</si>
  <si>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</si>
  <si>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</si>
  <si>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</si>
  <si>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</si>
  <si>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</si>
  <si>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</si>
  <si>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</si>
  <si>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</si>
  <si>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</si>
  <si>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</si>
  <si>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</si>
  <si>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</si>
  <si>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</si>
  <si>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</si>
  <si>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</si>
  <si>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</si>
  <si>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</si>
  <si>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</si>
  <si>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</si>
  <si>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</si>
  <si>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</si>
  <si>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</si>
  <si>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</si>
  <si>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</si>
  <si>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</si>
  <si>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</si>
  <si>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</si>
  <si>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</si>
  <si>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</si>
  <si>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</si>
  <si>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</si>
  <si>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</si>
  <si>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</si>
  <si>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</si>
  <si>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</si>
  <si>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</si>
  <si>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</si>
  <si>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</si>
  <si>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</si>
  <si>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</si>
  <si>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</si>
  <si>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</si>
  <si>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</si>
  <si>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</si>
  <si>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</si>
  <si>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</si>
  <si>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</si>
  <si>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</si>
  <si>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</si>
  <si>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</si>
  <si>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</si>
  <si>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</si>
  <si>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</si>
  <si>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</si>
  <si>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</si>
  <si>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</si>
  <si>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</si>
  <si>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</si>
  <si>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</si>
  <si>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</si>
  <si>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</si>
  <si>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</si>
  <si>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</si>
  <si>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</si>
  <si>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</si>
  <si>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</si>
  <si>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</si>
  <si>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</si>
  <si>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</si>
  <si>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</si>
  <si>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</si>
  <si>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</si>
  <si>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</si>
  <si>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</si>
  <si>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</si>
  <si>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</si>
  <si>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</si>
  <si>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</si>
  <si>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</si>
  <si>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</si>
  <si>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</si>
  <si>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</si>
  <si>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</si>
  <si>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</si>
  <si>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</si>
  <si>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</si>
  <si>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</si>
  <si>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</si>
  <si>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</si>
  <si>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</si>
  <si>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</si>
  <si>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</si>
  <si>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</si>
  <si>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</si>
  <si>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</si>
  <si>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</si>
  <si>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</si>
  <si>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</si>
  <si>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</si>
  <si>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</si>
  <si>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</si>
  <si>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</si>
  <si>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</si>
  <si>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</si>
  <si>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</si>
  <si>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</si>
  <si>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</si>
  <si>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</si>
  <si>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</si>
  <si>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</si>
  <si>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</si>
  <si>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</si>
  <si>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</si>
  <si>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</si>
  <si>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</si>
  <si>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</si>
  <si>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</si>
  <si>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</si>
  <si>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</si>
  <si>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</si>
  <si>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</si>
  <si>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</si>
  <si>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</si>
  <si>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</si>
  <si>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</si>
  <si>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</si>
  <si>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</si>
  <si>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</si>
  <si>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</si>
  <si>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</si>
  <si>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</si>
  <si>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</si>
  <si>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</si>
  <si>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</si>
  <si>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</si>
  <si>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</si>
  <si>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</si>
  <si>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</si>
  <si>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</si>
  <si>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</si>
  <si>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</si>
  <si>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</si>
  <si>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</si>
  <si>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</si>
  <si>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</si>
  <si>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</si>
  <si>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</si>
  <si>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</si>
  <si>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</si>
  <si>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</si>
  <si>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</si>
  <si>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</si>
  <si>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</si>
  <si>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</si>
  <si>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</si>
  <si>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</si>
  <si>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</si>
  <si>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</si>
  <si>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</si>
  <si>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</si>
  <si>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</si>
  <si>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</si>
  <si>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</si>
  <si>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</si>
  <si>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</si>
  <si>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</si>
  <si>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</si>
  <si>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</si>
  <si>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</si>
  <si>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</si>
  <si>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</si>
  <si>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</si>
  <si>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</si>
  <si>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</si>
  <si>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</si>
  <si>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</si>
  <si>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</si>
  <si>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</si>
  <si>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</si>
  <si>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</si>
  <si>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</si>
  <si>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</si>
  <si>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</si>
  <si>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</si>
  <si>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</si>
  <si>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</si>
  <si>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</si>
  <si>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</si>
  <si>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</si>
  <si>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</si>
  <si>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</si>
  <si>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</si>
  <si>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</si>
  <si>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</si>
  <si>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</si>
  <si>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</si>
  <si>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</si>
  <si>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</si>
  <si>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</si>
  <si>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</si>
  <si>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</si>
  <si>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</si>
  <si>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</si>
  <si>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</si>
  <si>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</si>
  <si>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</si>
  <si>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</si>
  <si>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</si>
  <si>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</si>
  <si>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</si>
  <si>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</si>
  <si>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</si>
  <si>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</si>
  <si>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</si>
  <si>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</si>
  <si>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</si>
  <si>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</si>
  <si>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</si>
  <si>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</si>
  <si>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</si>
  <si>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</si>
  <si>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</si>
  <si>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</si>
  <si>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</si>
  <si>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</si>
  <si>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</si>
  <si>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</si>
  <si>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</si>
  <si>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</si>
  <si>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</si>
  <si>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</si>
  <si>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</si>
  <si>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</si>
  <si>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</si>
  <si>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</si>
  <si>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</si>
  <si>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</si>
  <si>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</si>
  <si>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</si>
  <si>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</si>
  <si>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</si>
  <si>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</si>
  <si>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</si>
  <si>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</si>
  <si>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</si>
  <si>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</si>
  <si>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</si>
  <si>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</si>
  <si>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</si>
  <si>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</si>
  <si>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</si>
  <si>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</si>
  <si>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</si>
  <si>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</si>
  <si>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</si>
  <si>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</si>
  <si>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</si>
  <si>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</si>
  <si>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</si>
  <si>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</si>
  <si>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</si>
  <si>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</si>
  <si>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</si>
  <si>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</si>
  <si>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</si>
  <si>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</si>
  <si>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</si>
  <si>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</si>
  <si>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</si>
  <si>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</si>
  <si>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</si>
  <si>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</si>
  <si>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</si>
  <si>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</si>
  <si>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</si>
  <si>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</si>
  <si>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</si>
  <si>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</si>
  <si>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</si>
  <si>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</si>
  <si>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</si>
  <si>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</si>
  <si>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</si>
  <si>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</si>
  <si>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</si>
  <si>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</si>
  <si>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</si>
  <si>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</si>
  <si>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</si>
  <si>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</si>
  <si>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</si>
  <si>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</si>
  <si>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</si>
  <si>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</si>
  <si>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</si>
  <si>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</si>
  <si>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</si>
  <si>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</si>
  <si>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</si>
  <si>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</si>
  <si>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</si>
  <si>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</si>
  <si>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</si>
  <si>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</si>
  <si>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</si>
  <si>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</si>
  <si>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</si>
  <si>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</si>
  <si>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</si>
  <si>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</si>
  <si>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</si>
  <si>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</si>
  <si>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</si>
  <si>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</si>
  <si>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</si>
  <si>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</si>
  <si>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</si>
  <si>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</si>
  <si>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</si>
  <si>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</si>
  <si>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</si>
  <si>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</si>
  <si>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</si>
  <si>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</si>
  <si>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</si>
  <si>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</si>
  <si>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</si>
  <si>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</si>
  <si>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</si>
  <si>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</si>
  <si>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</si>
  <si>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</si>
  <si>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</si>
  <si>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</si>
  <si>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</si>
  <si>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</si>
  <si>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</si>
  <si>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</si>
  <si>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</si>
  <si>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</si>
  <si>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</si>
  <si>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</si>
  <si>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</si>
  <si>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</si>
  <si>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</si>
  <si>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</si>
  <si>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</si>
  <si>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</si>
  <si>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</si>
  <si>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</si>
  <si>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</si>
  <si>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</si>
  <si>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</si>
  <si>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</si>
  <si>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</si>
  <si>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</si>
  <si>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</si>
  <si>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</si>
  <si>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</si>
  <si>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</si>
  <si>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</si>
  <si>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</si>
  <si>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</si>
  <si>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</si>
  <si>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</si>
  <si>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</si>
  <si>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</si>
  <si>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</si>
  <si>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</si>
  <si>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</si>
  <si>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</si>
  <si>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</si>
  <si>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</si>
  <si>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</si>
  <si>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</si>
  <si>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</si>
  <si>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</si>
  <si>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</si>
  <si>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</si>
  <si>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</si>
  <si>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</si>
  <si>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</si>
  <si>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</si>
  <si>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</si>
  <si>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</si>
  <si>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</si>
  <si>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</si>
  <si>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</si>
  <si>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</si>
  <si>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</si>
  <si>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</si>
  <si>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</si>
  <si>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</si>
  <si>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</si>
  <si>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</si>
  <si>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</si>
  <si>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</si>
  <si>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</si>
  <si>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</si>
  <si>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</si>
  <si>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</si>
  <si>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</si>
  <si>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</si>
  <si>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</si>
  <si>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</si>
  <si>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</si>
  <si>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</si>
  <si>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</si>
  <si>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</si>
  <si>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</si>
  <si>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</si>
  <si>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</si>
  <si>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</si>
  <si>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</si>
  <si>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</si>
  <si>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</si>
  <si>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</si>
  <si>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</si>
  <si>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</si>
  <si>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</si>
  <si>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</si>
  <si>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</si>
  <si>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</si>
  <si>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</si>
  <si>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</si>
  <si>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</si>
  <si>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</si>
  <si>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</si>
  <si>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</si>
  <si>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</si>
  <si>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</si>
  <si>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</si>
  <si>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</si>
  <si>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</si>
  <si>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</si>
  <si>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</si>
  <si>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</si>
  <si>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</si>
  <si>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</si>
  <si>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</si>
  <si>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</si>
  <si>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</si>
  <si>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</si>
  <si>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</si>
  <si>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</si>
  <si>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</si>
  <si>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</si>
  <si>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</si>
  <si>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</si>
  <si>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</si>
  <si>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</si>
  <si>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</si>
  <si>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</si>
  <si>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</si>
  <si>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</si>
  <si>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</si>
  <si>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</si>
  <si>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</si>
  <si>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</si>
  <si>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</si>
  <si>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</si>
  <si>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</si>
  <si>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</si>
  <si>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</si>
  <si>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</si>
  <si>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</si>
  <si>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</si>
  <si>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</si>
  <si>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</si>
  <si>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</si>
  <si>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</si>
  <si>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</si>
  <si>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</si>
  <si>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</si>
  <si>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</si>
  <si>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</si>
  <si>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</si>
  <si>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</si>
  <si>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</si>
  <si>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</si>
  <si>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</si>
  <si>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</si>
  <si>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</si>
  <si>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</si>
  <si>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</si>
  <si>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</si>
  <si>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</si>
  <si>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</si>
  <si>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</si>
  <si>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</si>
  <si>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</si>
  <si>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</si>
  <si>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</si>
  <si>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</si>
  <si>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</si>
  <si>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</si>
  <si>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</si>
  <si>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</si>
  <si>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</si>
  <si>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</si>
  <si>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</si>
  <si>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</si>
  <si>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</si>
  <si>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</si>
  <si>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</si>
  <si>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</si>
  <si>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</si>
  <si>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</si>
  <si>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</si>
  <si>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</si>
  <si>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</si>
  <si>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</si>
  <si>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</si>
  <si>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</si>
  <si>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</si>
  <si>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</si>
  <si>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</si>
  <si>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</si>
  <si>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</si>
  <si>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</si>
  <si>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</si>
  <si>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</si>
  <si>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</si>
  <si>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</si>
  <si>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</si>
  <si>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</si>
  <si>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</si>
  <si>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</si>
  <si>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</si>
  <si>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</si>
  <si>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</si>
  <si>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</si>
  <si>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</si>
  <si>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</si>
  <si>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</si>
  <si>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</si>
  <si>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</si>
  <si>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</si>
  <si>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</si>
  <si>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</si>
  <si>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</si>
  <si>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</si>
  <si>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</si>
  <si>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</si>
  <si>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</si>
  <si>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</si>
  <si>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</si>
  <si>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</si>
  <si>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</si>
  <si>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</si>
  <si>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</si>
  <si>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</si>
  <si>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</si>
  <si>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</si>
  <si>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</si>
  <si>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</si>
  <si>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</si>
  <si>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</si>
  <si>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</si>
  <si>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</si>
  <si>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</si>
  <si>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</si>
  <si>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</si>
  <si>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</si>
  <si>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</si>
  <si>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</si>
  <si>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</si>
  <si>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</si>
  <si>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</si>
  <si>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</si>
  <si>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</si>
  <si>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</si>
  <si>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</si>
  <si>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</si>
  <si>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</si>
  <si>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</si>
  <si>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</si>
  <si>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</si>
  <si>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</si>
  <si>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</si>
  <si>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</si>
  <si>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</si>
  <si>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</si>
  <si>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</si>
  <si>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</si>
  <si>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</si>
  <si>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</si>
  <si>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</si>
  <si>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</si>
  <si>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</si>
  <si>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</si>
  <si>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</si>
  <si>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</si>
  <si>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</si>
  <si>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</si>
  <si>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</si>
  <si>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</si>
  <si>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</si>
  <si>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</si>
  <si>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</si>
  <si>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</si>
  <si>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</si>
  <si>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</si>
  <si>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</si>
  <si>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</si>
  <si>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</si>
  <si>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</si>
  <si>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</si>
  <si>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</si>
  <si>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</si>
  <si>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</si>
  <si>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</si>
  <si>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</si>
  <si>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</si>
  <si>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</si>
  <si>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</si>
  <si>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</si>
  <si>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</si>
  <si>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</si>
  <si>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</si>
  <si>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</si>
  <si>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</si>
  <si>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</si>
  <si>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</si>
  <si>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</si>
  <si>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</si>
  <si>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</si>
  <si>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</si>
  <si>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</si>
  <si>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</si>
  <si>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</si>
  <si>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</si>
  <si>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</si>
  <si>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</si>
  <si>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</si>
  <si>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</si>
  <si>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</si>
  <si>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</si>
  <si>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</si>
  <si>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</si>
  <si>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</si>
  <si>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</si>
  <si>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</si>
  <si>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</si>
  <si>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</si>
  <si>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</si>
  <si>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</si>
  <si>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</si>
  <si>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</si>
  <si>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</si>
  <si>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</si>
  <si>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</si>
  <si>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</si>
  <si>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</si>
  <si>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</si>
  <si>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</si>
  <si>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</si>
  <si>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</si>
  <si>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</si>
  <si>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</si>
  <si>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</si>
  <si>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</si>
  <si>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</si>
  <si>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</si>
  <si>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</si>
  <si>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</si>
  <si>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</si>
  <si>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</si>
  <si>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</si>
  <si>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</si>
  <si>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</si>
  <si>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</si>
  <si>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</si>
  <si>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</si>
  <si>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</si>
  <si>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</si>
  <si>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</si>
  <si>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</si>
  <si>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</si>
  <si>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</si>
  <si>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</si>
  <si>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</si>
  <si>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</si>
  <si>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</si>
  <si>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</si>
  <si>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</si>
  <si>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</si>
  <si>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</si>
  <si>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</si>
  <si>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</si>
  <si>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</si>
  <si>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</si>
  <si>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</si>
  <si>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</si>
  <si>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</si>
  <si>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</si>
  <si>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</si>
  <si>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</si>
  <si>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</si>
  <si>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</si>
  <si>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</si>
  <si>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</si>
  <si>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</si>
  <si>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</si>
  <si>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</si>
  <si>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</si>
  <si>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</si>
  <si>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</si>
  <si>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</si>
  <si>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</si>
  <si>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</si>
  <si>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</si>
  <si>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</si>
  <si>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</si>
  <si>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</si>
  <si>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</si>
  <si>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</si>
  <si>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</si>
  <si>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</si>
  <si>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</si>
  <si>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</si>
  <si>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</si>
  <si>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</si>
  <si>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</si>
  <si>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</si>
  <si>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</si>
  <si>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</si>
  <si>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</si>
  <si>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</si>
  <si>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</si>
  <si>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</si>
  <si>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</si>
  <si>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</si>
  <si>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</si>
  <si>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</si>
  <si>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</si>
  <si>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</si>
  <si>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</si>
  <si>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</si>
  <si>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</si>
  <si>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</si>
  <si>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</si>
  <si>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</si>
  <si>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</si>
  <si>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</si>
  <si>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</si>
  <si>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</si>
  <si>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</si>
  <si>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</si>
  <si>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</si>
  <si>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</si>
  <si>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</si>
  <si>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</si>
  <si>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</si>
  <si>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</si>
  <si>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</si>
  <si>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</si>
  <si>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</si>
  <si>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</si>
  <si>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</si>
  <si>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3.9.9</t>
  </si>
  <si>
    <t>Version = 3.9.9 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</si>
</sst>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1.2025 21:15:0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5 21:15: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5 21:15:0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5 21:15:0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1.2025 21:15:0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5 21:15:07"/>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13219</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8350</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12389</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8351</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8602</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8352</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8603</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12404</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8341</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12405</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12406</v>
      </c>
      <c r="D269" s="31" t="s">
        <v>6547</v>
      </c>
      <c r="E269" s="31" t="s">
        <v>6551</v>
      </c>
      <c r="F269" s="31" t="s">
        <v>6552</v>
      </c>
      <c r="G269" s="31" t="s">
        <v>6553</v>
      </c>
      <c r="H269" s="31" t="s">
        <v>6554</v>
      </c>
      <c r="I269" s="31" t="s">
        <v>7381</v>
      </c>
    </row>
    <row r="270" spans="1:9" ht="30" x14ac:dyDescent="0.2">
      <c r="A270" s="35" t="s">
        <v>618</v>
      </c>
      <c r="C270" s="329" t="s">
        <v>12407</v>
      </c>
      <c r="D270" s="31" t="s">
        <v>6548</v>
      </c>
      <c r="E270" s="31" t="s">
        <v>6555</v>
      </c>
      <c r="F270" s="31" t="s">
        <v>6556</v>
      </c>
      <c r="G270" s="31" t="s">
        <v>6557</v>
      </c>
      <c r="H270" s="31" t="s">
        <v>6558</v>
      </c>
      <c r="I270" s="31" t="s">
        <v>7382</v>
      </c>
    </row>
    <row r="271" spans="1:9" ht="30" x14ac:dyDescent="0.2">
      <c r="A271" s="35" t="s">
        <v>618</v>
      </c>
      <c r="C271" s="329" t="s">
        <v>12409</v>
      </c>
      <c r="D271" s="31" t="s">
        <v>6549</v>
      </c>
      <c r="E271" s="31" t="s">
        <v>6559</v>
      </c>
      <c r="F271" s="31" t="s">
        <v>6560</v>
      </c>
      <c r="G271" s="31" t="s">
        <v>6561</v>
      </c>
      <c r="H271" s="31" t="s">
        <v>6562</v>
      </c>
      <c r="I271" s="31" t="s">
        <v>7383</v>
      </c>
    </row>
    <row r="272" spans="1:9" ht="30" x14ac:dyDescent="0.2">
      <c r="A272" s="35" t="s">
        <v>618</v>
      </c>
      <c r="C272" s="329" t="s">
        <v>12408</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12414</v>
      </c>
      <c r="D300" s="51" t="s">
        <v>1760</v>
      </c>
      <c r="E300" s="51" t="s">
        <v>966</v>
      </c>
      <c r="F300" s="31" t="s">
        <v>1761</v>
      </c>
      <c r="G300" s="86" t="s">
        <v>1760</v>
      </c>
      <c r="H300" s="86" t="s">
        <v>1760</v>
      </c>
      <c r="I300" s="31" t="s">
        <v>6799</v>
      </c>
    </row>
    <row r="301" spans="1:9" x14ac:dyDescent="0.2">
      <c r="A301" s="35" t="s">
        <v>618</v>
      </c>
      <c r="C301" s="329" t="s">
        <v>12410</v>
      </c>
      <c r="D301" s="51" t="s">
        <v>1762</v>
      </c>
      <c r="E301" s="51" t="s">
        <v>967</v>
      </c>
      <c r="F301" s="52" t="s">
        <v>1763</v>
      </c>
      <c r="G301" s="86" t="s">
        <v>1762</v>
      </c>
      <c r="H301" s="86" t="s">
        <v>1762</v>
      </c>
      <c r="I301" s="31" t="s">
        <v>6800</v>
      </c>
    </row>
    <row r="302" spans="1:9" ht="30" x14ac:dyDescent="0.2">
      <c r="A302" s="35" t="s">
        <v>618</v>
      </c>
      <c r="C302" s="329" t="s">
        <v>12411</v>
      </c>
      <c r="D302" s="51" t="s">
        <v>1764</v>
      </c>
      <c r="E302" s="51" t="s">
        <v>968</v>
      </c>
      <c r="F302" s="31" t="s">
        <v>1765</v>
      </c>
      <c r="G302" s="86" t="s">
        <v>1764</v>
      </c>
      <c r="H302" s="86" t="s">
        <v>1764</v>
      </c>
      <c r="I302" s="31" t="s">
        <v>6801</v>
      </c>
    </row>
    <row r="303" spans="1:9" ht="30" x14ac:dyDescent="0.2">
      <c r="A303" s="35" t="s">
        <v>618</v>
      </c>
      <c r="C303" s="329" t="s">
        <v>12412</v>
      </c>
      <c r="D303" s="31" t="s">
        <v>1766</v>
      </c>
      <c r="E303" s="51" t="s">
        <v>969</v>
      </c>
      <c r="F303" s="31" t="s">
        <v>1767</v>
      </c>
      <c r="G303" s="86" t="s">
        <v>1766</v>
      </c>
      <c r="H303" s="86" t="s">
        <v>1766</v>
      </c>
      <c r="I303" s="31" t="s">
        <v>6802</v>
      </c>
    </row>
    <row r="304" spans="1:9" ht="30" x14ac:dyDescent="0.2">
      <c r="A304" s="35" t="s">
        <v>618</v>
      </c>
      <c r="C304" s="329" t="s">
        <v>12413</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8353</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12389</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12415</v>
      </c>
      <c r="D392" s="56" t="s">
        <v>3898</v>
      </c>
      <c r="E392" s="52" t="s">
        <v>8604</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8605</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12416</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12962</v>
      </c>
      <c r="D407" s="56" t="s">
        <v>12963</v>
      </c>
      <c r="E407" s="52" t="s">
        <v>12964</v>
      </c>
      <c r="F407" s="52" t="s">
        <v>12965</v>
      </c>
      <c r="G407" s="86" t="s">
        <v>12966</v>
      </c>
      <c r="H407" s="86" t="s">
        <v>12967</v>
      </c>
      <c r="I407" s="31" t="s">
        <v>12968</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12969</v>
      </c>
      <c r="D424" s="31" t="s">
        <v>12970</v>
      </c>
      <c r="E424" s="31" t="s">
        <v>12971</v>
      </c>
      <c r="F424" s="31" t="s">
        <v>12972</v>
      </c>
      <c r="G424" s="86" t="s">
        <v>12973</v>
      </c>
      <c r="H424" s="86" t="s">
        <v>12974</v>
      </c>
      <c r="I424" s="31" t="s">
        <v>12975</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8532</v>
      </c>
      <c r="D427" s="31" t="s">
        <v>8533</v>
      </c>
      <c r="E427" s="31" t="s">
        <v>8534</v>
      </c>
      <c r="F427" s="52" t="s">
        <v>8535</v>
      </c>
      <c r="G427" s="86" t="s">
        <v>8536</v>
      </c>
      <c r="H427" s="86" t="s">
        <v>8537</v>
      </c>
      <c r="I427" s="31" t="s">
        <v>8538</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12976</v>
      </c>
      <c r="D431" s="52" t="s">
        <v>12977</v>
      </c>
      <c r="E431" s="52" t="s">
        <v>12978</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8606</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12314</v>
      </c>
      <c r="D439" s="31" t="s">
        <v>1946</v>
      </c>
      <c r="E439" s="31" t="s">
        <v>1947</v>
      </c>
      <c r="F439" s="31" t="s">
        <v>1948</v>
      </c>
      <c r="G439" s="86" t="s">
        <v>1946</v>
      </c>
      <c r="H439" s="86" t="s">
        <v>1946</v>
      </c>
      <c r="I439" s="31" t="s">
        <v>6893</v>
      </c>
    </row>
    <row r="440" spans="1:9" ht="30" x14ac:dyDescent="0.2">
      <c r="A440" s="35" t="s">
        <v>1045</v>
      </c>
      <c r="B440" s="31" t="s">
        <v>1120</v>
      </c>
      <c r="C440" s="338" t="s">
        <v>12575</v>
      </c>
      <c r="D440" s="339" t="s">
        <v>12576</v>
      </c>
      <c r="E440" s="339" t="s">
        <v>8607</v>
      </c>
      <c r="F440" s="339" t="s">
        <v>12577</v>
      </c>
      <c r="G440" s="86" t="s">
        <v>12578</v>
      </c>
      <c r="H440" s="86" t="s">
        <v>12578</v>
      </c>
      <c r="I440" s="339" t="s">
        <v>12580</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8608</v>
      </c>
      <c r="F443" s="31" t="s">
        <v>3583</v>
      </c>
      <c r="G443" s="86" t="s">
        <v>1955</v>
      </c>
      <c r="H443" s="86" t="s">
        <v>1955</v>
      </c>
      <c r="I443" s="31" t="s">
        <v>6896</v>
      </c>
    </row>
    <row r="444" spans="1:9" ht="30" x14ac:dyDescent="0.2">
      <c r="A444" s="35" t="s">
        <v>1045</v>
      </c>
      <c r="B444" s="31" t="s">
        <v>1126</v>
      </c>
      <c r="C444" s="39" t="s">
        <v>1131</v>
      </c>
      <c r="D444" s="31" t="s">
        <v>1956</v>
      </c>
      <c r="E444" s="31" t="s">
        <v>8609</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12417</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8668</v>
      </c>
      <c r="F480" s="82" t="str">
        <f>$D480</f>
        <v>Attention: The left Arduino              "</v>
      </c>
      <c r="G480" s="82" t="s">
        <v>3410</v>
      </c>
      <c r="H480" s="82" t="s">
        <v>3410</v>
      </c>
      <c r="I480" s="82" t="s">
        <v>8277</v>
      </c>
    </row>
    <row r="481" spans="1:9" ht="30" x14ac:dyDescent="0.2">
      <c r="A481" s="35" t="s">
        <v>1045</v>
      </c>
      <c r="B481" s="31" t="s">
        <v>1193</v>
      </c>
      <c r="C481" s="81" t="s">
        <v>1199</v>
      </c>
      <c r="D481" s="82" t="s">
        <v>3411</v>
      </c>
      <c r="E481" s="82" t="s">
        <v>8669</v>
      </c>
      <c r="F481" s="82" t="str">
        <f t="shared" ref="F481:F491" si="25">$D481</f>
        <v xml:space="preserve">           has to be connected           "                 </v>
      </c>
      <c r="G481" s="82" t="s">
        <v>3411</v>
      </c>
      <c r="H481" s="82" t="s">
        <v>3411</v>
      </c>
      <c r="I481" s="82" t="s">
        <v>8278</v>
      </c>
    </row>
    <row r="482" spans="1:9" ht="30" x14ac:dyDescent="0.2">
      <c r="A482" s="35" t="s">
        <v>1045</v>
      </c>
      <c r="B482" s="31" t="s">
        <v>1196</v>
      </c>
      <c r="C482" s="81" t="s">
        <v>1201</v>
      </c>
      <c r="D482" s="81" t="s">
        <v>3404</v>
      </c>
      <c r="E482" s="82" t="s">
        <v>8670</v>
      </c>
      <c r="F482" s="82" t="str">
        <f t="shared" si="25"/>
        <v xml:space="preserve">           to the PC.                    "</v>
      </c>
      <c r="G482" s="82" t="s">
        <v>3404</v>
      </c>
      <c r="H482" s="82" t="s">
        <v>3404</v>
      </c>
      <c r="I482" s="82" t="s">
        <v>8279</v>
      </c>
    </row>
    <row r="483" spans="1:9" ht="30" x14ac:dyDescent="0.2">
      <c r="A483" s="35" t="s">
        <v>1045</v>
      </c>
      <c r="B483" s="31" t="s">
        <v>1198</v>
      </c>
      <c r="C483" s="81" t="s">
        <v>1203</v>
      </c>
      <c r="D483" s="82" t="s">
        <v>3405</v>
      </c>
      <c r="E483" s="82" t="s">
        <v>8671</v>
      </c>
      <c r="F483" s="82" t="str">
        <f t="shared" si="25"/>
        <v>If everything goes well, the window      "</v>
      </c>
      <c r="G483" s="82" t="s">
        <v>3405</v>
      </c>
      <c r="H483" s="82" t="s">
        <v>3405</v>
      </c>
      <c r="I483" s="82" t="s">
        <v>8280</v>
      </c>
    </row>
    <row r="484" spans="1:9" ht="30" x14ac:dyDescent="0.2">
      <c r="A484" s="35" t="s">
        <v>1045</v>
      </c>
      <c r="B484" s="31" t="s">
        <v>1200</v>
      </c>
      <c r="C484" s="81" t="s">
        <v>1205</v>
      </c>
      <c r="D484" s="82" t="s">
        <v>3406</v>
      </c>
      <c r="E484" s="82" t="s">
        <v>8672</v>
      </c>
      <c r="F484" s="82" t="str">
        <f t="shared" si="25"/>
        <v>is closed without an other message.      "</v>
      </c>
      <c r="G484" s="82" t="s">
        <v>3406</v>
      </c>
      <c r="H484" s="82" t="s">
        <v>3406</v>
      </c>
      <c r="I484" s="82" t="s">
        <v>8281</v>
      </c>
    </row>
    <row r="485" spans="1:9" ht="30" x14ac:dyDescent="0.2">
      <c r="A485" s="35" t="s">
        <v>1045</v>
      </c>
      <c r="B485" s="31" t="s">
        <v>1202</v>
      </c>
      <c r="C485" s="81" t="s">
        <v>1207</v>
      </c>
      <c r="D485" s="83" t="s">
        <v>3407</v>
      </c>
      <c r="E485" s="82" t="s">
        <v>8673</v>
      </c>
      <c r="F485" s="82" t="str">
        <f t="shared" si="25"/>
        <v>(nobody reads it anyway).                "</v>
      </c>
      <c r="G485" s="82" t="s">
        <v>3407</v>
      </c>
      <c r="H485" s="82" t="s">
        <v>3407</v>
      </c>
      <c r="I485" s="82" t="s">
        <v>8282</v>
      </c>
    </row>
    <row r="486" spans="1:9" ht="30" x14ac:dyDescent="0.2">
      <c r="A486" s="35" t="s">
        <v>1045</v>
      </c>
      <c r="B486" s="31" t="s">
        <v>1204</v>
      </c>
      <c r="C486" s="81" t="s">
        <v>1209</v>
      </c>
      <c r="D486" s="82" t="s">
        <v>3403</v>
      </c>
      <c r="E486" s="82" t="s">
        <v>8674</v>
      </c>
      <c r="F486" s="82" t="str">
        <f t="shared" si="25"/>
        <v>If there are any problems,               "</v>
      </c>
      <c r="G486" s="82" t="s">
        <v>3403</v>
      </c>
      <c r="H486" s="82" t="s">
        <v>3403</v>
      </c>
      <c r="I486" s="82" t="s">
        <v>8283</v>
      </c>
    </row>
    <row r="487" spans="1:9" ht="30" x14ac:dyDescent="0.2">
      <c r="A487" s="35" t="s">
        <v>1045</v>
      </c>
      <c r="B487" s="31" t="s">
        <v>1206</v>
      </c>
      <c r="C487" s="81" t="s">
        <v>1211</v>
      </c>
      <c r="D487" s="82" t="s">
        <v>3408</v>
      </c>
      <c r="E487" s="82" t="s">
        <v>8675</v>
      </c>
      <c r="F487" s="82" t="str">
        <f t="shared" si="25"/>
        <v>thay are displayed.                      "</v>
      </c>
      <c r="G487" s="82" t="s">
        <v>3408</v>
      </c>
      <c r="H487" s="82" t="s">
        <v>3408</v>
      </c>
      <c r="I487" s="82" t="s">
        <v>8284</v>
      </c>
    </row>
    <row r="488" spans="1:9" ht="30" x14ac:dyDescent="0.2">
      <c r="A488" s="35" t="s">
        <v>1045</v>
      </c>
      <c r="B488" s="31" t="s">
        <v>1208</v>
      </c>
      <c r="C488" s="81" t="s">
        <v>1213</v>
      </c>
      <c r="D488" s="82" t="s">
        <v>3412</v>
      </c>
      <c r="E488" s="82" t="s">
        <v>8610</v>
      </c>
      <c r="F488" s="82" t="str">
        <f t="shared" si="25"/>
        <v>Attention: The right Arduino and         "</v>
      </c>
      <c r="G488" s="82" t="s">
        <v>3412</v>
      </c>
      <c r="H488" s="82" t="s">
        <v>3412</v>
      </c>
      <c r="I488" s="82" t="s">
        <v>8285</v>
      </c>
    </row>
    <row r="489" spans="1:9" ht="30" x14ac:dyDescent="0.2">
      <c r="A489" s="35" t="s">
        <v>1045</v>
      </c>
      <c r="B489" s="31" t="s">
        <v>1210</v>
      </c>
      <c r="C489" s="81" t="s">
        <v>8265</v>
      </c>
      <c r="D489" s="82" t="s">
        <v>3409</v>
      </c>
      <c r="E489" s="82" t="s">
        <v>8676</v>
      </c>
      <c r="F489" s="82" t="str">
        <f t="shared" si="25"/>
        <v>Attention: The right Arduino has         "</v>
      </c>
      <c r="G489" s="82" t="s">
        <v>3409</v>
      </c>
      <c r="H489" s="82" t="s">
        <v>3409</v>
      </c>
      <c r="I489" s="82" t="s">
        <v>8286</v>
      </c>
    </row>
    <row r="490" spans="1:9" ht="30" x14ac:dyDescent="0.2">
      <c r="A490" s="35" t="s">
        <v>1045</v>
      </c>
      <c r="B490" s="31" t="s">
        <v>1212</v>
      </c>
      <c r="C490" s="81" t="s">
        <v>1216</v>
      </c>
      <c r="D490" s="82" t="s">
        <v>3414</v>
      </c>
      <c r="E490" s="82" t="s">
        <v>8678</v>
      </c>
      <c r="F490" s="82" t="str">
        <f t="shared" si="25"/>
        <v xml:space="preserve">           an MCP2515 CAN module is      "</v>
      </c>
      <c r="G490" s="82" t="s">
        <v>3414</v>
      </c>
      <c r="H490" s="82" t="s">
        <v>3414</v>
      </c>
      <c r="I490" s="82" t="s">
        <v>8288</v>
      </c>
    </row>
    <row r="491" spans="1:9" ht="30" x14ac:dyDescent="0.2">
      <c r="A491" s="35" t="s">
        <v>1045</v>
      </c>
      <c r="B491" s="31" t="s">
        <v>1214</v>
      </c>
      <c r="C491" s="81" t="s">
        <v>1218</v>
      </c>
      <c r="D491" s="82" t="s">
        <v>3415</v>
      </c>
      <c r="E491" s="82" t="s">
        <v>8677</v>
      </c>
      <c r="F491" s="82" t="str">
        <f t="shared" si="25"/>
        <v xml:space="preserve">           used.                         "</v>
      </c>
      <c r="G491" s="82" t="s">
        <v>3415</v>
      </c>
      <c r="H491" s="82" t="s">
        <v>3415</v>
      </c>
      <c r="I491" s="82" t="s">
        <v>8289</v>
      </c>
    </row>
    <row r="492" spans="1:9" x14ac:dyDescent="0.2">
      <c r="A492" s="35" t="s">
        <v>1045</v>
      </c>
      <c r="B492" s="179" t="s">
        <v>8270</v>
      </c>
      <c r="C492" s="81" t="s">
        <v>8266</v>
      </c>
      <c r="D492" s="82" t="s">
        <v>8268</v>
      </c>
      <c r="E492" s="82" t="s">
        <v>8679</v>
      </c>
      <c r="F492" s="82" t="s">
        <v>8271</v>
      </c>
      <c r="G492" s="82" t="s">
        <v>8273</v>
      </c>
      <c r="H492" s="82" t="s">
        <v>8275</v>
      </c>
      <c r="I492" s="82" t="s">
        <v>8287</v>
      </c>
    </row>
    <row r="493" spans="1:9" x14ac:dyDescent="0.2">
      <c r="A493" s="35" t="s">
        <v>1045</v>
      </c>
      <c r="B493" s="179" t="s">
        <v>8270</v>
      </c>
      <c r="C493" s="81" t="s">
        <v>8267</v>
      </c>
      <c r="D493" s="82" t="s">
        <v>8269</v>
      </c>
      <c r="E493" s="82" t="s">
        <v>8680</v>
      </c>
      <c r="F493" s="82" t="s">
        <v>8272</v>
      </c>
      <c r="G493" s="82" t="s">
        <v>8274</v>
      </c>
      <c r="H493" s="82" t="s">
        <v>8276</v>
      </c>
      <c r="I493" s="82" t="s">
        <v>8290</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12956</v>
      </c>
      <c r="D495" s="31" t="s">
        <v>2018</v>
      </c>
      <c r="E495" s="31" t="s">
        <v>2019</v>
      </c>
      <c r="F495" s="31" t="s">
        <v>2020</v>
      </c>
      <c r="G495" s="86" t="s">
        <v>2018</v>
      </c>
      <c r="H495" s="86" t="s">
        <v>2018</v>
      </c>
      <c r="I495" s="31" t="s">
        <v>6934</v>
      </c>
    </row>
    <row r="496" spans="1:9" ht="30" x14ac:dyDescent="0.2">
      <c r="A496" s="35" t="s">
        <v>1045</v>
      </c>
      <c r="B496" s="31" t="s">
        <v>1219</v>
      </c>
      <c r="C496" s="330" t="s">
        <v>12418</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12419</v>
      </c>
      <c r="D500" s="31" t="s">
        <v>2027</v>
      </c>
      <c r="E500" s="31" t="s">
        <v>2028</v>
      </c>
      <c r="F500" s="31" t="s">
        <v>2029</v>
      </c>
      <c r="G500" s="86" t="s">
        <v>2027</v>
      </c>
      <c r="H500" s="86" t="s">
        <v>2027</v>
      </c>
      <c r="I500" s="31" t="s">
        <v>6939</v>
      </c>
    </row>
    <row r="501" spans="1:9" ht="30" x14ac:dyDescent="0.2">
      <c r="A501" s="35" t="s">
        <v>1045</v>
      </c>
      <c r="B501" s="31" t="s">
        <v>1226</v>
      </c>
      <c r="C501" s="330" t="s">
        <v>12420</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12979</v>
      </c>
      <c r="D503" s="349" t="s">
        <v>12980</v>
      </c>
      <c r="E503" s="31" t="s">
        <v>12981</v>
      </c>
      <c r="F503" s="31" t="s">
        <v>12982</v>
      </c>
      <c r="G503" s="31" t="s">
        <v>12983</v>
      </c>
      <c r="H503" s="31" t="s">
        <v>12984</v>
      </c>
      <c r="I503" s="31" t="s">
        <v>12985</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8611</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8612</v>
      </c>
      <c r="F520" s="31" t="s">
        <v>2051</v>
      </c>
      <c r="G520" s="86" t="s">
        <v>3435</v>
      </c>
      <c r="H520" s="86" t="s">
        <v>3435</v>
      </c>
      <c r="I520" s="31" t="s">
        <v>6956</v>
      </c>
    </row>
    <row r="521" spans="1:9" ht="30" x14ac:dyDescent="0.2">
      <c r="A521" s="35" t="s">
        <v>1045</v>
      </c>
      <c r="B521" s="31" t="s">
        <v>1257</v>
      </c>
      <c r="C521" s="39" t="s">
        <v>1260</v>
      </c>
      <c r="D521" s="31" t="s">
        <v>2052</v>
      </c>
      <c r="E521" s="31" t="s">
        <v>8613</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12421</v>
      </c>
      <c r="D528" s="52" t="s">
        <v>2064</v>
      </c>
      <c r="E528" s="52" t="s">
        <v>2065</v>
      </c>
      <c r="F528" s="31" t="s">
        <v>2066</v>
      </c>
      <c r="G528" s="86" t="s">
        <v>2064</v>
      </c>
      <c r="H528" s="86" t="s">
        <v>2064</v>
      </c>
      <c r="I528" s="31" t="s">
        <v>6964</v>
      </c>
    </row>
    <row r="529" spans="1:9" ht="135" x14ac:dyDescent="0.2">
      <c r="A529" s="35" t="s">
        <v>1045</v>
      </c>
      <c r="B529" s="31" t="s">
        <v>1270</v>
      </c>
      <c r="C529" s="330" t="s">
        <v>12422</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8614</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8615</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8616</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8617</v>
      </c>
      <c r="F581" s="52" t="s">
        <v>3594</v>
      </c>
      <c r="G581" s="86" t="s">
        <v>3846</v>
      </c>
      <c r="H581" s="86" t="s">
        <v>3846</v>
      </c>
      <c r="I581" s="31" t="s">
        <v>7016</v>
      </c>
    </row>
    <row r="582" spans="1:9" ht="45" x14ac:dyDescent="0.2">
      <c r="A582" s="35" t="s">
        <v>1045</v>
      </c>
      <c r="B582" s="31" t="s">
        <v>1360</v>
      </c>
      <c r="C582" s="39" t="s">
        <v>1365</v>
      </c>
      <c r="D582" s="31" t="s">
        <v>2167</v>
      </c>
      <c r="E582" s="52" t="s">
        <v>8618</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12423</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12957</v>
      </c>
      <c r="D592" s="31" t="s">
        <v>2190</v>
      </c>
      <c r="E592" s="31" t="s">
        <v>2191</v>
      </c>
      <c r="F592" s="31" t="s">
        <v>2192</v>
      </c>
      <c r="G592" s="86" t="s">
        <v>2190</v>
      </c>
      <c r="H592" s="86" t="s">
        <v>2190</v>
      </c>
      <c r="I592" s="31" t="s">
        <v>7027</v>
      </c>
    </row>
    <row r="593" spans="1:9" ht="30" x14ac:dyDescent="0.2">
      <c r="A593" s="35" t="s">
        <v>1045</v>
      </c>
      <c r="B593" s="31" t="s">
        <v>1379</v>
      </c>
      <c r="C593" s="346" t="s">
        <v>12960</v>
      </c>
      <c r="D593" s="31" t="s">
        <v>2193</v>
      </c>
      <c r="E593" s="31" t="s">
        <v>2194</v>
      </c>
      <c r="F593" s="31" t="s">
        <v>2195</v>
      </c>
      <c r="G593" s="86" t="s">
        <v>2193</v>
      </c>
      <c r="H593" s="86" t="s">
        <v>2193</v>
      </c>
      <c r="I593" s="31" t="s">
        <v>7028</v>
      </c>
    </row>
    <row r="594" spans="1:9" ht="30" x14ac:dyDescent="0.2">
      <c r="A594" s="35" t="s">
        <v>1045</v>
      </c>
      <c r="B594" s="31" t="s">
        <v>1381</v>
      </c>
      <c r="C594" s="346" t="s">
        <v>12958</v>
      </c>
      <c r="D594" s="31" t="s">
        <v>2196</v>
      </c>
      <c r="E594" s="52" t="s">
        <v>2197</v>
      </c>
      <c r="F594" s="31" t="s">
        <v>3597</v>
      </c>
      <c r="G594" s="86" t="s">
        <v>2196</v>
      </c>
      <c r="H594" s="86" t="s">
        <v>2196</v>
      </c>
      <c r="I594" s="31" t="s">
        <v>7029</v>
      </c>
    </row>
    <row r="595" spans="1:9" ht="30" x14ac:dyDescent="0.2">
      <c r="A595" s="35" t="s">
        <v>1045</v>
      </c>
      <c r="B595" s="31" t="s">
        <v>1382</v>
      </c>
      <c r="C595" s="346" t="s">
        <v>12959</v>
      </c>
      <c r="D595" s="31" t="s">
        <v>2198</v>
      </c>
      <c r="E595" s="31" t="s">
        <v>2199</v>
      </c>
      <c r="F595" s="31" t="s">
        <v>2200</v>
      </c>
      <c r="G595" s="86" t="s">
        <v>2198</v>
      </c>
      <c r="H595" s="86" t="s">
        <v>2198</v>
      </c>
      <c r="I595" s="31" t="s">
        <v>7030</v>
      </c>
    </row>
    <row r="596" spans="1:9" ht="30" x14ac:dyDescent="0.2">
      <c r="A596" s="35" t="s">
        <v>1045</v>
      </c>
      <c r="B596" s="31" t="s">
        <v>1383</v>
      </c>
      <c r="C596" s="330" t="s">
        <v>12315</v>
      </c>
      <c r="D596" s="31" t="s">
        <v>2201</v>
      </c>
      <c r="E596" s="31" t="s">
        <v>2202</v>
      </c>
      <c r="F596" s="31" t="s">
        <v>2203</v>
      </c>
      <c r="G596" s="86" t="s">
        <v>2201</v>
      </c>
      <c r="H596" s="86" t="s">
        <v>2201</v>
      </c>
      <c r="I596" s="31" t="s">
        <v>7031</v>
      </c>
    </row>
    <row r="597" spans="1:9" ht="30" x14ac:dyDescent="0.2">
      <c r="A597" s="35" t="s">
        <v>1045</v>
      </c>
      <c r="B597" s="31" t="s">
        <v>1384</v>
      </c>
      <c r="C597" s="330" t="s">
        <v>12316</v>
      </c>
      <c r="D597" s="31" t="s">
        <v>2204</v>
      </c>
      <c r="E597" s="31" t="s">
        <v>2205</v>
      </c>
      <c r="F597" s="31" t="s">
        <v>2206</v>
      </c>
      <c r="G597" s="86" t="s">
        <v>2204</v>
      </c>
      <c r="H597" s="86" t="s">
        <v>2204</v>
      </c>
      <c r="I597" s="31" t="s">
        <v>7032</v>
      </c>
    </row>
    <row r="598" spans="1:9" ht="30" x14ac:dyDescent="0.2">
      <c r="A598" s="35" t="s">
        <v>1045</v>
      </c>
      <c r="B598" s="31" t="s">
        <v>1385</v>
      </c>
      <c r="C598" s="330" t="s">
        <v>12317</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8619</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8620</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8621</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8622</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8623</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8624</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12318</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8625</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8626</v>
      </c>
      <c r="F696" s="31" t="s">
        <v>3609</v>
      </c>
      <c r="G696" s="86" t="s">
        <v>3143</v>
      </c>
      <c r="H696" s="86" t="s">
        <v>3143</v>
      </c>
      <c r="I696" s="31" t="s">
        <v>7123</v>
      </c>
    </row>
    <row r="697" spans="1:9" ht="30" x14ac:dyDescent="0.2">
      <c r="A697" s="67" t="s">
        <v>3125</v>
      </c>
      <c r="C697" s="31" t="s">
        <v>315</v>
      </c>
      <c r="D697" s="31" t="s">
        <v>3144</v>
      </c>
      <c r="E697" s="31" t="s">
        <v>8627</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8628</v>
      </c>
      <c r="F715" s="31" t="s">
        <v>3191</v>
      </c>
      <c r="G715" s="86" t="s">
        <v>3190</v>
      </c>
      <c r="H715" s="86" t="s">
        <v>3190</v>
      </c>
      <c r="I715" s="31" t="s">
        <v>7142</v>
      </c>
    </row>
    <row r="716" spans="1:9" x14ac:dyDescent="0.2">
      <c r="A716" s="67" t="s">
        <v>3125</v>
      </c>
      <c r="C716" s="31" t="s">
        <v>447</v>
      </c>
      <c r="D716" s="31" t="s">
        <v>3192</v>
      </c>
      <c r="E716" s="31" t="s">
        <v>8629</v>
      </c>
      <c r="F716" s="31" t="s">
        <v>3617</v>
      </c>
      <c r="G716" s="86" t="s">
        <v>3192</v>
      </c>
      <c r="H716" s="86" t="s">
        <v>3192</v>
      </c>
      <c r="I716" s="31" t="s">
        <v>7143</v>
      </c>
    </row>
    <row r="717" spans="1:9" x14ac:dyDescent="0.2">
      <c r="A717" s="67" t="s">
        <v>3125</v>
      </c>
      <c r="C717" s="31" t="s">
        <v>458</v>
      </c>
      <c r="D717" s="31" t="s">
        <v>3193</v>
      </c>
      <c r="E717" s="31" t="s">
        <v>8630</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8631</v>
      </c>
      <c r="F721" s="31" t="s">
        <v>3204</v>
      </c>
      <c r="G721" s="86" t="s">
        <v>3203</v>
      </c>
      <c r="H721" s="86" t="s">
        <v>3203</v>
      </c>
      <c r="I721" s="31" t="s">
        <v>7148</v>
      </c>
    </row>
    <row r="722" spans="1:9" x14ac:dyDescent="0.2">
      <c r="A722" s="67" t="s">
        <v>3125</v>
      </c>
      <c r="C722" s="31" t="s">
        <v>451</v>
      </c>
      <c r="D722" s="31" t="s">
        <v>3205</v>
      </c>
      <c r="E722" s="31" t="s">
        <v>8632</v>
      </c>
      <c r="F722" s="31" t="s">
        <v>3206</v>
      </c>
      <c r="G722" s="86" t="s">
        <v>3205</v>
      </c>
      <c r="H722" s="86" t="s">
        <v>3205</v>
      </c>
      <c r="I722" s="31" t="s">
        <v>7149</v>
      </c>
    </row>
    <row r="723" spans="1:9" x14ac:dyDescent="0.2">
      <c r="A723" s="67" t="s">
        <v>3125</v>
      </c>
      <c r="C723" s="31" t="s">
        <v>452</v>
      </c>
      <c r="D723" s="31" t="s">
        <v>3207</v>
      </c>
      <c r="E723" s="31" t="s">
        <v>8633</v>
      </c>
      <c r="F723" s="31" t="s">
        <v>3208</v>
      </c>
      <c r="G723" s="86" t="s">
        <v>3207</v>
      </c>
      <c r="H723" s="86" t="s">
        <v>3207</v>
      </c>
      <c r="I723" s="31" t="s">
        <v>7150</v>
      </c>
    </row>
    <row r="724" spans="1:9" x14ac:dyDescent="0.2">
      <c r="A724" s="67" t="s">
        <v>3125</v>
      </c>
      <c r="C724" s="31" t="s">
        <v>460</v>
      </c>
      <c r="D724" s="31" t="s">
        <v>3209</v>
      </c>
      <c r="E724" s="31" t="s">
        <v>8634</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8635</v>
      </c>
      <c r="F732" s="31" t="s">
        <v>3059</v>
      </c>
      <c r="G732" s="86" t="s">
        <v>3228</v>
      </c>
      <c r="H732" s="86" t="s">
        <v>3228</v>
      </c>
      <c r="I732" s="31" t="s">
        <v>7159</v>
      </c>
    </row>
    <row r="733" spans="1:9" x14ac:dyDescent="0.2">
      <c r="A733" s="67" t="s">
        <v>3125</v>
      </c>
      <c r="C733" s="31" t="s">
        <v>335</v>
      </c>
      <c r="D733" s="31" t="s">
        <v>3229</v>
      </c>
      <c r="E733" s="31" t="s">
        <v>8636</v>
      </c>
      <c r="F733" s="31" t="s">
        <v>3062</v>
      </c>
      <c r="G733" s="86" t="s">
        <v>3229</v>
      </c>
      <c r="H733" s="86" t="s">
        <v>3229</v>
      </c>
      <c r="I733" s="31" t="s">
        <v>7160</v>
      </c>
    </row>
    <row r="734" spans="1:9" x14ac:dyDescent="0.2">
      <c r="A734" s="67" t="s">
        <v>3125</v>
      </c>
      <c r="C734" s="31" t="s">
        <v>336</v>
      </c>
      <c r="D734" s="31" t="s">
        <v>3230</v>
      </c>
      <c r="E734" s="31" t="s">
        <v>8637</v>
      </c>
      <c r="F734" s="31" t="s">
        <v>3065</v>
      </c>
      <c r="G734" s="86" t="s">
        <v>3230</v>
      </c>
      <c r="H734" s="86" t="s">
        <v>3230</v>
      </c>
      <c r="I734" s="31" t="s">
        <v>7161</v>
      </c>
    </row>
    <row r="735" spans="1:9" x14ac:dyDescent="0.2">
      <c r="A735" s="67" t="s">
        <v>3125</v>
      </c>
      <c r="C735" s="31" t="s">
        <v>337</v>
      </c>
      <c r="D735" s="31" t="s">
        <v>3231</v>
      </c>
      <c r="E735" s="31" t="s">
        <v>8638</v>
      </c>
      <c r="F735" s="31" t="s">
        <v>3068</v>
      </c>
      <c r="G735" s="86" t="s">
        <v>3231</v>
      </c>
      <c r="H735" s="86" t="s">
        <v>3231</v>
      </c>
      <c r="I735" s="31" t="s">
        <v>7162</v>
      </c>
    </row>
    <row r="736" spans="1:9" x14ac:dyDescent="0.2">
      <c r="A736" s="67" t="s">
        <v>3125</v>
      </c>
      <c r="C736" s="31" t="s">
        <v>338</v>
      </c>
      <c r="D736" s="31" t="s">
        <v>3232</v>
      </c>
      <c r="E736" s="31" t="s">
        <v>8639</v>
      </c>
      <c r="F736" s="31" t="s">
        <v>3071</v>
      </c>
      <c r="G736" s="86" t="s">
        <v>3232</v>
      </c>
      <c r="H736" s="86" t="s">
        <v>3232</v>
      </c>
      <c r="I736" s="31" t="s">
        <v>7163</v>
      </c>
    </row>
    <row r="737" spans="1:9" x14ac:dyDescent="0.2">
      <c r="A737" s="67" t="s">
        <v>3125</v>
      </c>
      <c r="C737" s="31" t="s">
        <v>339</v>
      </c>
      <c r="D737" s="31" t="s">
        <v>3233</v>
      </c>
      <c r="E737" s="31" t="s">
        <v>8640</v>
      </c>
      <c r="F737" s="31" t="s">
        <v>3074</v>
      </c>
      <c r="G737" s="86" t="s">
        <v>3233</v>
      </c>
      <c r="H737" s="86" t="s">
        <v>3233</v>
      </c>
      <c r="I737" s="31" t="s">
        <v>7164</v>
      </c>
    </row>
    <row r="738" spans="1:9" x14ac:dyDescent="0.2">
      <c r="A738" s="67" t="s">
        <v>3125</v>
      </c>
      <c r="C738" s="31" t="s">
        <v>340</v>
      </c>
      <c r="D738" s="31" t="s">
        <v>3234</v>
      </c>
      <c r="E738" s="31" t="s">
        <v>8641</v>
      </c>
      <c r="F738" s="31" t="s">
        <v>3077</v>
      </c>
      <c r="G738" s="86" t="s">
        <v>3234</v>
      </c>
      <c r="H738" s="86" t="s">
        <v>3234</v>
      </c>
      <c r="I738" s="31" t="s">
        <v>7165</v>
      </c>
    </row>
    <row r="739" spans="1:9" x14ac:dyDescent="0.2">
      <c r="A739" s="67" t="s">
        <v>3125</v>
      </c>
      <c r="C739" s="31" t="s">
        <v>341</v>
      </c>
      <c r="D739" s="31" t="s">
        <v>3235</v>
      </c>
      <c r="E739" s="31" t="s">
        <v>8642</v>
      </c>
      <c r="F739" s="31" t="s">
        <v>3080</v>
      </c>
      <c r="G739" s="86" t="s">
        <v>3235</v>
      </c>
      <c r="H739" s="86" t="s">
        <v>3235</v>
      </c>
      <c r="I739" s="31" t="s">
        <v>7166</v>
      </c>
    </row>
    <row r="740" spans="1:9" x14ac:dyDescent="0.2">
      <c r="A740" s="67" t="s">
        <v>3125</v>
      </c>
      <c r="C740" s="31" t="s">
        <v>342</v>
      </c>
      <c r="D740" s="31" t="s">
        <v>3236</v>
      </c>
      <c r="E740" s="31" t="s">
        <v>8643</v>
      </c>
      <c r="F740" s="31" t="s">
        <v>3083</v>
      </c>
      <c r="G740" s="86" t="s">
        <v>3236</v>
      </c>
      <c r="H740" s="86" t="s">
        <v>3236</v>
      </c>
      <c r="I740" s="31" t="s">
        <v>7167</v>
      </c>
    </row>
    <row r="741" spans="1:9" x14ac:dyDescent="0.2">
      <c r="A741" s="67" t="s">
        <v>3125</v>
      </c>
      <c r="C741" s="31" t="s">
        <v>343</v>
      </c>
      <c r="D741" s="31" t="s">
        <v>3237</v>
      </c>
      <c r="E741" s="31" t="s">
        <v>8644</v>
      </c>
      <c r="F741" s="31" t="s">
        <v>3086</v>
      </c>
      <c r="G741" s="86" t="s">
        <v>3237</v>
      </c>
      <c r="H741" s="86" t="s">
        <v>3237</v>
      </c>
      <c r="I741" s="31" t="s">
        <v>7168</v>
      </c>
    </row>
    <row r="742" spans="1:9" x14ac:dyDescent="0.2">
      <c r="A742" s="67" t="s">
        <v>3125</v>
      </c>
      <c r="C742" s="31" t="s">
        <v>344</v>
      </c>
      <c r="D742" s="31" t="s">
        <v>3238</v>
      </c>
      <c r="E742" s="31" t="s">
        <v>8645</v>
      </c>
      <c r="F742" s="31" t="s">
        <v>3089</v>
      </c>
      <c r="G742" s="86" t="s">
        <v>3238</v>
      </c>
      <c r="H742" s="86" t="s">
        <v>3238</v>
      </c>
      <c r="I742" s="31" t="s">
        <v>7169</v>
      </c>
    </row>
    <row r="743" spans="1:9" x14ac:dyDescent="0.2">
      <c r="A743" s="67" t="s">
        <v>3125</v>
      </c>
      <c r="C743" s="31" t="s">
        <v>345</v>
      </c>
      <c r="D743" s="31" t="s">
        <v>3239</v>
      </c>
      <c r="E743" s="31" t="s">
        <v>8646</v>
      </c>
      <c r="F743" s="31" t="s">
        <v>3092</v>
      </c>
      <c r="G743" s="86" t="s">
        <v>3239</v>
      </c>
      <c r="H743" s="86" t="s">
        <v>3239</v>
      </c>
      <c r="I743" s="31" t="s">
        <v>7170</v>
      </c>
    </row>
    <row r="744" spans="1:9" x14ac:dyDescent="0.2">
      <c r="A744" s="67" t="s">
        <v>3125</v>
      </c>
      <c r="C744" s="31" t="s">
        <v>346</v>
      </c>
      <c r="D744" s="31" t="s">
        <v>3240</v>
      </c>
      <c r="E744" s="31" t="s">
        <v>8647</v>
      </c>
      <c r="F744" s="31" t="s">
        <v>3095</v>
      </c>
      <c r="G744" s="86" t="s">
        <v>3240</v>
      </c>
      <c r="H744" s="86" t="s">
        <v>3240</v>
      </c>
      <c r="I744" s="31" t="s">
        <v>7171</v>
      </c>
    </row>
    <row r="745" spans="1:9" x14ac:dyDescent="0.2">
      <c r="A745" s="67" t="s">
        <v>3125</v>
      </c>
      <c r="C745" s="31" t="s">
        <v>347</v>
      </c>
      <c r="D745" s="31" t="s">
        <v>3241</v>
      </c>
      <c r="E745" s="31" t="s">
        <v>8648</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8649</v>
      </c>
      <c r="F752" s="31" t="s">
        <v>3623</v>
      </c>
      <c r="G752" s="86" t="s">
        <v>3253</v>
      </c>
      <c r="H752" s="86" t="s">
        <v>3253</v>
      </c>
      <c r="I752" s="31" t="s">
        <v>3253</v>
      </c>
    </row>
    <row r="753" spans="1:9" x14ac:dyDescent="0.2">
      <c r="A753" s="67" t="s">
        <v>3125</v>
      </c>
      <c r="C753" s="31" t="s">
        <v>375</v>
      </c>
      <c r="D753" s="31" t="s">
        <v>3254</v>
      </c>
      <c r="E753" s="31" t="s">
        <v>8650</v>
      </c>
      <c r="F753" s="31" t="s">
        <v>3255</v>
      </c>
      <c r="G753" s="86" t="s">
        <v>3254</v>
      </c>
      <c r="H753" s="86" t="s">
        <v>3254</v>
      </c>
      <c r="I753" s="31" t="s">
        <v>7179</v>
      </c>
    </row>
    <row r="754" spans="1:9" x14ac:dyDescent="0.2">
      <c r="A754" s="67" t="s">
        <v>3125</v>
      </c>
      <c r="C754" s="31" t="s">
        <v>376</v>
      </c>
      <c r="D754" s="31" t="s">
        <v>3256</v>
      </c>
      <c r="E754" s="31" t="s">
        <v>8651</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8652</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12424</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12425</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12426</v>
      </c>
      <c r="D778" s="31" t="s">
        <v>3524</v>
      </c>
      <c r="E778" s="31" t="s">
        <v>3556</v>
      </c>
      <c r="F778" s="31" t="s">
        <v>3557</v>
      </c>
      <c r="G778" s="31" t="s">
        <v>3524</v>
      </c>
      <c r="H778" s="31" t="s">
        <v>3524</v>
      </c>
      <c r="I778" s="31" t="s">
        <v>7203</v>
      </c>
    </row>
    <row r="779" spans="1:9" x14ac:dyDescent="0.2">
      <c r="A779" s="96" t="s">
        <v>3521</v>
      </c>
      <c r="C779" s="91" t="s">
        <v>284</v>
      </c>
      <c r="D779" s="31" t="s">
        <v>3528</v>
      </c>
      <c r="E779" s="31" t="s">
        <v>8653</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12427</v>
      </c>
      <c r="D782" s="98" t="s">
        <v>7385</v>
      </c>
      <c r="E782" s="98" t="s">
        <v>8654</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12320</v>
      </c>
      <c r="D792" s="31" t="s">
        <v>5551</v>
      </c>
      <c r="E792" s="31" t="s">
        <v>6112</v>
      </c>
      <c r="F792" s="31" t="s">
        <v>6113</v>
      </c>
      <c r="G792" s="31" t="s">
        <v>6114</v>
      </c>
      <c r="H792" s="31" t="s">
        <v>6115</v>
      </c>
      <c r="I792" s="31" t="s">
        <v>7213</v>
      </c>
    </row>
    <row r="793" spans="3:9" x14ac:dyDescent="0.2">
      <c r="C793" s="329" t="s">
        <v>12313</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12428</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8655</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8656</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8657</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13217</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12429</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12579</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12430</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12431</v>
      </c>
      <c r="D875" s="31" t="s">
        <v>5626</v>
      </c>
      <c r="E875" s="31" t="s">
        <v>8658</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12432</v>
      </c>
      <c r="D877" s="31" t="s">
        <v>5628</v>
      </c>
      <c r="E877" s="31" t="s">
        <v>5799</v>
      </c>
      <c r="F877" s="31" t="s">
        <v>5800</v>
      </c>
      <c r="G877" s="31" t="s">
        <v>5801</v>
      </c>
      <c r="H877" s="31" t="s">
        <v>5802</v>
      </c>
      <c r="I877" s="31" t="s">
        <v>7293</v>
      </c>
    </row>
    <row r="878" spans="3:9" x14ac:dyDescent="0.2">
      <c r="C878" s="329" t="s">
        <v>12433</v>
      </c>
      <c r="D878" s="31" t="s">
        <v>5629</v>
      </c>
      <c r="E878" s="31" t="s">
        <v>5803</v>
      </c>
      <c r="F878" s="31" t="s">
        <v>5804</v>
      </c>
      <c r="G878" s="31" t="s">
        <v>5805</v>
      </c>
      <c r="H878" s="31" t="s">
        <v>5806</v>
      </c>
      <c r="I878" s="31" t="s">
        <v>7294</v>
      </c>
    </row>
    <row r="879" spans="3:9" x14ac:dyDescent="0.2">
      <c r="C879" s="329" t="s">
        <v>12434</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12575</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8659</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8660</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12900</v>
      </c>
      <c r="D923" s="343" t="s">
        <v>12901</v>
      </c>
      <c r="E923" s="343" t="s">
        <v>12902</v>
      </c>
      <c r="F923" s="343" t="s">
        <v>12903</v>
      </c>
      <c r="G923" s="343" t="s">
        <v>12904</v>
      </c>
      <c r="H923" s="343" t="s">
        <v>12905</v>
      </c>
      <c r="I923" s="343" t="s">
        <v>12906</v>
      </c>
    </row>
    <row r="924" spans="3:9" x14ac:dyDescent="0.2">
      <c r="C924" s="31" t="s">
        <v>4950</v>
      </c>
      <c r="D924" s="31" t="s">
        <v>5672</v>
      </c>
      <c r="E924" s="31" t="s">
        <v>5974</v>
      </c>
      <c r="F924" s="31" t="s">
        <v>5975</v>
      </c>
      <c r="G924" s="31" t="s">
        <v>5976</v>
      </c>
      <c r="H924" s="31" t="s">
        <v>5977</v>
      </c>
      <c r="I924" s="31" t="s">
        <v>7336</v>
      </c>
    </row>
    <row r="925" spans="3:9" ht="60" x14ac:dyDescent="0.2">
      <c r="C925" s="343" t="s">
        <v>12893</v>
      </c>
      <c r="D925" s="31" t="s">
        <v>12894</v>
      </c>
      <c r="E925" s="343" t="s">
        <v>12895</v>
      </c>
      <c r="F925" s="31" t="s">
        <v>12896</v>
      </c>
      <c r="G925" s="31" t="s">
        <v>12897</v>
      </c>
      <c r="H925" s="31" t="s">
        <v>12898</v>
      </c>
      <c r="I925" s="31" t="s">
        <v>12899</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8661</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8662</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8293</v>
      </c>
      <c r="D939" s="31" t="s">
        <v>5685</v>
      </c>
      <c r="E939" s="31" t="s">
        <v>8663</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12986</v>
      </c>
      <c r="D941" s="349" t="s">
        <v>12987</v>
      </c>
      <c r="E941" s="349" t="s">
        <v>12988</v>
      </c>
      <c r="F941" s="31" t="s">
        <v>12321</v>
      </c>
      <c r="G941" s="31" t="s">
        <v>12322</v>
      </c>
      <c r="H941" s="31" t="s">
        <v>12323</v>
      </c>
      <c r="I941" s="31" t="s">
        <v>12324</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8664</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12435</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12436</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12989</v>
      </c>
      <c r="D974" s="349" t="s">
        <v>12990</v>
      </c>
      <c r="E974" s="31" t="s">
        <v>12991</v>
      </c>
      <c r="F974" s="31" t="s">
        <v>12992</v>
      </c>
      <c r="G974" s="31" t="s">
        <v>12993</v>
      </c>
      <c r="H974" s="31" t="s">
        <v>12994</v>
      </c>
      <c r="I974" s="31" t="s">
        <v>12995</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8665</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12996</v>
      </c>
      <c r="D988" s="349" t="s">
        <v>12997</v>
      </c>
      <c r="E988" s="31" t="s">
        <v>12998</v>
      </c>
      <c r="F988" s="31" t="s">
        <v>12999</v>
      </c>
      <c r="G988" s="31" t="s">
        <v>13000</v>
      </c>
      <c r="H988" s="31" t="s">
        <v>13001</v>
      </c>
      <c r="I988" s="31" t="s">
        <v>13002</v>
      </c>
    </row>
    <row r="989" spans="3:9" ht="90" x14ac:dyDescent="0.2">
      <c r="C989" s="31" t="s">
        <v>7914</v>
      </c>
      <c r="D989" s="31" t="s">
        <v>7922</v>
      </c>
      <c r="E989" s="31" t="s">
        <v>8666</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12331</v>
      </c>
      <c r="D996" s="31" t="s">
        <v>12325</v>
      </c>
      <c r="E996" s="31" t="s">
        <v>12326</v>
      </c>
      <c r="F996" s="31" t="s">
        <v>12327</v>
      </c>
      <c r="G996" s="31" t="s">
        <v>12328</v>
      </c>
      <c r="H996" s="31" t="s">
        <v>12329</v>
      </c>
      <c r="I996" s="31" t="s">
        <v>12330</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8667</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12437</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12332</v>
      </c>
      <c r="D1009" s="177" t="s">
        <v>12333</v>
      </c>
      <c r="E1009" s="31" t="s">
        <v>12334</v>
      </c>
      <c r="F1009" s="31" t="s">
        <v>12335</v>
      </c>
      <c r="G1009" s="31" t="s">
        <v>12336</v>
      </c>
      <c r="H1009" s="31" t="s">
        <v>12337</v>
      </c>
      <c r="I1009" s="31" t="s">
        <v>12338</v>
      </c>
    </row>
    <row r="1010" spans="3:9" ht="30" x14ac:dyDescent="0.2">
      <c r="C1010" s="349" t="s">
        <v>13009</v>
      </c>
      <c r="D1010" s="31" t="s">
        <v>13003</v>
      </c>
      <c r="E1010" s="31" t="s">
        <v>13004</v>
      </c>
      <c r="F1010" s="31" t="s">
        <v>13005</v>
      </c>
      <c r="G1010" s="31" t="s">
        <v>13006</v>
      </c>
      <c r="H1010" s="31" t="s">
        <v>13007</v>
      </c>
      <c r="I1010" s="31" t="s">
        <v>13008</v>
      </c>
    </row>
    <row r="1011" spans="3:9" x14ac:dyDescent="0.2">
      <c r="C1011" s="350" t="s">
        <v>13166</v>
      </c>
      <c r="D1011" s="31" t="s">
        <v>8249</v>
      </c>
      <c r="E1011" s="31" t="s">
        <v>8250</v>
      </c>
      <c r="F1011" s="31" t="s">
        <v>8251</v>
      </c>
      <c r="G1011" s="31" t="s">
        <v>8252</v>
      </c>
      <c r="H1011" s="31" t="s">
        <v>8254</v>
      </c>
      <c r="I1011" s="31" t="s">
        <v>8253</v>
      </c>
    </row>
    <row r="1012" spans="3:9" x14ac:dyDescent="0.2">
      <c r="C1012" s="350" t="s">
        <v>13164</v>
      </c>
      <c r="D1012" s="31" t="s">
        <v>13167</v>
      </c>
      <c r="E1012" s="31" t="s">
        <v>13169</v>
      </c>
      <c r="F1012" s="31" t="s">
        <v>13170</v>
      </c>
      <c r="G1012" s="31" t="s">
        <v>13171</v>
      </c>
      <c r="H1012" s="31" t="s">
        <v>13172</v>
      </c>
      <c r="I1012" s="31" t="s">
        <v>13173</v>
      </c>
    </row>
    <row r="1013" spans="3:9" x14ac:dyDescent="0.2">
      <c r="C1013" s="350" t="s">
        <v>13165</v>
      </c>
      <c r="D1013" s="31" t="s">
        <v>13168</v>
      </c>
      <c r="E1013" s="31" t="s">
        <v>13174</v>
      </c>
      <c r="F1013" s="31" t="s">
        <v>13175</v>
      </c>
      <c r="G1013" s="31" t="s">
        <v>13176</v>
      </c>
      <c r="H1013" s="31" t="s">
        <v>13177</v>
      </c>
      <c r="I1013" s="31" t="s">
        <v>13178</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8291</v>
      </c>
      <c r="D1015" s="31" t="s">
        <v>8297</v>
      </c>
      <c r="E1015" s="31" t="s">
        <v>8298</v>
      </c>
      <c r="F1015" s="31" t="s">
        <v>8299</v>
      </c>
      <c r="G1015" s="31" t="s">
        <v>8300</v>
      </c>
      <c r="H1015" s="31" t="s">
        <v>8301</v>
      </c>
      <c r="I1015" s="31" t="s">
        <v>8302</v>
      </c>
    </row>
    <row r="1016" spans="3:9" x14ac:dyDescent="0.2">
      <c r="C1016" s="31" t="s">
        <v>8292</v>
      </c>
      <c r="D1016" s="31" t="s">
        <v>8303</v>
      </c>
      <c r="E1016" s="31" t="s">
        <v>8304</v>
      </c>
      <c r="F1016" s="31" t="s">
        <v>8305</v>
      </c>
      <c r="G1016" s="31" t="s">
        <v>8306</v>
      </c>
      <c r="H1016" s="31" t="s">
        <v>8307</v>
      </c>
      <c r="I1016" s="31" t="s">
        <v>8308</v>
      </c>
    </row>
    <row r="1017" spans="3:9" ht="30" x14ac:dyDescent="0.2">
      <c r="C1017" s="31" t="s">
        <v>8293</v>
      </c>
      <c r="D1017" s="31" t="s">
        <v>8309</v>
      </c>
      <c r="E1017" s="31" t="s">
        <v>6024</v>
      </c>
      <c r="F1017" s="31" t="s">
        <v>8310</v>
      </c>
      <c r="G1017" s="31" t="s">
        <v>6026</v>
      </c>
      <c r="H1017" s="31" t="s">
        <v>8311</v>
      </c>
      <c r="I1017" s="31" t="s">
        <v>8312</v>
      </c>
    </row>
    <row r="1018" spans="3:9" x14ac:dyDescent="0.2">
      <c r="C1018" s="329" t="s">
        <v>12438</v>
      </c>
      <c r="D1018" s="31" t="s">
        <v>8313</v>
      </c>
      <c r="E1018" s="31" t="s">
        <v>8314</v>
      </c>
      <c r="F1018" s="31" t="s">
        <v>8315</v>
      </c>
      <c r="G1018" s="31" t="s">
        <v>8316</v>
      </c>
      <c r="H1018" s="31" t="s">
        <v>8317</v>
      </c>
      <c r="I1018" s="31" t="s">
        <v>8318</v>
      </c>
    </row>
    <row r="1019" spans="3:9" x14ac:dyDescent="0.2">
      <c r="C1019" s="31" t="s">
        <v>8319</v>
      </c>
      <c r="D1019" s="31" t="s">
        <v>8320</v>
      </c>
      <c r="E1019" s="31" t="s">
        <v>8321</v>
      </c>
      <c r="F1019" s="31" t="s">
        <v>8322</v>
      </c>
      <c r="G1019" s="31" t="s">
        <v>8323</v>
      </c>
      <c r="H1019" s="31" t="s">
        <v>8324</v>
      </c>
      <c r="I1019" s="31" t="s">
        <v>8325</v>
      </c>
    </row>
    <row r="1020" spans="3:9" ht="30" x14ac:dyDescent="0.2">
      <c r="C1020" s="180" t="s">
        <v>8327</v>
      </c>
      <c r="D1020" s="31" t="s">
        <v>8329</v>
      </c>
      <c r="E1020" s="31" t="s">
        <v>8338</v>
      </c>
      <c r="F1020" s="31" t="s">
        <v>8330</v>
      </c>
      <c r="G1020" s="31" t="s">
        <v>8339</v>
      </c>
      <c r="H1020" s="31" t="s">
        <v>8331</v>
      </c>
      <c r="I1020" s="31" t="s">
        <v>8332</v>
      </c>
    </row>
    <row r="1021" spans="3:9" x14ac:dyDescent="0.2">
      <c r="C1021" s="31" t="s">
        <v>8326</v>
      </c>
      <c r="D1021" s="31" t="s">
        <v>8328</v>
      </c>
      <c r="E1021" s="31" t="s">
        <v>8333</v>
      </c>
      <c r="F1021" s="31" t="s">
        <v>8334</v>
      </c>
      <c r="G1021" s="31" t="s">
        <v>8335</v>
      </c>
      <c r="H1021" s="31" t="s">
        <v>8336</v>
      </c>
      <c r="I1021" s="31" t="s">
        <v>8337</v>
      </c>
    </row>
    <row r="1022" spans="3:9" ht="30" x14ac:dyDescent="0.2">
      <c r="C1022" s="31" t="s">
        <v>4943</v>
      </c>
      <c r="D1022" s="31" t="s">
        <v>8972</v>
      </c>
      <c r="E1022" s="31" t="s">
        <v>8973</v>
      </c>
      <c r="F1022" s="31" t="s">
        <v>8974</v>
      </c>
      <c r="G1022" s="31" t="s">
        <v>8975</v>
      </c>
      <c r="H1022" s="31" t="s">
        <v>8976</v>
      </c>
      <c r="I1022" s="31" t="s">
        <v>8977</v>
      </c>
    </row>
    <row r="1023" spans="3:9" ht="30" x14ac:dyDescent="0.2">
      <c r="C1023" s="31" t="s">
        <v>8539</v>
      </c>
      <c r="D1023" s="31" t="s">
        <v>8540</v>
      </c>
      <c r="E1023" s="31" t="s">
        <v>8541</v>
      </c>
      <c r="F1023" s="31" t="s">
        <v>8542</v>
      </c>
      <c r="G1023" s="31" t="s">
        <v>8543</v>
      </c>
      <c r="H1023" s="31" t="s">
        <v>8544</v>
      </c>
      <c r="I1023" s="31" t="s">
        <v>8545</v>
      </c>
    </row>
    <row r="1024" spans="3:9" x14ac:dyDescent="0.2">
      <c r="C1024" s="31" t="s">
        <v>8546</v>
      </c>
      <c r="D1024" s="31" t="s">
        <v>8547</v>
      </c>
      <c r="E1024" s="31" t="s">
        <v>8548</v>
      </c>
      <c r="F1024" s="31" t="s">
        <v>8549</v>
      </c>
      <c r="G1024" s="31" t="s">
        <v>8550</v>
      </c>
      <c r="H1024" s="31" t="s">
        <v>8551</v>
      </c>
      <c r="I1024" s="31" t="s">
        <v>8552</v>
      </c>
    </row>
    <row r="1025" spans="3:9" x14ac:dyDescent="0.2">
      <c r="C1025" s="31" t="s">
        <v>8553</v>
      </c>
      <c r="D1025" s="31" t="s">
        <v>8554</v>
      </c>
      <c r="E1025" s="31" t="s">
        <v>8555</v>
      </c>
      <c r="F1025" s="31" t="s">
        <v>8556</v>
      </c>
      <c r="G1025" s="31" t="s">
        <v>8557</v>
      </c>
      <c r="H1025" s="31" t="s">
        <v>8558</v>
      </c>
      <c r="I1025" s="31" t="s">
        <v>8559</v>
      </c>
    </row>
    <row r="1026" spans="3:9" x14ac:dyDescent="0.2">
      <c r="C1026" s="31" t="s">
        <v>8560</v>
      </c>
      <c r="D1026" s="31" t="s">
        <v>8561</v>
      </c>
      <c r="E1026" s="31" t="s">
        <v>8562</v>
      </c>
      <c r="F1026" s="31" t="s">
        <v>8563</v>
      </c>
      <c r="G1026" s="31" t="s">
        <v>8564</v>
      </c>
      <c r="H1026" s="31" t="s">
        <v>8565</v>
      </c>
      <c r="I1026" s="31" t="s">
        <v>8566</v>
      </c>
    </row>
    <row r="1027" spans="3:9" x14ac:dyDescent="0.2">
      <c r="C1027" s="31" t="s">
        <v>8581</v>
      </c>
      <c r="D1027" s="31" t="s">
        <v>8582</v>
      </c>
      <c r="E1027" s="31" t="s">
        <v>8583</v>
      </c>
      <c r="F1027" s="31" t="s">
        <v>8584</v>
      </c>
      <c r="G1027" s="31" t="s">
        <v>8585</v>
      </c>
      <c r="H1027" s="31" t="s">
        <v>8586</v>
      </c>
      <c r="I1027" s="31" t="s">
        <v>8587</v>
      </c>
    </row>
    <row r="1028" spans="3:9" ht="30" x14ac:dyDescent="0.2">
      <c r="C1028" s="31" t="s">
        <v>8588</v>
      </c>
      <c r="D1028" s="31" t="s">
        <v>8589</v>
      </c>
      <c r="E1028" s="31" t="s">
        <v>8590</v>
      </c>
      <c r="F1028" s="31" t="s">
        <v>8591</v>
      </c>
      <c r="G1028" s="31" t="s">
        <v>8592</v>
      </c>
      <c r="H1028" s="31" t="s">
        <v>8593</v>
      </c>
      <c r="I1028" s="31" t="s">
        <v>8594</v>
      </c>
    </row>
    <row r="1029" spans="3:9" x14ac:dyDescent="0.2">
      <c r="C1029" s="31" t="s">
        <v>8530</v>
      </c>
      <c r="D1029" s="31" t="s">
        <v>8530</v>
      </c>
      <c r="E1029" s="31" t="s">
        <v>8530</v>
      </c>
      <c r="F1029" s="31" t="s">
        <v>8904</v>
      </c>
      <c r="G1029" s="31" t="s">
        <v>8905</v>
      </c>
      <c r="H1029" s="31" t="s">
        <v>8906</v>
      </c>
      <c r="I1029" s="31" t="s">
        <v>8530</v>
      </c>
    </row>
    <row r="1030" spans="3:9" ht="135" x14ac:dyDescent="0.2">
      <c r="C1030" s="31" t="s">
        <v>8853</v>
      </c>
      <c r="D1030" s="31" t="s">
        <v>8901</v>
      </c>
      <c r="E1030" s="31" t="s">
        <v>8907</v>
      </c>
      <c r="F1030" s="31" t="s">
        <v>8908</v>
      </c>
      <c r="G1030" s="31" t="s">
        <v>8909</v>
      </c>
      <c r="H1030" s="31" t="s">
        <v>8910</v>
      </c>
      <c r="I1030" s="31" t="s">
        <v>8911</v>
      </c>
    </row>
    <row r="1031" spans="3:9" ht="75" x14ac:dyDescent="0.2">
      <c r="C1031" s="249" t="s">
        <v>8900</v>
      </c>
      <c r="D1031" s="249" t="s">
        <v>8903</v>
      </c>
      <c r="E1031" s="31" t="s">
        <v>8912</v>
      </c>
      <c r="F1031" s="31" t="s">
        <v>8913</v>
      </c>
      <c r="G1031" s="31" t="s">
        <v>8914</v>
      </c>
      <c r="H1031" s="31" t="s">
        <v>8915</v>
      </c>
      <c r="I1031" s="31" t="s">
        <v>8916</v>
      </c>
    </row>
    <row r="1032" spans="3:9" x14ac:dyDescent="0.2">
      <c r="C1032" s="31" t="s">
        <v>8893</v>
      </c>
      <c r="D1032" s="31" t="s">
        <v>8902</v>
      </c>
      <c r="E1032" s="31" t="s">
        <v>8917</v>
      </c>
      <c r="F1032" s="31" t="s">
        <v>8918</v>
      </c>
      <c r="G1032" s="31" t="s">
        <v>8919</v>
      </c>
      <c r="H1032" s="31" t="s">
        <v>8920</v>
      </c>
      <c r="I1032" s="31" t="s">
        <v>8921</v>
      </c>
    </row>
    <row r="1033" spans="3:9" x14ac:dyDescent="0.2">
      <c r="C1033" s="31" t="s">
        <v>8951</v>
      </c>
      <c r="D1033" s="31" t="s">
        <v>8951</v>
      </c>
      <c r="E1033" s="31" t="s">
        <v>8951</v>
      </c>
      <c r="F1033" s="31" t="s">
        <v>8951</v>
      </c>
      <c r="G1033" s="31" t="s">
        <v>8951</v>
      </c>
      <c r="H1033" s="31" t="s">
        <v>8951</v>
      </c>
      <c r="I1033" s="31" t="s">
        <v>8951</v>
      </c>
    </row>
    <row r="1034" spans="3:9" x14ac:dyDescent="0.2">
      <c r="C1034" s="31" t="s">
        <v>8952</v>
      </c>
      <c r="D1034" s="31" t="s">
        <v>8952</v>
      </c>
      <c r="E1034" s="31" t="s">
        <v>8953</v>
      </c>
      <c r="F1034" s="31" t="s">
        <v>8954</v>
      </c>
      <c r="G1034" s="31" t="s">
        <v>8955</v>
      </c>
      <c r="H1034" s="31" t="s">
        <v>8956</v>
      </c>
      <c r="I1034" s="31" t="s">
        <v>8957</v>
      </c>
    </row>
    <row r="1035" spans="3:9" x14ac:dyDescent="0.2">
      <c r="C1035" s="31" t="s">
        <v>8958</v>
      </c>
      <c r="D1035" s="31" t="s">
        <v>8959</v>
      </c>
      <c r="E1035" s="31" t="s">
        <v>8960</v>
      </c>
      <c r="F1035" s="31" t="s">
        <v>8961</v>
      </c>
      <c r="G1035" s="31" t="s">
        <v>8962</v>
      </c>
      <c r="H1035" s="31" t="s">
        <v>8963</v>
      </c>
      <c r="I1035" s="31" t="s">
        <v>8964</v>
      </c>
    </row>
    <row r="1036" spans="3:9" x14ac:dyDescent="0.2">
      <c r="C1036" s="31" t="s">
        <v>695</v>
      </c>
      <c r="D1036" s="31" t="s">
        <v>1601</v>
      </c>
      <c r="E1036" s="31" t="s">
        <v>8965</v>
      </c>
      <c r="F1036" s="31" t="s">
        <v>1602</v>
      </c>
      <c r="G1036" s="31" t="s">
        <v>8966</v>
      </c>
      <c r="H1036" s="31" t="s">
        <v>8967</v>
      </c>
      <c r="I1036" s="31" t="s">
        <v>6717</v>
      </c>
    </row>
    <row r="1037" spans="3:9" x14ac:dyDescent="0.2">
      <c r="C1037" s="31" t="s">
        <v>696</v>
      </c>
      <c r="D1037" s="31" t="s">
        <v>696</v>
      </c>
      <c r="E1037" s="31" t="s">
        <v>8968</v>
      </c>
      <c r="F1037" s="31" t="s">
        <v>8969</v>
      </c>
      <c r="G1037" s="31" t="s">
        <v>8970</v>
      </c>
      <c r="H1037" s="31" t="s">
        <v>8971</v>
      </c>
      <c r="I1037" s="31" t="s">
        <v>6718</v>
      </c>
    </row>
    <row r="1038" spans="3:9" ht="30" x14ac:dyDescent="0.2">
      <c r="C1038" s="31" t="s">
        <v>4943</v>
      </c>
      <c r="D1038" s="31" t="s">
        <v>8972</v>
      </c>
      <c r="E1038" s="31" t="s">
        <v>8973</v>
      </c>
      <c r="F1038" s="31" t="s">
        <v>8974</v>
      </c>
      <c r="G1038" s="31" t="s">
        <v>8975</v>
      </c>
      <c r="H1038" s="31" t="s">
        <v>8976</v>
      </c>
      <c r="I1038" s="31" t="s">
        <v>8977</v>
      </c>
    </row>
    <row r="1039" spans="3:9" x14ac:dyDescent="0.2">
      <c r="C1039" s="31" t="s">
        <v>8978</v>
      </c>
      <c r="D1039" s="31" t="s">
        <v>8979</v>
      </c>
      <c r="E1039" s="31" t="s">
        <v>8980</v>
      </c>
      <c r="F1039" s="31" t="s">
        <v>8981</v>
      </c>
      <c r="G1039" s="31" t="s">
        <v>8982</v>
      </c>
      <c r="H1039" s="31" t="s">
        <v>8983</v>
      </c>
      <c r="I1039" s="31" t="s">
        <v>8984</v>
      </c>
    </row>
    <row r="1040" spans="3:9" x14ac:dyDescent="0.2">
      <c r="C1040" s="31" t="s">
        <v>8985</v>
      </c>
      <c r="D1040" s="31" t="s">
        <v>8985</v>
      </c>
      <c r="E1040" s="31" t="s">
        <v>8986</v>
      </c>
      <c r="F1040" s="31" t="s">
        <v>8987</v>
      </c>
      <c r="G1040" s="31" t="s">
        <v>8988</v>
      </c>
      <c r="H1040" s="31" t="s">
        <v>8989</v>
      </c>
      <c r="I1040" s="31" t="s">
        <v>8990</v>
      </c>
    </row>
    <row r="1041" spans="3:9" ht="30" x14ac:dyDescent="0.2">
      <c r="C1041" s="31" t="s">
        <v>8991</v>
      </c>
      <c r="D1041" s="31" t="s">
        <v>8992</v>
      </c>
      <c r="E1041" s="31" t="s">
        <v>8993</v>
      </c>
      <c r="F1041" s="31" t="s">
        <v>8994</v>
      </c>
      <c r="G1041" s="31" t="s">
        <v>8995</v>
      </c>
      <c r="H1041" s="31" t="s">
        <v>8996</v>
      </c>
      <c r="I1041" s="31" t="s">
        <v>8997</v>
      </c>
    </row>
    <row r="1042" spans="3:9" x14ac:dyDescent="0.2">
      <c r="C1042" s="329" t="s">
        <v>12319</v>
      </c>
      <c r="D1042" s="31" t="s">
        <v>8998</v>
      </c>
      <c r="E1042" s="31" t="s">
        <v>8999</v>
      </c>
      <c r="F1042" s="31" t="s">
        <v>9000</v>
      </c>
      <c r="G1042" s="31" t="s">
        <v>9001</v>
      </c>
      <c r="H1042" s="31" t="s">
        <v>9002</v>
      </c>
      <c r="I1042" s="31" t="s">
        <v>9003</v>
      </c>
    </row>
    <row r="1043" spans="3:9" ht="30" x14ac:dyDescent="0.2">
      <c r="C1043" s="31" t="s">
        <v>9004</v>
      </c>
      <c r="D1043" s="31" t="s">
        <v>9005</v>
      </c>
      <c r="E1043" s="31" t="s">
        <v>9006</v>
      </c>
      <c r="F1043" s="31" t="s">
        <v>9007</v>
      </c>
      <c r="G1043" s="31" t="s">
        <v>9008</v>
      </c>
      <c r="H1043" s="31" t="s">
        <v>9009</v>
      </c>
      <c r="I1043" s="31" t="s">
        <v>9010</v>
      </c>
    </row>
    <row r="1044" spans="3:9" ht="30" x14ac:dyDescent="0.2">
      <c r="C1044" s="31" t="s">
        <v>9011</v>
      </c>
      <c r="D1044" s="31" t="s">
        <v>9012</v>
      </c>
      <c r="E1044" s="31" t="s">
        <v>9013</v>
      </c>
      <c r="F1044" s="31" t="s">
        <v>9014</v>
      </c>
      <c r="G1044" s="31" t="s">
        <v>9015</v>
      </c>
      <c r="H1044" s="31" t="s">
        <v>9016</v>
      </c>
      <c r="I1044" s="31" t="s">
        <v>9017</v>
      </c>
    </row>
    <row r="1045" spans="3:9" x14ac:dyDescent="0.2">
      <c r="C1045" s="31" t="s">
        <v>9018</v>
      </c>
      <c r="D1045" s="31" t="s">
        <v>9019</v>
      </c>
      <c r="E1045" s="31" t="s">
        <v>9020</v>
      </c>
      <c r="F1045" s="31" t="s">
        <v>9021</v>
      </c>
      <c r="G1045" s="31" t="s">
        <v>9022</v>
      </c>
      <c r="H1045" s="31" t="s">
        <v>9023</v>
      </c>
      <c r="I1045" s="31" t="s">
        <v>9024</v>
      </c>
    </row>
    <row r="1046" spans="3:9" x14ac:dyDescent="0.2">
      <c r="C1046" s="31" t="s">
        <v>9025</v>
      </c>
      <c r="D1046" s="31" t="s">
        <v>9026</v>
      </c>
      <c r="E1046" s="31" t="s">
        <v>9027</v>
      </c>
      <c r="F1046" s="31" t="s">
        <v>9028</v>
      </c>
      <c r="G1046" s="31" t="s">
        <v>9029</v>
      </c>
      <c r="H1046" s="31" t="s">
        <v>9030</v>
      </c>
      <c r="I1046" s="31" t="s">
        <v>9031</v>
      </c>
    </row>
    <row r="1047" spans="3:9" x14ac:dyDescent="0.2">
      <c r="C1047" s="31" t="s">
        <v>9032</v>
      </c>
      <c r="D1047" s="31" t="s">
        <v>9033</v>
      </c>
      <c r="E1047" s="31" t="s">
        <v>9034</v>
      </c>
      <c r="F1047" s="31" t="s">
        <v>9035</v>
      </c>
      <c r="G1047" s="31" t="s">
        <v>9036</v>
      </c>
      <c r="H1047" s="31" t="s">
        <v>9037</v>
      </c>
      <c r="I1047" s="31" t="s">
        <v>9038</v>
      </c>
    </row>
    <row r="1048" spans="3:9" x14ac:dyDescent="0.2">
      <c r="C1048" s="31" t="s">
        <v>9039</v>
      </c>
      <c r="D1048" s="31" t="s">
        <v>9040</v>
      </c>
      <c r="E1048" s="31" t="s">
        <v>9041</v>
      </c>
      <c r="F1048" s="31" t="s">
        <v>9042</v>
      </c>
      <c r="G1048" s="31" t="s">
        <v>9043</v>
      </c>
      <c r="H1048" s="31" t="s">
        <v>9044</v>
      </c>
      <c r="I1048" s="31" t="s">
        <v>9045</v>
      </c>
    </row>
    <row r="1049" spans="3:9" x14ac:dyDescent="0.2">
      <c r="C1049" s="31" t="s">
        <v>9046</v>
      </c>
      <c r="D1049" s="31" t="s">
        <v>9047</v>
      </c>
      <c r="E1049" s="31" t="s">
        <v>9048</v>
      </c>
      <c r="F1049" s="31" t="s">
        <v>9049</v>
      </c>
      <c r="G1049" s="31" t="s">
        <v>9050</v>
      </c>
      <c r="H1049" s="31" t="s">
        <v>9051</v>
      </c>
      <c r="I1049" s="31" t="s">
        <v>9052</v>
      </c>
    </row>
    <row r="1050" spans="3:9" ht="45" x14ac:dyDescent="0.2">
      <c r="C1050" s="31" t="s">
        <v>9053</v>
      </c>
      <c r="D1050" s="31" t="s">
        <v>9054</v>
      </c>
      <c r="E1050" s="31" t="s">
        <v>9055</v>
      </c>
      <c r="F1050" s="31" t="s">
        <v>9056</v>
      </c>
      <c r="G1050" s="31" t="s">
        <v>9057</v>
      </c>
      <c r="H1050" s="31" t="s">
        <v>9058</v>
      </c>
      <c r="I1050" s="31" t="s">
        <v>9059</v>
      </c>
    </row>
    <row r="1051" spans="3:9" ht="30" x14ac:dyDescent="0.2">
      <c r="C1051" s="31" t="s">
        <v>9060</v>
      </c>
      <c r="D1051" s="31" t="s">
        <v>9061</v>
      </c>
      <c r="E1051" s="31" t="s">
        <v>9062</v>
      </c>
      <c r="F1051" s="31" t="s">
        <v>9063</v>
      </c>
      <c r="G1051" s="31" t="s">
        <v>9064</v>
      </c>
      <c r="H1051" s="31" t="s">
        <v>9065</v>
      </c>
      <c r="I1051" s="31" t="s">
        <v>9066</v>
      </c>
    </row>
    <row r="1052" spans="3:9" ht="30" x14ac:dyDescent="0.2">
      <c r="C1052" s="31" t="s">
        <v>9067</v>
      </c>
      <c r="D1052" s="31" t="s">
        <v>9068</v>
      </c>
      <c r="E1052" s="31" t="s">
        <v>9069</v>
      </c>
      <c r="F1052" s="31" t="s">
        <v>9070</v>
      </c>
      <c r="G1052" s="31" t="s">
        <v>9071</v>
      </c>
      <c r="H1052" s="31" t="s">
        <v>9072</v>
      </c>
      <c r="I1052" s="31" t="s">
        <v>9073</v>
      </c>
    </row>
    <row r="1053" spans="3:9" ht="30" x14ac:dyDescent="0.2">
      <c r="C1053" s="31" t="s">
        <v>9074</v>
      </c>
      <c r="D1053" s="31" t="s">
        <v>9075</v>
      </c>
      <c r="E1053" s="31" t="s">
        <v>9076</v>
      </c>
      <c r="F1053" s="31" t="s">
        <v>9077</v>
      </c>
      <c r="G1053" s="31" t="s">
        <v>9078</v>
      </c>
      <c r="H1053" s="31" t="s">
        <v>9079</v>
      </c>
      <c r="I1053" s="31" t="s">
        <v>9080</v>
      </c>
    </row>
    <row r="1054" spans="3:9" x14ac:dyDescent="0.2">
      <c r="C1054" s="31" t="s">
        <v>9081</v>
      </c>
      <c r="D1054" s="31" t="s">
        <v>9082</v>
      </c>
      <c r="E1054" s="31" t="s">
        <v>9083</v>
      </c>
      <c r="F1054" s="31" t="s">
        <v>9084</v>
      </c>
      <c r="G1054" s="31" t="s">
        <v>9085</v>
      </c>
      <c r="H1054" s="31" t="s">
        <v>9086</v>
      </c>
      <c r="I1054" s="31" t="s">
        <v>9087</v>
      </c>
    </row>
    <row r="1055" spans="3:9" x14ac:dyDescent="0.2">
      <c r="C1055" s="329" t="s">
        <v>12439</v>
      </c>
      <c r="D1055" s="31" t="s">
        <v>9634</v>
      </c>
      <c r="E1055" s="31" t="s">
        <v>9636</v>
      </c>
      <c r="F1055" s="31" t="s">
        <v>9637</v>
      </c>
      <c r="G1055" s="31" t="s">
        <v>9638</v>
      </c>
      <c r="H1055" s="31" t="s">
        <v>9639</v>
      </c>
      <c r="I1055" s="31" t="s">
        <v>9640</v>
      </c>
    </row>
    <row r="1056" spans="3:9" x14ac:dyDescent="0.2">
      <c r="C1056" s="329" t="s">
        <v>12440</v>
      </c>
      <c r="D1056" s="31" t="s">
        <v>9635</v>
      </c>
      <c r="E1056" s="31" t="s">
        <v>9641</v>
      </c>
      <c r="F1056" s="31" t="s">
        <v>9642</v>
      </c>
      <c r="G1056" s="31" t="s">
        <v>9643</v>
      </c>
      <c r="H1056" s="31" t="s">
        <v>9644</v>
      </c>
      <c r="I1056" s="31" t="s">
        <v>9645</v>
      </c>
    </row>
    <row r="1057" spans="3:9" x14ac:dyDescent="0.2">
      <c r="C1057" s="31" t="s">
        <v>9960</v>
      </c>
      <c r="D1057" s="314" t="s">
        <v>9962</v>
      </c>
      <c r="E1057" s="31" t="s">
        <v>9963</v>
      </c>
      <c r="F1057" s="31" t="s">
        <v>9964</v>
      </c>
      <c r="G1057" s="31" t="s">
        <v>9965</v>
      </c>
      <c r="H1057" s="31" t="s">
        <v>9966</v>
      </c>
      <c r="I1057" s="31" t="s">
        <v>9967</v>
      </c>
    </row>
    <row r="1058" spans="3:9" x14ac:dyDescent="0.2">
      <c r="C1058" s="31" t="s">
        <v>10021</v>
      </c>
    </row>
    <row r="1059" spans="3:9" x14ac:dyDescent="0.2">
      <c r="C1059" s="31" t="s">
        <v>10022</v>
      </c>
    </row>
    <row r="1060" spans="3:9" ht="60" x14ac:dyDescent="0.2">
      <c r="C1060" s="31" t="s">
        <v>12289</v>
      </c>
      <c r="D1060" s="31" t="s">
        <v>12290</v>
      </c>
      <c r="E1060" s="31" t="s">
        <v>12291</v>
      </c>
      <c r="F1060" s="31" t="s">
        <v>12292</v>
      </c>
      <c r="G1060" s="31" t="s">
        <v>12293</v>
      </c>
      <c r="H1060" s="31" t="s">
        <v>12294</v>
      </c>
      <c r="I1060" s="31" t="s">
        <v>12295</v>
      </c>
    </row>
    <row r="1061" spans="3:9" x14ac:dyDescent="0.2">
      <c r="C1061" s="31" t="s">
        <v>12288</v>
      </c>
      <c r="D1061" s="31" t="s">
        <v>12296</v>
      </c>
      <c r="E1061" s="31" t="s">
        <v>12297</v>
      </c>
      <c r="F1061" s="31" t="s">
        <v>12298</v>
      </c>
      <c r="G1061" s="31" t="s">
        <v>12299</v>
      </c>
      <c r="H1061" s="31" t="s">
        <v>12300</v>
      </c>
      <c r="I1061" s="31" t="s">
        <v>12301</v>
      </c>
    </row>
    <row r="1062" spans="3:9" ht="30" x14ac:dyDescent="0.2">
      <c r="C1062" s="31" t="s">
        <v>12533</v>
      </c>
      <c r="D1062" s="31" t="s">
        <v>12534</v>
      </c>
      <c r="E1062" s="31" t="s">
        <v>12535</v>
      </c>
      <c r="F1062" s="31" t="s">
        <v>12536</v>
      </c>
      <c r="G1062" s="31" t="s">
        <v>12537</v>
      </c>
      <c r="H1062" s="31" t="s">
        <v>12538</v>
      </c>
      <c r="I1062" s="31" t="s">
        <v>12539</v>
      </c>
    </row>
    <row r="1063" spans="3:9" ht="30" x14ac:dyDescent="0.2">
      <c r="C1063" s="31" t="s">
        <v>4943</v>
      </c>
      <c r="D1063" s="31" t="s">
        <v>12804</v>
      </c>
      <c r="E1063" s="31" t="s">
        <v>12805</v>
      </c>
      <c r="F1063" s="31" t="s">
        <v>12806</v>
      </c>
      <c r="G1063" s="31" t="s">
        <v>12807</v>
      </c>
      <c r="H1063" s="31" t="s">
        <v>12808</v>
      </c>
      <c r="I1063" s="31" t="s">
        <v>12809</v>
      </c>
    </row>
    <row r="1064" spans="3:9" x14ac:dyDescent="0.2">
      <c r="C1064" s="347" t="s">
        <v>12314</v>
      </c>
      <c r="D1064" s="31" t="s">
        <v>1946</v>
      </c>
      <c r="E1064" s="31" t="s">
        <v>12810</v>
      </c>
      <c r="F1064" s="31" t="s">
        <v>12811</v>
      </c>
      <c r="G1064" s="31" t="s">
        <v>12812</v>
      </c>
      <c r="H1064" s="31" t="s">
        <v>12813</v>
      </c>
      <c r="I1064" s="31" t="s">
        <v>6893</v>
      </c>
    </row>
    <row r="1065" spans="3:9" ht="30" x14ac:dyDescent="0.2">
      <c r="C1065" s="31" t="s">
        <v>12814</v>
      </c>
      <c r="D1065" s="31" t="s">
        <v>12815</v>
      </c>
      <c r="E1065" s="31" t="s">
        <v>12816</v>
      </c>
      <c r="F1065" s="31" t="s">
        <v>12817</v>
      </c>
      <c r="G1065" s="31" t="s">
        <v>12818</v>
      </c>
      <c r="H1065" s="31" t="s">
        <v>12819</v>
      </c>
      <c r="I1065" s="31" t="s">
        <v>12820</v>
      </c>
    </row>
    <row r="1066" spans="3:9" x14ac:dyDescent="0.2">
      <c r="C1066" s="31" t="s">
        <v>12821</v>
      </c>
      <c r="D1066" s="341" t="s">
        <v>12822</v>
      </c>
      <c r="E1066" s="31" t="s">
        <v>12823</v>
      </c>
      <c r="F1066" s="31" t="s">
        <v>12824</v>
      </c>
      <c r="G1066" s="31" t="s">
        <v>12825</v>
      </c>
      <c r="H1066" s="31" t="s">
        <v>12826</v>
      </c>
      <c r="I1066" s="31" t="s">
        <v>12827</v>
      </c>
    </row>
    <row r="1067" spans="3:9" x14ac:dyDescent="0.2">
      <c r="C1067" s="31" t="s">
        <v>12865</v>
      </c>
      <c r="D1067" s="342" t="s">
        <v>5664</v>
      </c>
      <c r="E1067" s="31" t="s">
        <v>12866</v>
      </c>
      <c r="F1067" s="31" t="s">
        <v>12867</v>
      </c>
      <c r="G1067" s="31" t="s">
        <v>12868</v>
      </c>
      <c r="H1067" s="31" t="s">
        <v>12869</v>
      </c>
      <c r="I1067" s="31" t="s">
        <v>12870</v>
      </c>
    </row>
    <row r="1068" spans="3:9" ht="30" x14ac:dyDescent="0.2">
      <c r="C1068" s="31" t="s">
        <v>12871</v>
      </c>
      <c r="D1068" s="31" t="s">
        <v>12872</v>
      </c>
      <c r="E1068" s="31" t="s">
        <v>12873</v>
      </c>
      <c r="F1068" s="31" t="s">
        <v>12874</v>
      </c>
      <c r="G1068" s="31" t="s">
        <v>12875</v>
      </c>
      <c r="H1068" s="31" t="s">
        <v>12876</v>
      </c>
      <c r="I1068" s="31" t="s">
        <v>12877</v>
      </c>
    </row>
    <row r="1069" spans="3:9" x14ac:dyDescent="0.2">
      <c r="C1069" s="31" t="s">
        <v>12878</v>
      </c>
      <c r="D1069" s="31" t="s">
        <v>12879</v>
      </c>
      <c r="E1069" s="31" t="s">
        <v>12880</v>
      </c>
      <c r="F1069" s="31" t="s">
        <v>12881</v>
      </c>
      <c r="G1069" s="31" t="s">
        <v>12882</v>
      </c>
      <c r="H1069" s="31" t="s">
        <v>12883</v>
      </c>
      <c r="I1069" s="31" t="s">
        <v>12884</v>
      </c>
    </row>
    <row r="1070" spans="3:9" x14ac:dyDescent="0.2">
      <c r="C1070" s="31" t="s">
        <v>12885</v>
      </c>
      <c r="D1070" s="31" t="s">
        <v>12886</v>
      </c>
      <c r="E1070" s="31" t="s">
        <v>12887</v>
      </c>
      <c r="F1070" s="31" t="s">
        <v>12888</v>
      </c>
      <c r="G1070" s="31" t="s">
        <v>12889</v>
      </c>
      <c r="H1070" s="31" t="s">
        <v>12890</v>
      </c>
      <c r="I1070" s="31" t="s">
        <v>12891</v>
      </c>
    </row>
    <row r="1071" spans="3:9" x14ac:dyDescent="0.2">
      <c r="C1071" s="31" t="s">
        <v>12920</v>
      </c>
      <c r="D1071" s="31" t="s">
        <v>12921</v>
      </c>
      <c r="E1071" s="31" t="s">
        <v>12922</v>
      </c>
      <c r="F1071" s="31" t="s">
        <v>12923</v>
      </c>
      <c r="G1071" s="31" t="s">
        <v>12924</v>
      </c>
      <c r="H1071" s="31" t="s">
        <v>12925</v>
      </c>
      <c r="I1071" s="31" t="s">
        <v>12926</v>
      </c>
    </row>
    <row r="1072" spans="3:9" ht="30" x14ac:dyDescent="0.2">
      <c r="C1072" s="31" t="s">
        <v>12927</v>
      </c>
      <c r="D1072" s="344" t="s">
        <v>12930</v>
      </c>
      <c r="E1072" s="31" t="s">
        <v>12931</v>
      </c>
      <c r="F1072" s="31" t="s">
        <v>12932</v>
      </c>
      <c r="G1072" s="31" t="s">
        <v>12933</v>
      </c>
      <c r="H1072" s="31" t="s">
        <v>12934</v>
      </c>
      <c r="I1072" s="31" t="s">
        <v>12935</v>
      </c>
    </row>
    <row r="1073" spans="3:9" x14ac:dyDescent="0.2">
      <c r="C1073" s="31" t="s">
        <v>12928</v>
      </c>
      <c r="D1073" s="31" t="s">
        <v>12929</v>
      </c>
      <c r="E1073" s="31" t="s">
        <v>12936</v>
      </c>
      <c r="F1073" s="31" t="s">
        <v>12937</v>
      </c>
      <c r="G1073" s="31" t="s">
        <v>12938</v>
      </c>
      <c r="H1073" s="31" t="s">
        <v>12939</v>
      </c>
      <c r="I1073" s="31" t="s">
        <v>12940</v>
      </c>
    </row>
    <row r="1074" spans="3:9" x14ac:dyDescent="0.2">
      <c r="C1074" s="31" t="s">
        <v>12942</v>
      </c>
      <c r="D1074" s="31" t="s">
        <v>12943</v>
      </c>
      <c r="E1074" s="31" t="s">
        <v>12944</v>
      </c>
      <c r="F1074" s="31" t="s">
        <v>12945</v>
      </c>
      <c r="G1074" s="31" t="s">
        <v>12946</v>
      </c>
      <c r="H1074" s="31" t="s">
        <v>12947</v>
      </c>
      <c r="I1074" s="31" t="s">
        <v>12948</v>
      </c>
    </row>
    <row r="1075" spans="3:9" ht="30" x14ac:dyDescent="0.2">
      <c r="C1075" s="31" t="s">
        <v>12949</v>
      </c>
      <c r="D1075" s="31" t="s">
        <v>12950</v>
      </c>
      <c r="E1075" s="31" t="s">
        <v>12951</v>
      </c>
      <c r="F1075" s="31" t="s">
        <v>12952</v>
      </c>
      <c r="G1075" s="31" t="s">
        <v>12953</v>
      </c>
      <c r="H1075" s="31" t="s">
        <v>12954</v>
      </c>
      <c r="I1075" s="31" t="s">
        <v>12955</v>
      </c>
    </row>
    <row r="1076" spans="3:9" x14ac:dyDescent="0.2">
      <c r="C1076" s="31" t="s">
        <v>13010</v>
      </c>
      <c r="D1076" s="31" t="s">
        <v>13016</v>
      </c>
      <c r="E1076" s="31" t="s">
        <v>13022</v>
      </c>
      <c r="F1076" s="31" t="s">
        <v>13023</v>
      </c>
      <c r="G1076" s="31" t="s">
        <v>13024</v>
      </c>
      <c r="H1076" s="31" t="s">
        <v>13025</v>
      </c>
      <c r="I1076" s="31" t="s">
        <v>13026</v>
      </c>
    </row>
    <row r="1077" spans="3:9" ht="45" x14ac:dyDescent="0.2">
      <c r="C1077" s="31" t="s">
        <v>13011</v>
      </c>
      <c r="D1077" s="31" t="s">
        <v>13017</v>
      </c>
      <c r="E1077" s="31" t="s">
        <v>13027</v>
      </c>
      <c r="F1077" s="31" t="s">
        <v>13028</v>
      </c>
      <c r="G1077" s="31" t="s">
        <v>13029</v>
      </c>
      <c r="H1077" s="31" t="s">
        <v>13030</v>
      </c>
      <c r="I1077" s="31" t="s">
        <v>13031</v>
      </c>
    </row>
    <row r="1078" spans="3:9" x14ac:dyDescent="0.2">
      <c r="C1078" s="31" t="s">
        <v>13012</v>
      </c>
      <c r="D1078" s="31" t="s">
        <v>13018</v>
      </c>
      <c r="E1078" s="31" t="s">
        <v>13032</v>
      </c>
      <c r="F1078" s="31" t="s">
        <v>13033</v>
      </c>
      <c r="G1078" s="31" t="s">
        <v>13034</v>
      </c>
      <c r="H1078" s="31" t="s">
        <v>13035</v>
      </c>
      <c r="I1078" s="31" t="s">
        <v>13036</v>
      </c>
    </row>
    <row r="1079" spans="3:9" ht="45" x14ac:dyDescent="0.2">
      <c r="C1079" s="31" t="s">
        <v>13013</v>
      </c>
      <c r="D1079" s="31" t="s">
        <v>13019</v>
      </c>
      <c r="E1079" s="31" t="s">
        <v>13037</v>
      </c>
      <c r="F1079" s="31" t="s">
        <v>13038</v>
      </c>
      <c r="G1079" s="31" t="s">
        <v>13039</v>
      </c>
      <c r="H1079" s="31" t="s">
        <v>13040</v>
      </c>
      <c r="I1079" s="31" t="s">
        <v>13041</v>
      </c>
    </row>
    <row r="1080" spans="3:9" ht="60" x14ac:dyDescent="0.2">
      <c r="C1080" s="31" t="s">
        <v>13014</v>
      </c>
      <c r="D1080" s="31" t="s">
        <v>13020</v>
      </c>
      <c r="E1080" s="31" t="s">
        <v>13042</v>
      </c>
      <c r="F1080" s="31" t="s">
        <v>13043</v>
      </c>
      <c r="G1080" s="31" t="s">
        <v>13044</v>
      </c>
      <c r="H1080" s="31" t="s">
        <v>13045</v>
      </c>
      <c r="I1080" s="31" t="s">
        <v>13046</v>
      </c>
    </row>
    <row r="1081" spans="3:9" x14ac:dyDescent="0.2">
      <c r="C1081" s="31" t="s">
        <v>13015</v>
      </c>
      <c r="D1081" s="31" t="s">
        <v>13021</v>
      </c>
      <c r="E1081" s="31" t="s">
        <v>13047</v>
      </c>
      <c r="F1081" s="31" t="s">
        <v>13048</v>
      </c>
      <c r="G1081" s="31" t="s">
        <v>13049</v>
      </c>
      <c r="H1081" s="31" t="s">
        <v>13050</v>
      </c>
      <c r="I1081" s="31" t="s">
        <v>13051</v>
      </c>
    </row>
    <row r="1082" spans="3:9" x14ac:dyDescent="0.2">
      <c r="C1082" s="31" t="s">
        <v>13052</v>
      </c>
    </row>
    <row r="1083" spans="3:9" x14ac:dyDescent="0.2">
      <c r="C1083" s="31" t="s">
        <v>13142</v>
      </c>
      <c r="D1083" s="31" t="s">
        <v>13144</v>
      </c>
      <c r="E1083" s="31" t="s">
        <v>13146</v>
      </c>
      <c r="F1083" s="31" t="s">
        <v>13147</v>
      </c>
      <c r="G1083" s="31" t="s">
        <v>13148</v>
      </c>
      <c r="H1083" s="31" t="s">
        <v>13149</v>
      </c>
      <c r="I1083" s="31" t="s">
        <v>13150</v>
      </c>
    </row>
    <row r="1084" spans="3:9" ht="45" x14ac:dyDescent="0.2">
      <c r="C1084" s="31" t="s">
        <v>13143</v>
      </c>
      <c r="D1084" s="31" t="s">
        <v>13145</v>
      </c>
      <c r="E1084" s="31" t="s">
        <v>13151</v>
      </c>
      <c r="F1084" s="31" t="s">
        <v>13152</v>
      </c>
      <c r="G1084" s="31" t="s">
        <v>13153</v>
      </c>
      <c r="H1084" s="31" t="s">
        <v>13154</v>
      </c>
      <c r="I1084" s="31" t="s">
        <v>13155</v>
      </c>
    </row>
    <row r="1085" spans="3:9" ht="30" x14ac:dyDescent="0.2">
      <c r="C1085" s="31" t="s">
        <v>13157</v>
      </c>
      <c r="D1085" s="31" t="s">
        <v>13158</v>
      </c>
      <c r="E1085" s="31" t="s">
        <v>13159</v>
      </c>
      <c r="F1085" s="31" t="s">
        <v>13160</v>
      </c>
      <c r="G1085" s="31" t="s">
        <v>13161</v>
      </c>
      <c r="H1085" s="31" t="s">
        <v>13162</v>
      </c>
      <c r="I1085" s="31" t="s">
        <v>13163</v>
      </c>
    </row>
    <row r="1086" spans="3:9" ht="30" x14ac:dyDescent="0.2">
      <c r="C1086" s="31" t="s">
        <v>13179</v>
      </c>
      <c r="D1086" s="31" t="s">
        <v>13180</v>
      </c>
      <c r="E1086" s="31" t="s">
        <v>13181</v>
      </c>
      <c r="F1086" s="31" t="s">
        <v>13182</v>
      </c>
      <c r="G1086" s="31" t="s">
        <v>13183</v>
      </c>
      <c r="H1086" s="31" t="s">
        <v>13184</v>
      </c>
      <c r="I1086" s="31" t="s">
        <v>13185</v>
      </c>
    </row>
    <row r="1087" spans="3:9" x14ac:dyDescent="0.2">
      <c r="C1087" s="31" t="s">
        <v>13186</v>
      </c>
      <c r="D1087" s="31" t="s">
        <v>13187</v>
      </c>
      <c r="E1087" s="31" t="s">
        <v>13188</v>
      </c>
      <c r="F1087" s="31" t="s">
        <v>13189</v>
      </c>
      <c r="G1087" s="31" t="s">
        <v>13190</v>
      </c>
      <c r="H1087" s="31" t="s">
        <v>13191</v>
      </c>
      <c r="I1087" s="31" t="s">
        <v>13192</v>
      </c>
    </row>
    <row r="1088" spans="3:9" ht="45" x14ac:dyDescent="0.2">
      <c r="C1088" s="351" t="s">
        <v>13198</v>
      </c>
      <c r="D1088" s="31" t="s">
        <v>13200</v>
      </c>
      <c r="E1088" s="31" t="s">
        <v>13202</v>
      </c>
      <c r="F1088" s="31" t="s">
        <v>13203</v>
      </c>
      <c r="G1088" s="31" t="s">
        <v>13204</v>
      </c>
      <c r="H1088" s="31" t="s">
        <v>13205</v>
      </c>
      <c r="I1088" s="31" t="s">
        <v>13206</v>
      </c>
    </row>
    <row r="1089" spans="3:9" x14ac:dyDescent="0.2">
      <c r="C1089" s="351" t="s">
        <v>13199</v>
      </c>
      <c r="D1089" s="31" t="s">
        <v>13201</v>
      </c>
      <c r="E1089" s="31" t="s">
        <v>13207</v>
      </c>
      <c r="F1089" s="31" t="s">
        <v>13208</v>
      </c>
      <c r="G1089" s="31" t="s">
        <v>13209</v>
      </c>
      <c r="H1089" s="31" t="s">
        <v>13210</v>
      </c>
      <c r="I1089" s="31" t="s">
        <v>13211</v>
      </c>
    </row>
    <row r="1090" spans="3:9" ht="75" x14ac:dyDescent="0.2">
      <c r="C1090" s="353" t="s">
        <v>13221</v>
      </c>
      <c r="D1090" s="353" t="s">
        <v>13220</v>
      </c>
      <c r="E1090" s="353" t="s">
        <v>13227</v>
      </c>
      <c r="F1090" s="353" t="s">
        <v>13224</v>
      </c>
      <c r="G1090" s="353" t="s">
        <v>13226</v>
      </c>
      <c r="H1090" s="353" t="s">
        <v>13225</v>
      </c>
      <c r="I1090" s="353" t="s">
        <v>13228</v>
      </c>
    </row>
    <row r="1091" spans="3:9" ht="30" x14ac:dyDescent="0.2">
      <c r="C1091" s="31" t="s">
        <v>13232</v>
      </c>
      <c r="D1091" s="31" t="s">
        <v>13233</v>
      </c>
      <c r="E1091" s="31" t="s">
        <v>13234</v>
      </c>
      <c r="F1091" s="31" t="s">
        <v>13235</v>
      </c>
      <c r="G1091" s="31" t="s">
        <v>13236</v>
      </c>
      <c r="H1091" s="31" t="s">
        <v>13237</v>
      </c>
      <c r="I1091" s="31" t="s">
        <v>13238</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8899</v>
      </c>
      <c r="M1" s="4"/>
      <c r="N1" s="250" t="s">
        <v>12287</v>
      </c>
      <c r="Q1" s="332" t="s">
        <v>12478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8744</v>
      </c>
      <c r="L3" s="111" t="s">
        <v>8745</v>
      </c>
      <c r="M3" s="220" t="s">
        <v>8845</v>
      </c>
      <c r="N3" s="3" t="s">
        <v>8743</v>
      </c>
      <c r="O3" s="3" t="s">
        <v>6</v>
      </c>
      <c r="P3" s="30" t="s">
        <v>467</v>
      </c>
      <c r="Q3" s="3" t="s">
        <v>0</v>
      </c>
      <c r="R3" s="3" t="s">
        <v>8742</v>
      </c>
      <c r="S3" s="227" t="s">
        <v>9624</v>
      </c>
      <c r="T3" s="3" t="s">
        <v>104</v>
      </c>
      <c r="U3" s="3" t="s">
        <v>105</v>
      </c>
      <c r="V3" s="227" t="s">
        <v>8846</v>
      </c>
      <c r="W3" s="227" t="s">
        <v>9612</v>
      </c>
      <c r="X3" s="63" t="s">
        <v>3119</v>
      </c>
      <c r="Y3" s="63" t="s">
        <v>3120</v>
      </c>
      <c r="Z3" s="227" t="s">
        <v>8847</v>
      </c>
      <c r="AA3" s="227" t="s">
        <v>9613</v>
      </c>
      <c r="AB3" s="63" t="s">
        <v>3121</v>
      </c>
      <c r="AC3" s="63" t="s">
        <v>3122</v>
      </c>
      <c r="AD3" s="227" t="s">
        <v>8848</v>
      </c>
      <c r="AE3" s="227" t="s">
        <v>9614</v>
      </c>
      <c r="AF3" s="63" t="s">
        <v>3123</v>
      </c>
      <c r="AG3" s="63" t="s">
        <v>3124</v>
      </c>
      <c r="AH3" s="227" t="s">
        <v>8849</v>
      </c>
      <c r="AI3" s="227" t="s">
        <v>9615</v>
      </c>
      <c r="AJ3" s="63" t="s">
        <v>4063</v>
      </c>
      <c r="AK3" s="63" t="s">
        <v>4064</v>
      </c>
      <c r="AL3" s="227" t="s">
        <v>8850</v>
      </c>
      <c r="AM3" s="227" t="s">
        <v>9616</v>
      </c>
      <c r="AN3" s="63" t="s">
        <v>4065</v>
      </c>
      <c r="AO3" s="63" t="s">
        <v>4066</v>
      </c>
      <c r="AP3" s="227" t="s">
        <v>8851</v>
      </c>
      <c r="AQ3" s="227" t="s">
        <v>9617</v>
      </c>
      <c r="AR3" s="63" t="s">
        <v>7392</v>
      </c>
      <c r="AS3" s="63" t="s">
        <v>7393</v>
      </c>
    </row>
    <row r="4" spans="1:45" ht="63.75" x14ac:dyDescent="0.2">
      <c r="A4" s="236"/>
      <c r="B4" s="236"/>
      <c r="C4" s="292"/>
      <c r="D4" s="236"/>
      <c r="E4" s="236"/>
      <c r="F4" s="236"/>
      <c r="G4" s="236"/>
      <c r="H4" s="236"/>
      <c r="I4" s="236"/>
      <c r="J4" s="236"/>
      <c r="K4" s="236">
        <v>306</v>
      </c>
      <c r="L4" s="236">
        <v>1</v>
      </c>
      <c r="M4" s="236"/>
      <c r="N4" s="238" t="s">
        <v>9363</v>
      </c>
      <c r="O4" s="239"/>
      <c r="P4" s="239"/>
      <c r="Q4" s="239"/>
      <c r="R4" s="230" t="s">
        <v>8746</v>
      </c>
      <c r="S4" s="230"/>
      <c r="T4" s="240" t="s">
        <v>9364</v>
      </c>
      <c r="U4" s="248" t="s">
        <v>9365</v>
      </c>
      <c r="V4" s="248" t="s">
        <v>9629</v>
      </c>
      <c r="W4" s="248"/>
      <c r="X4" s="241" t="s">
        <v>9626</v>
      </c>
      <c r="Y4" s="303" t="s">
        <v>9627</v>
      </c>
      <c r="Z4" s="248" t="s">
        <v>8746</v>
      </c>
      <c r="AA4" s="248"/>
      <c r="AB4" s="241" t="s">
        <v>11543</v>
      </c>
      <c r="AC4" s="303" t="s">
        <v>11544</v>
      </c>
      <c r="AD4" s="248" t="s">
        <v>10017</v>
      </c>
      <c r="AE4" s="248"/>
      <c r="AF4" s="241" t="s">
        <v>11545</v>
      </c>
      <c r="AG4" s="303" t="s">
        <v>11546</v>
      </c>
      <c r="AH4" s="248" t="s">
        <v>10018</v>
      </c>
      <c r="AI4" s="248"/>
      <c r="AJ4" s="241" t="s">
        <v>11547</v>
      </c>
      <c r="AK4" s="303" t="s">
        <v>11548</v>
      </c>
      <c r="AL4" s="248" t="s">
        <v>10019</v>
      </c>
      <c r="AM4" s="248"/>
      <c r="AN4" s="241" t="s">
        <v>11549</v>
      </c>
      <c r="AO4" s="303" t="s">
        <v>11550</v>
      </c>
      <c r="AP4" s="248" t="s">
        <v>10150</v>
      </c>
      <c r="AQ4" s="248"/>
      <c r="AR4" s="240" t="s">
        <v>11551</v>
      </c>
      <c r="AS4" s="248" t="s">
        <v>11552</v>
      </c>
    </row>
    <row r="5" spans="1:45" ht="89.25" x14ac:dyDescent="0.2">
      <c r="A5" s="150" t="s">
        <v>59</v>
      </c>
      <c r="B5" s="150"/>
      <c r="C5" s="172" t="s">
        <v>60</v>
      </c>
      <c r="D5" s="150">
        <v>1</v>
      </c>
      <c r="E5" s="150">
        <v>0</v>
      </c>
      <c r="F5" s="150">
        <v>0</v>
      </c>
      <c r="G5" s="150">
        <v>0</v>
      </c>
      <c r="H5" s="150"/>
      <c r="I5" s="150">
        <v>0</v>
      </c>
      <c r="J5" s="150"/>
      <c r="K5" s="150">
        <v>3</v>
      </c>
      <c r="L5" s="150">
        <v>2</v>
      </c>
      <c r="M5" s="150"/>
      <c r="N5" s="151" t="s">
        <v>8854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8746</v>
      </c>
      <c r="S5" s="228" t="s">
        <v>9618</v>
      </c>
      <c r="T5" s="148" t="s">
        <v>106</v>
      </c>
      <c r="U5" s="106" t="s">
        <v>14</v>
      </c>
      <c r="V5" s="106" t="s">
        <v>9629</v>
      </c>
      <c r="W5" s="106" t="s">
        <v>9625</v>
      </c>
      <c r="X5" s="131" t="s">
        <v>2736</v>
      </c>
      <c r="Y5" s="146" t="s">
        <v>2739</v>
      </c>
      <c r="Z5" s="106" t="s">
        <v>8746</v>
      </c>
      <c r="AA5" s="106" t="s">
        <v>9657</v>
      </c>
      <c r="AB5" s="131" t="s">
        <v>2737</v>
      </c>
      <c r="AC5" s="131" t="s">
        <v>2740</v>
      </c>
      <c r="AD5" s="106" t="s">
        <v>10017</v>
      </c>
      <c r="AE5" s="106" t="s">
        <v>9658</v>
      </c>
      <c r="AF5" s="131" t="s">
        <v>2738</v>
      </c>
      <c r="AG5" s="131" t="s">
        <v>2741</v>
      </c>
      <c r="AH5" s="106" t="s">
        <v>10018</v>
      </c>
      <c r="AI5" s="106" t="s">
        <v>9659</v>
      </c>
      <c r="AJ5" s="131" t="s">
        <v>4071</v>
      </c>
      <c r="AK5" s="131" t="s">
        <v>4073</v>
      </c>
      <c r="AL5" s="106" t="s">
        <v>10019</v>
      </c>
      <c r="AM5" s="106" t="s">
        <v>9660</v>
      </c>
      <c r="AN5" s="131" t="s">
        <v>4072</v>
      </c>
      <c r="AO5" s="131" t="s">
        <v>4074</v>
      </c>
      <c r="AP5" s="106" t="s">
        <v>10150</v>
      </c>
      <c r="AQ5" s="106" t="s">
        <v>9661</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8746</v>
      </c>
      <c r="S6" s="228" t="s">
        <v>10020</v>
      </c>
      <c r="T6" s="148" t="s">
        <v>9366</v>
      </c>
      <c r="U6" s="106" t="s">
        <v>108</v>
      </c>
      <c r="V6" s="106" t="s">
        <v>9629</v>
      </c>
      <c r="W6" s="106" t="s">
        <v>9628</v>
      </c>
      <c r="X6" s="131" t="s">
        <v>2742</v>
      </c>
      <c r="Y6" s="146" t="s">
        <v>2745</v>
      </c>
      <c r="Z6" s="106" t="s">
        <v>8746</v>
      </c>
      <c r="AA6" s="106" t="s">
        <v>9619</v>
      </c>
      <c r="AB6" s="131" t="s">
        <v>2743</v>
      </c>
      <c r="AC6" s="131" t="s">
        <v>2746</v>
      </c>
      <c r="AD6" s="106" t="s">
        <v>10017</v>
      </c>
      <c r="AE6" s="106" t="s">
        <v>9662</v>
      </c>
      <c r="AF6" s="131" t="s">
        <v>2744</v>
      </c>
      <c r="AG6" s="131" t="s">
        <v>2747</v>
      </c>
      <c r="AH6" s="106" t="s">
        <v>10018</v>
      </c>
      <c r="AI6" s="106" t="s">
        <v>9663</v>
      </c>
      <c r="AJ6" s="131" t="s">
        <v>4075</v>
      </c>
      <c r="AK6" s="131" t="s">
        <v>4077</v>
      </c>
      <c r="AL6" s="106" t="s">
        <v>10019</v>
      </c>
      <c r="AM6" s="106" t="s">
        <v>9664</v>
      </c>
      <c r="AN6" s="131" t="s">
        <v>4076</v>
      </c>
      <c r="AO6" s="131" t="s">
        <v>4078</v>
      </c>
      <c r="AP6" s="106" t="s">
        <v>10150</v>
      </c>
      <c r="AQ6" s="106" t="s">
        <v>9665</v>
      </c>
      <c r="AR6" s="148" t="s">
        <v>7400</v>
      </c>
      <c r="AS6" s="106" t="s">
        <v>7401</v>
      </c>
    </row>
    <row r="7" spans="1:45" ht="140.25" x14ac:dyDescent="0.2">
      <c r="A7" s="236"/>
      <c r="B7" s="236"/>
      <c r="C7" s="292"/>
      <c r="D7" s="236"/>
      <c r="E7" s="236"/>
      <c r="F7" s="236"/>
      <c r="G7" s="236"/>
      <c r="H7" s="236"/>
      <c r="I7" s="236"/>
      <c r="J7" s="236"/>
      <c r="K7" s="236">
        <v>307</v>
      </c>
      <c r="L7" s="236">
        <v>4</v>
      </c>
      <c r="M7" s="236"/>
      <c r="N7" s="238" t="s">
        <v>9367</v>
      </c>
      <c r="O7" s="239"/>
      <c r="P7" s="239"/>
      <c r="Q7" s="239"/>
      <c r="R7" s="230" t="s">
        <v>8931</v>
      </c>
      <c r="S7" s="230"/>
      <c r="T7" s="240" t="s">
        <v>9368</v>
      </c>
      <c r="U7" s="248" t="s">
        <v>9369</v>
      </c>
      <c r="V7" s="248" t="s">
        <v>10151</v>
      </c>
      <c r="W7" s="248"/>
      <c r="X7" s="241" t="s">
        <v>9630</v>
      </c>
      <c r="Y7" s="303" t="s">
        <v>9631</v>
      </c>
      <c r="Z7" s="248" t="s">
        <v>10152</v>
      </c>
      <c r="AA7" s="248"/>
      <c r="AB7" s="241" t="s">
        <v>11553</v>
      </c>
      <c r="AC7" s="303" t="s">
        <v>11554</v>
      </c>
      <c r="AD7" s="248" t="s">
        <v>12484</v>
      </c>
      <c r="AE7" s="248"/>
      <c r="AF7" s="240" t="s">
        <v>11555</v>
      </c>
      <c r="AG7" s="303" t="s">
        <v>11556</v>
      </c>
      <c r="AH7" s="248" t="s">
        <v>12503</v>
      </c>
      <c r="AI7" s="248"/>
      <c r="AJ7" s="241" t="s">
        <v>11557</v>
      </c>
      <c r="AK7" s="303" t="s">
        <v>11558</v>
      </c>
      <c r="AL7" s="248" t="s">
        <v>10153</v>
      </c>
      <c r="AM7" s="248"/>
      <c r="AN7" s="241" t="s">
        <v>11559</v>
      </c>
      <c r="AO7" s="303" t="s">
        <v>11560</v>
      </c>
      <c r="AP7" s="248" t="s">
        <v>10154</v>
      </c>
      <c r="AQ7" s="248"/>
      <c r="AR7" s="240" t="s">
        <v>11561</v>
      </c>
      <c r="AS7" s="248" t="s">
        <v>11562</v>
      </c>
    </row>
    <row r="8" spans="1:45" ht="60" x14ac:dyDescent="0.2">
      <c r="A8" s="150"/>
      <c r="B8" s="150"/>
      <c r="C8" s="172" t="s">
        <v>63</v>
      </c>
      <c r="D8" s="150">
        <v>1</v>
      </c>
      <c r="E8" s="150">
        <v>0</v>
      </c>
      <c r="F8" s="150">
        <v>0</v>
      </c>
      <c r="G8" s="150">
        <v>0</v>
      </c>
      <c r="H8" s="150">
        <v>1</v>
      </c>
      <c r="I8" s="150"/>
      <c r="J8" s="150"/>
      <c r="K8" s="150">
        <v>1</v>
      </c>
      <c r="L8" s="150">
        <v>5</v>
      </c>
      <c r="M8" s="150"/>
      <c r="N8" s="151" t="s">
        <v>8830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8931</v>
      </c>
      <c r="S8" s="228" t="s">
        <v>9972</v>
      </c>
      <c r="T8" s="245" t="s">
        <v>13</v>
      </c>
      <c r="U8" s="302" t="s">
        <v>109</v>
      </c>
      <c r="V8" s="302" t="s">
        <v>10151</v>
      </c>
      <c r="W8" s="370" t="s">
        <v>9632</v>
      </c>
      <c r="X8" s="148" t="s">
        <v>4528</v>
      </c>
      <c r="Y8" s="157" t="s">
        <v>4530</v>
      </c>
      <c r="Z8" s="372" t="s">
        <v>10152</v>
      </c>
      <c r="AA8" s="372" t="s">
        <v>10155</v>
      </c>
      <c r="AB8" s="131" t="s">
        <v>2732</v>
      </c>
      <c r="AC8" s="131" t="s">
        <v>2734</v>
      </c>
      <c r="AD8" s="372" t="s">
        <v>12484</v>
      </c>
      <c r="AE8" s="372" t="s">
        <v>10156</v>
      </c>
      <c r="AF8" s="131" t="s">
        <v>2733</v>
      </c>
      <c r="AG8" s="131" t="s">
        <v>2735</v>
      </c>
      <c r="AH8" s="372" t="s">
        <v>12503</v>
      </c>
      <c r="AI8" s="372" t="s">
        <v>10157</v>
      </c>
      <c r="AJ8" s="131" t="s">
        <v>4067</v>
      </c>
      <c r="AK8" s="131" t="s">
        <v>4069</v>
      </c>
      <c r="AL8" s="372" t="s">
        <v>10153</v>
      </c>
      <c r="AM8" s="372" t="s">
        <v>10156</v>
      </c>
      <c r="AN8" s="131" t="s">
        <v>4068</v>
      </c>
      <c r="AO8" s="131" t="s">
        <v>4070</v>
      </c>
      <c r="AP8" s="372" t="s">
        <v>10154</v>
      </c>
      <c r="AQ8" s="372" t="s">
        <v>10158</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8829</v>
      </c>
      <c r="O9" s="171" t="s">
        <v>4521</v>
      </c>
      <c r="P9" s="171" t="str">
        <f t="shared" ca="1" si="0"/>
        <v>ConstRGB(</v>
      </c>
      <c r="Q9" s="171" t="str">
        <f t="shared" ca="1" si="1"/>
        <v>ConstRGB</v>
      </c>
      <c r="R9" s="228" t="s">
        <v>8931</v>
      </c>
      <c r="S9" s="228" t="s">
        <v>9973</v>
      </c>
      <c r="T9" s="302" t="s">
        <v>4526</v>
      </c>
      <c r="U9" s="302" t="s">
        <v>4525</v>
      </c>
      <c r="V9" s="302" t="s">
        <v>10151</v>
      </c>
      <c r="W9" s="372" t="s">
        <v>9633</v>
      </c>
      <c r="X9" s="148" t="s">
        <v>4527</v>
      </c>
      <c r="Y9" s="157" t="s">
        <v>4529</v>
      </c>
      <c r="Z9" s="372" t="s">
        <v>10152</v>
      </c>
      <c r="AA9" s="372" t="s">
        <v>10159</v>
      </c>
      <c r="AB9" s="131" t="s">
        <v>4474</v>
      </c>
      <c r="AC9" s="131" t="s">
        <v>4478</v>
      </c>
      <c r="AD9" s="372" t="s">
        <v>12484</v>
      </c>
      <c r="AE9" s="372" t="s">
        <v>10160</v>
      </c>
      <c r="AF9" s="131" t="s">
        <v>4475</v>
      </c>
      <c r="AG9" s="131" t="s">
        <v>4479</v>
      </c>
      <c r="AH9" s="372" t="s">
        <v>12503</v>
      </c>
      <c r="AI9" s="372" t="s">
        <v>10161</v>
      </c>
      <c r="AJ9" s="131" t="s">
        <v>4476</v>
      </c>
      <c r="AK9" s="131" t="s">
        <v>4480</v>
      </c>
      <c r="AL9" s="372" t="s">
        <v>10153</v>
      </c>
      <c r="AM9" s="372" t="s">
        <v>10162</v>
      </c>
      <c r="AN9" s="131" t="s">
        <v>4477</v>
      </c>
      <c r="AO9" s="131" t="s">
        <v>4481</v>
      </c>
      <c r="AP9" s="372" t="s">
        <v>10154</v>
      </c>
      <c r="AQ9" s="372" t="s">
        <v>10163</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8855</v>
      </c>
      <c r="O10" s="171" t="s">
        <v>17</v>
      </c>
      <c r="P10" s="171" t="str">
        <f t="shared" ca="1" si="0"/>
        <v>RGB_Heartbeat(</v>
      </c>
      <c r="Q10" s="171" t="str">
        <f t="shared" ca="1" si="1"/>
        <v>RGB_Heartbeat</v>
      </c>
      <c r="R10" s="228" t="s">
        <v>8931</v>
      </c>
      <c r="S10" s="228" t="s">
        <v>9974</v>
      </c>
      <c r="T10" s="148" t="s">
        <v>98</v>
      </c>
      <c r="U10" s="106" t="s">
        <v>5303</v>
      </c>
      <c r="V10" s="302" t="s">
        <v>10151</v>
      </c>
      <c r="W10" s="327" t="s">
        <v>9974</v>
      </c>
      <c r="X10" s="131" t="s">
        <v>3033</v>
      </c>
      <c r="Y10" s="146" t="s">
        <v>5304</v>
      </c>
      <c r="Z10" s="106" t="s">
        <v>10152</v>
      </c>
      <c r="AA10" s="106" t="s">
        <v>10164</v>
      </c>
      <c r="AB10" s="131" t="s">
        <v>3034</v>
      </c>
      <c r="AC10" s="131" t="s">
        <v>5305</v>
      </c>
      <c r="AD10" s="106" t="s">
        <v>12484</v>
      </c>
      <c r="AE10" s="106" t="s">
        <v>10165</v>
      </c>
      <c r="AF10" s="131" t="s">
        <v>3035</v>
      </c>
      <c r="AG10" s="131" t="s">
        <v>5306</v>
      </c>
      <c r="AH10" s="106" t="s">
        <v>12503</v>
      </c>
      <c r="AI10" s="106" t="s">
        <v>10166</v>
      </c>
      <c r="AJ10" s="131" t="s">
        <v>4274</v>
      </c>
      <c r="AK10" s="131" t="s">
        <v>5307</v>
      </c>
      <c r="AL10" s="106" t="s">
        <v>10153</v>
      </c>
      <c r="AM10" s="106" t="s">
        <v>10167</v>
      </c>
      <c r="AN10" s="131" t="s">
        <v>4275</v>
      </c>
      <c r="AO10" s="131" t="s">
        <v>5308</v>
      </c>
      <c r="AP10" s="106" t="s">
        <v>10154</v>
      </c>
      <c r="AQ10" s="106" t="s">
        <v>10168</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8855</v>
      </c>
      <c r="O11" s="171" t="s">
        <v>18</v>
      </c>
      <c r="P11" s="171" t="str">
        <f t="shared" ca="1" si="0"/>
        <v>RGB_Heartbeat2(</v>
      </c>
      <c r="Q11" s="171" t="str">
        <f t="shared" ca="1" si="1"/>
        <v>RGB_Heartbeat2</v>
      </c>
      <c r="R11" s="228" t="s">
        <v>8931</v>
      </c>
      <c r="S11" s="228" t="s">
        <v>9975</v>
      </c>
      <c r="T11" s="148" t="s">
        <v>99</v>
      </c>
      <c r="U11" s="106" t="s">
        <v>12574</v>
      </c>
      <c r="V11" s="302" t="s">
        <v>10151</v>
      </c>
      <c r="W11" s="327" t="s">
        <v>10169</v>
      </c>
      <c r="X11" s="131" t="s">
        <v>3036</v>
      </c>
      <c r="Y11" s="146" t="s">
        <v>5309</v>
      </c>
      <c r="Z11" s="106" t="s">
        <v>10152</v>
      </c>
      <c r="AA11" s="106" t="s">
        <v>10170</v>
      </c>
      <c r="AB11" s="131" t="s">
        <v>3037</v>
      </c>
      <c r="AC11" s="131" t="s">
        <v>5310</v>
      </c>
      <c r="AD11" s="106" t="s">
        <v>12484</v>
      </c>
      <c r="AE11" s="106" t="s">
        <v>10171</v>
      </c>
      <c r="AF11" s="131" t="s">
        <v>3038</v>
      </c>
      <c r="AG11" s="131" t="s">
        <v>5311</v>
      </c>
      <c r="AH11" s="106" t="s">
        <v>12503</v>
      </c>
      <c r="AI11" s="106" t="s">
        <v>10172</v>
      </c>
      <c r="AJ11" s="131" t="s">
        <v>4276</v>
      </c>
      <c r="AK11" s="131" t="s">
        <v>5312</v>
      </c>
      <c r="AL11" s="106" t="s">
        <v>10153</v>
      </c>
      <c r="AM11" s="106" t="s">
        <v>10173</v>
      </c>
      <c r="AN11" s="131" t="s">
        <v>4277</v>
      </c>
      <c r="AO11" s="131" t="s">
        <v>5313</v>
      </c>
      <c r="AP11" s="106" t="s">
        <v>10154</v>
      </c>
      <c r="AQ11" s="106" t="s">
        <v>10174</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8855</v>
      </c>
      <c r="O12" s="171" t="s">
        <v>12581</v>
      </c>
      <c r="P12" s="171" t="str">
        <f t="shared" ca="1" si="0"/>
        <v>RGB_Heartbeat_Color(</v>
      </c>
      <c r="Q12" s="171" t="str">
        <f t="shared" ca="1" si="1"/>
        <v>RGB_Heartbeat_Color</v>
      </c>
      <c r="R12" s="228" t="s">
        <v>8931</v>
      </c>
      <c r="S12" s="45" t="s">
        <v>12555</v>
      </c>
      <c r="T12" s="267" t="s">
        <v>12560</v>
      </c>
      <c r="U12" s="43" t="s">
        <v>12561</v>
      </c>
      <c r="V12" s="302" t="s">
        <v>10151</v>
      </c>
      <c r="W12" s="43" t="s">
        <v>12556</v>
      </c>
      <c r="X12" s="131" t="s">
        <v>12562</v>
      </c>
      <c r="Y12" s="146" t="s">
        <v>12563</v>
      </c>
      <c r="Z12" s="43" t="s">
        <v>10152</v>
      </c>
      <c r="AA12" s="43" t="s">
        <v>12557</v>
      </c>
      <c r="AB12" s="131" t="s">
        <v>12564</v>
      </c>
      <c r="AC12" s="146" t="s">
        <v>12565</v>
      </c>
      <c r="AD12" s="43" t="s">
        <v>12484</v>
      </c>
      <c r="AE12" s="43"/>
      <c r="AF12" s="131" t="s">
        <v>12566</v>
      </c>
      <c r="AG12" s="146" t="s">
        <v>12567</v>
      </c>
      <c r="AH12" s="43" t="s">
        <v>12503</v>
      </c>
      <c r="AI12" s="43" t="s">
        <v>12558</v>
      </c>
      <c r="AJ12" s="131" t="s">
        <v>12568</v>
      </c>
      <c r="AK12" s="146" t="s">
        <v>12569</v>
      </c>
      <c r="AL12" s="43" t="s">
        <v>10153</v>
      </c>
      <c r="AM12" s="43" t="s">
        <v>12559</v>
      </c>
      <c r="AN12" s="131" t="s">
        <v>12570</v>
      </c>
      <c r="AO12" s="146" t="s">
        <v>12571</v>
      </c>
      <c r="AP12" s="43" t="s">
        <v>10154</v>
      </c>
      <c r="AQ12" s="43"/>
      <c r="AR12" s="267" t="s">
        <v>12572</v>
      </c>
      <c r="AS12" s="43" t="s">
        <v>12573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13240</v>
      </c>
      <c r="O13" s="171" t="s">
        <v>13241</v>
      </c>
      <c r="P13" s="171" t="s">
        <v>13242</v>
      </c>
      <c r="Q13" s="171" t="s">
        <v>13243</v>
      </c>
      <c r="R13" s="228" t="s">
        <v>8931</v>
      </c>
      <c r="S13" s="45" t="s">
        <v>13244</v>
      </c>
      <c r="T13" s="267" t="s">
        <v>13245</v>
      </c>
      <c r="U13" s="43"/>
      <c r="V13" s="302" t="s">
        <v>10151</v>
      </c>
      <c r="W13" s="43" t="s">
        <v>13246</v>
      </c>
      <c r="X13" s="131" t="s">
        <v>13247</v>
      </c>
      <c r="Y13" s="146"/>
      <c r="Z13" s="43" t="s">
        <v>10152</v>
      </c>
      <c r="AA13" s="43" t="s">
        <v>13248</v>
      </c>
      <c r="AB13" s="131" t="s">
        <v>13249</v>
      </c>
      <c r="AC13" s="146"/>
      <c r="AD13" s="43" t="s">
        <v>12484</v>
      </c>
      <c r="AE13" s="43" t="s">
        <v>13250</v>
      </c>
      <c r="AF13" s="131" t="s">
        <v>13251</v>
      </c>
      <c r="AG13" s="146"/>
      <c r="AH13" s="43" t="s">
        <v>12503</v>
      </c>
      <c r="AI13" s="43" t="s">
        <v>13252</v>
      </c>
      <c r="AJ13" s="131" t="s">
        <v>13253</v>
      </c>
      <c r="AK13" s="146"/>
      <c r="AL13" s="43" t="s">
        <v>10153</v>
      </c>
      <c r="AM13" s="43" t="s">
        <v>13254</v>
      </c>
      <c r="AN13" s="131" t="s">
        <v>13255</v>
      </c>
      <c r="AO13" s="146"/>
      <c r="AP13" s="43" t="s">
        <v>10154</v>
      </c>
      <c r="AQ13" s="43" t="s">
        <v>13256</v>
      </c>
      <c r="AR13" s="267" t="s">
        <v>13257</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8856</v>
      </c>
      <c r="O14" s="171" t="s">
        <v>142</v>
      </c>
      <c r="P14" s="171" t="str">
        <f t="shared" ca="1" si="0"/>
        <v>Leuchtfeuer(</v>
      </c>
      <c r="Q14" s="171" t="str">
        <f t="shared" ca="1" si="1"/>
        <v>Leuchtfeuer</v>
      </c>
      <c r="R14" s="228" t="s">
        <v>8931</v>
      </c>
      <c r="S14" s="228" t="s">
        <v>9620</v>
      </c>
      <c r="T14" s="148" t="s">
        <v>179</v>
      </c>
      <c r="U14" s="106" t="s">
        <v>178</v>
      </c>
      <c r="V14" s="302" t="s">
        <v>10151</v>
      </c>
      <c r="W14" s="327" t="s">
        <v>10175</v>
      </c>
      <c r="X14" s="131" t="s">
        <v>2814</v>
      </c>
      <c r="Y14" s="146" t="s">
        <v>2817</v>
      </c>
      <c r="Z14" s="106" t="s">
        <v>10152</v>
      </c>
      <c r="AA14" s="106" t="s">
        <v>10176</v>
      </c>
      <c r="AB14" s="131" t="s">
        <v>2815</v>
      </c>
      <c r="AC14" s="131" t="s">
        <v>2818</v>
      </c>
      <c r="AD14" s="106" t="s">
        <v>12484</v>
      </c>
      <c r="AE14" s="106" t="s">
        <v>10177</v>
      </c>
      <c r="AF14" s="131" t="s">
        <v>2816</v>
      </c>
      <c r="AG14" s="131" t="s">
        <v>2819</v>
      </c>
      <c r="AH14" s="106" t="s">
        <v>12503</v>
      </c>
      <c r="AI14" s="106" t="s">
        <v>10178</v>
      </c>
      <c r="AJ14" s="131" t="s">
        <v>4123</v>
      </c>
      <c r="AK14" s="131" t="s">
        <v>4125</v>
      </c>
      <c r="AL14" s="106" t="s">
        <v>10153</v>
      </c>
      <c r="AM14" s="106" t="s">
        <v>10178</v>
      </c>
      <c r="AN14" s="131" t="s">
        <v>4124</v>
      </c>
      <c r="AO14" s="131" t="s">
        <v>4126</v>
      </c>
      <c r="AP14" s="106" t="s">
        <v>10154</v>
      </c>
      <c r="AQ14" s="106" t="s">
        <v>10179</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8828</v>
      </c>
      <c r="O15" s="171" t="s">
        <v>209</v>
      </c>
      <c r="P15" s="171" t="str">
        <f t="shared" ca="1" si="0"/>
        <v>Flash(</v>
      </c>
      <c r="Q15" s="171" t="str">
        <f t="shared" ca="1" si="1"/>
        <v>Flash</v>
      </c>
      <c r="R15" s="228" t="s">
        <v>8931</v>
      </c>
      <c r="S15" s="228" t="s">
        <v>9621</v>
      </c>
      <c r="T15" s="148" t="s">
        <v>183</v>
      </c>
      <c r="U15" s="106" t="s">
        <v>190</v>
      </c>
      <c r="V15" s="302" t="s">
        <v>10151</v>
      </c>
      <c r="W15" s="327" t="s">
        <v>10180</v>
      </c>
      <c r="X15" s="131" t="s">
        <v>2834</v>
      </c>
      <c r="Y15" s="146" t="s">
        <v>5328</v>
      </c>
      <c r="Z15" s="106" t="s">
        <v>10152</v>
      </c>
      <c r="AA15" s="106" t="s">
        <v>10181</v>
      </c>
      <c r="AB15" s="131" t="s">
        <v>5334</v>
      </c>
      <c r="AC15" s="131" t="s">
        <v>5335</v>
      </c>
      <c r="AD15" s="106" t="s">
        <v>12484</v>
      </c>
      <c r="AE15" s="106" t="s">
        <v>10182</v>
      </c>
      <c r="AF15" s="131" t="s">
        <v>2835</v>
      </c>
      <c r="AG15" s="131" t="s">
        <v>5336</v>
      </c>
      <c r="AH15" s="106" t="s">
        <v>12503</v>
      </c>
      <c r="AI15" s="106" t="s">
        <v>10183</v>
      </c>
      <c r="AJ15" s="131" t="s">
        <v>4139</v>
      </c>
      <c r="AK15" s="131" t="s">
        <v>5337</v>
      </c>
      <c r="AL15" s="106" t="s">
        <v>10153</v>
      </c>
      <c r="AM15" s="106" t="s">
        <v>10184</v>
      </c>
      <c r="AN15" s="131" t="s">
        <v>4140</v>
      </c>
      <c r="AO15" s="131" t="s">
        <v>5338</v>
      </c>
      <c r="AP15" s="106" t="s">
        <v>10154</v>
      </c>
      <c r="AQ15" s="106" t="s">
        <v>10185</v>
      </c>
      <c r="AR15" s="148" t="s">
        <v>7446</v>
      </c>
      <c r="AS15" s="106" t="s">
        <v>7447</v>
      </c>
    </row>
    <row r="16" spans="1:45" ht="38.25" x14ac:dyDescent="0.2">
      <c r="A16" s="150"/>
      <c r="B16" s="150"/>
      <c r="C16" s="172" t="s">
        <v>13055</v>
      </c>
      <c r="D16" s="150">
        <v>1</v>
      </c>
      <c r="E16" s="150">
        <v>0</v>
      </c>
      <c r="F16" s="150">
        <v>0</v>
      </c>
      <c r="G16" s="150">
        <v>0</v>
      </c>
      <c r="H16" s="150"/>
      <c r="I16" s="150"/>
      <c r="J16" s="150"/>
      <c r="K16" s="150">
        <v>60</v>
      </c>
      <c r="L16" s="150">
        <v>11</v>
      </c>
      <c r="M16" s="150"/>
      <c r="N16" s="151" t="s">
        <v>8827</v>
      </c>
      <c r="O16" s="171" t="s">
        <v>13056</v>
      </c>
      <c r="P16" s="171" t="str">
        <f t="shared" ca="1" si="0"/>
        <v>Fire(</v>
      </c>
      <c r="Q16" s="171" t="str">
        <f t="shared" ca="1" si="1"/>
        <v>Fire</v>
      </c>
      <c r="R16" s="228" t="s">
        <v>8931</v>
      </c>
      <c r="S16" s="228" t="s">
        <v>9622</v>
      </c>
      <c r="T16" s="148" t="s">
        <v>107</v>
      </c>
      <c r="U16" s="106" t="s">
        <v>6614</v>
      </c>
      <c r="V16" s="302" t="s">
        <v>10151</v>
      </c>
      <c r="W16" s="327" t="s">
        <v>10186</v>
      </c>
      <c r="X16" s="131" t="s">
        <v>2866</v>
      </c>
      <c r="Y16" s="146" t="s">
        <v>6615</v>
      </c>
      <c r="Z16" s="106" t="s">
        <v>10152</v>
      </c>
      <c r="AA16" s="106" t="s">
        <v>10187</v>
      </c>
      <c r="AB16" s="131" t="s">
        <v>2867</v>
      </c>
      <c r="AC16" s="131" t="s">
        <v>6616</v>
      </c>
      <c r="AD16" s="106" t="s">
        <v>12484</v>
      </c>
      <c r="AE16" s="106" t="s">
        <v>10188</v>
      </c>
      <c r="AF16" s="131" t="s">
        <v>2868</v>
      </c>
      <c r="AG16" s="131" t="s">
        <v>6617</v>
      </c>
      <c r="AH16" s="106" t="s">
        <v>12503</v>
      </c>
      <c r="AI16" s="106" t="s">
        <v>10189</v>
      </c>
      <c r="AJ16" s="131" t="s">
        <v>4161</v>
      </c>
      <c r="AK16" s="131" t="s">
        <v>6618</v>
      </c>
      <c r="AL16" s="106" t="s">
        <v>10153</v>
      </c>
      <c r="AM16" s="106" t="s">
        <v>10190</v>
      </c>
      <c r="AN16" s="131" t="s">
        <v>4162</v>
      </c>
      <c r="AO16" s="131" t="s">
        <v>6619</v>
      </c>
      <c r="AP16" s="106" t="s">
        <v>10154</v>
      </c>
      <c r="AQ16" s="106" t="s">
        <v>10191</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8857</v>
      </c>
      <c r="O17" s="171" t="s">
        <v>583</v>
      </c>
      <c r="P17" s="171" t="str">
        <f t="shared" ca="1" si="0"/>
        <v>Def_Neon_Misha(</v>
      </c>
      <c r="Q17" s="171" t="str">
        <f t="shared" ca="1" si="1"/>
        <v>Def_Neon_Misha</v>
      </c>
      <c r="R17" s="228" t="s">
        <v>8931</v>
      </c>
      <c r="S17" s="228" t="s">
        <v>9623</v>
      </c>
      <c r="T17" s="148" t="s">
        <v>12346</v>
      </c>
      <c r="U17" s="106" t="s">
        <v>12347</v>
      </c>
      <c r="V17" s="231" t="s">
        <v>10151</v>
      </c>
      <c r="W17" s="106" t="s">
        <v>10192</v>
      </c>
      <c r="X17" s="131" t="s">
        <v>2869</v>
      </c>
      <c r="Y17" s="146" t="s">
        <v>6620</v>
      </c>
      <c r="Z17" s="106" t="s">
        <v>10152</v>
      </c>
      <c r="AA17" s="106" t="s">
        <v>10193</v>
      </c>
      <c r="AB17" s="131" t="s">
        <v>2870</v>
      </c>
      <c r="AC17" s="131" t="s">
        <v>6621</v>
      </c>
      <c r="AD17" s="106" t="s">
        <v>12484</v>
      </c>
      <c r="AE17" s="106" t="s">
        <v>10194</v>
      </c>
      <c r="AF17" s="131" t="s">
        <v>2871</v>
      </c>
      <c r="AG17" s="131" t="s">
        <v>6622</v>
      </c>
      <c r="AH17" s="106" t="s">
        <v>12503</v>
      </c>
      <c r="AI17" s="106" t="s">
        <v>10195</v>
      </c>
      <c r="AJ17" s="131" t="s">
        <v>4163</v>
      </c>
      <c r="AK17" s="131" t="s">
        <v>6623</v>
      </c>
      <c r="AL17" s="106" t="s">
        <v>10153</v>
      </c>
      <c r="AM17" s="106" t="s">
        <v>10196</v>
      </c>
      <c r="AN17" s="131" t="s">
        <v>4164</v>
      </c>
      <c r="AO17" s="131" t="s">
        <v>6624</v>
      </c>
      <c r="AP17" s="106" t="s">
        <v>10154</v>
      </c>
      <c r="AQ17" s="106" t="s">
        <v>10197</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9370</v>
      </c>
      <c r="O18" s="239"/>
      <c r="P18" s="239"/>
      <c r="Q18" s="239"/>
      <c r="R18" s="230" t="s">
        <v>8935</v>
      </c>
      <c r="S18" s="230"/>
      <c r="T18" s="240" t="s">
        <v>9371</v>
      </c>
      <c r="U18" s="248" t="s">
        <v>9372</v>
      </c>
      <c r="V18" s="248" t="s">
        <v>10200</v>
      </c>
      <c r="W18" s="248"/>
      <c r="X18" s="241" t="s">
        <v>10198</v>
      </c>
      <c r="Y18" s="303" t="s">
        <v>10199</v>
      </c>
      <c r="Z18" s="248" t="s">
        <v>10202</v>
      </c>
      <c r="AA18" s="248"/>
      <c r="AB18" s="241" t="s">
        <v>11563</v>
      </c>
      <c r="AC18" s="303" t="s">
        <v>11564</v>
      </c>
      <c r="AD18" s="248" t="s">
        <v>12485</v>
      </c>
      <c r="AE18" s="248"/>
      <c r="AF18" s="241" t="s">
        <v>11565</v>
      </c>
      <c r="AG18" s="303" t="s">
        <v>11566</v>
      </c>
      <c r="AH18" s="248" t="s">
        <v>12504</v>
      </c>
      <c r="AI18" s="248"/>
      <c r="AJ18" s="241" t="s">
        <v>11567</v>
      </c>
      <c r="AK18" s="303" t="s">
        <v>11568</v>
      </c>
      <c r="AL18" s="248" t="s">
        <v>10206</v>
      </c>
      <c r="AM18" s="248"/>
      <c r="AN18" s="241" t="s">
        <v>11569</v>
      </c>
      <c r="AO18" s="303" t="s">
        <v>11570</v>
      </c>
      <c r="AP18" s="248" t="s">
        <v>10208</v>
      </c>
      <c r="AQ18" s="248"/>
      <c r="AR18" s="240" t="s">
        <v>11571</v>
      </c>
      <c r="AS18" s="248" t="s">
        <v>11572</v>
      </c>
    </row>
    <row r="19" spans="1:45" ht="38.25" x14ac:dyDescent="0.2">
      <c r="A19" s="128"/>
      <c r="B19" s="128"/>
      <c r="C19" s="172" t="s">
        <v>226</v>
      </c>
      <c r="D19" s="128">
        <v>1</v>
      </c>
      <c r="E19" s="128">
        <v>0</v>
      </c>
      <c r="F19" s="128">
        <v>0</v>
      </c>
      <c r="G19" s="150">
        <v>0</v>
      </c>
      <c r="H19" s="150">
        <v>6</v>
      </c>
      <c r="I19" s="150"/>
      <c r="J19" s="150"/>
      <c r="K19" s="128">
        <v>33</v>
      </c>
      <c r="L19" s="128">
        <v>14</v>
      </c>
      <c r="M19" s="150"/>
      <c r="N19" s="151" t="s">
        <v>8868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8935</v>
      </c>
      <c r="S19" s="228" t="s">
        <v>9762</v>
      </c>
      <c r="T19" s="148" t="s">
        <v>181</v>
      </c>
      <c r="U19" s="106" t="s">
        <v>5326</v>
      </c>
      <c r="V19" s="106" t="s">
        <v>10200</v>
      </c>
      <c r="W19" s="106" t="s">
        <v>10201</v>
      </c>
      <c r="X19" s="131" t="s">
        <v>2832</v>
      </c>
      <c r="Y19" s="146" t="s">
        <v>5327</v>
      </c>
      <c r="Z19" s="106" t="s">
        <v>10202</v>
      </c>
      <c r="AA19" s="106" t="s">
        <v>10203</v>
      </c>
      <c r="AB19" s="131" t="s">
        <v>5329</v>
      </c>
      <c r="AC19" s="131" t="s">
        <v>5330</v>
      </c>
      <c r="AD19" s="106" t="s">
        <v>12485</v>
      </c>
      <c r="AE19" s="106" t="s">
        <v>10204</v>
      </c>
      <c r="AF19" s="131" t="s">
        <v>2833</v>
      </c>
      <c r="AG19" s="131" t="s">
        <v>5331</v>
      </c>
      <c r="AH19" s="106" t="s">
        <v>12504</v>
      </c>
      <c r="AI19" s="106" t="s">
        <v>10205</v>
      </c>
      <c r="AJ19" s="131" t="s">
        <v>4137</v>
      </c>
      <c r="AK19" s="131" t="s">
        <v>5332</v>
      </c>
      <c r="AL19" s="106" t="s">
        <v>10206</v>
      </c>
      <c r="AM19" s="106" t="s">
        <v>10207</v>
      </c>
      <c r="AN19" s="131" t="s">
        <v>4138</v>
      </c>
      <c r="AO19" s="131" t="s">
        <v>5333</v>
      </c>
      <c r="AP19" s="106" t="s">
        <v>10208</v>
      </c>
      <c r="AQ19" s="106" t="s">
        <v>10209</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8935</v>
      </c>
      <c r="S20" s="228" t="s">
        <v>9763</v>
      </c>
      <c r="T20" s="148" t="s">
        <v>182</v>
      </c>
      <c r="U20" s="106" t="s">
        <v>5314</v>
      </c>
      <c r="V20" s="106" t="s">
        <v>10200</v>
      </c>
      <c r="W20" s="106" t="s">
        <v>10210</v>
      </c>
      <c r="X20" s="131" t="s">
        <v>2826</v>
      </c>
      <c r="Y20" s="146" t="s">
        <v>5316</v>
      </c>
      <c r="Z20" s="106" t="s">
        <v>10202</v>
      </c>
      <c r="AA20" s="106" t="s">
        <v>10211</v>
      </c>
      <c r="AB20" s="131" t="s">
        <v>2827</v>
      </c>
      <c r="AC20" s="131" t="s">
        <v>5318</v>
      </c>
      <c r="AD20" s="106" t="s">
        <v>12485</v>
      </c>
      <c r="AE20" s="106" t="s">
        <v>10212</v>
      </c>
      <c r="AF20" s="131" t="s">
        <v>2828</v>
      </c>
      <c r="AG20" s="131" t="s">
        <v>5319</v>
      </c>
      <c r="AH20" s="106" t="s">
        <v>12504</v>
      </c>
      <c r="AI20" s="106" t="s">
        <v>10213</v>
      </c>
      <c r="AJ20" s="131" t="s">
        <v>4133</v>
      </c>
      <c r="AK20" s="131" t="s">
        <v>5320</v>
      </c>
      <c r="AL20" s="106" t="s">
        <v>10206</v>
      </c>
      <c r="AM20" s="106" t="s">
        <v>10214</v>
      </c>
      <c r="AN20" s="131" t="s">
        <v>4134</v>
      </c>
      <c r="AO20" s="131" t="s">
        <v>5321</v>
      </c>
      <c r="AP20" s="106" t="s">
        <v>10208</v>
      </c>
      <c r="AQ20" s="106" t="s">
        <v>10215</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8935</v>
      </c>
      <c r="S21" s="228" t="s">
        <v>9764</v>
      </c>
      <c r="T21" s="148" t="s">
        <v>585</v>
      </c>
      <c r="U21" s="106" t="s">
        <v>5315</v>
      </c>
      <c r="V21" s="106" t="s">
        <v>10200</v>
      </c>
      <c r="W21" s="106" t="s">
        <v>10216</v>
      </c>
      <c r="X21" s="131" t="s">
        <v>2829</v>
      </c>
      <c r="Y21" s="146" t="s">
        <v>5317</v>
      </c>
      <c r="Z21" s="106" t="s">
        <v>10202</v>
      </c>
      <c r="AA21" s="106" t="s">
        <v>10217</v>
      </c>
      <c r="AB21" s="131" t="s">
        <v>2830</v>
      </c>
      <c r="AC21" s="131" t="s">
        <v>5322</v>
      </c>
      <c r="AD21" s="106" t="s">
        <v>12485</v>
      </c>
      <c r="AE21" s="106" t="s">
        <v>10218</v>
      </c>
      <c r="AF21" s="131" t="s">
        <v>2831</v>
      </c>
      <c r="AG21" s="131" t="s">
        <v>5323</v>
      </c>
      <c r="AH21" s="106" t="s">
        <v>12504</v>
      </c>
      <c r="AI21" s="106" t="s">
        <v>10219</v>
      </c>
      <c r="AJ21" s="131" t="s">
        <v>4135</v>
      </c>
      <c r="AK21" s="131" t="s">
        <v>5324</v>
      </c>
      <c r="AL21" s="106" t="s">
        <v>10206</v>
      </c>
      <c r="AM21" s="106" t="s">
        <v>10220</v>
      </c>
      <c r="AN21" s="131" t="s">
        <v>4136</v>
      </c>
      <c r="AO21" s="131" t="s">
        <v>5325</v>
      </c>
      <c r="AP21" s="106" t="s">
        <v>10208</v>
      </c>
      <c r="AQ21" s="106" t="s">
        <v>10221</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8868</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8935</v>
      </c>
      <c r="S22" s="228" t="s">
        <v>9976</v>
      </c>
      <c r="T22" s="148" t="s">
        <v>5531</v>
      </c>
      <c r="U22" s="106" t="s">
        <v>5532</v>
      </c>
      <c r="V22" s="106" t="s">
        <v>10200</v>
      </c>
      <c r="W22" s="106" t="s">
        <v>10222</v>
      </c>
      <c r="X22" s="131" t="s">
        <v>2826</v>
      </c>
      <c r="Y22" s="146" t="s">
        <v>5533</v>
      </c>
      <c r="Z22" s="106" t="s">
        <v>10202</v>
      </c>
      <c r="AA22" s="106" t="s">
        <v>10223</v>
      </c>
      <c r="AB22" s="131" t="s">
        <v>2827</v>
      </c>
      <c r="AC22" s="131" t="s">
        <v>5534</v>
      </c>
      <c r="AD22" s="106" t="s">
        <v>12485</v>
      </c>
      <c r="AE22" s="106" t="s">
        <v>10224</v>
      </c>
      <c r="AF22" s="131" t="s">
        <v>2828</v>
      </c>
      <c r="AG22" s="131" t="s">
        <v>5535</v>
      </c>
      <c r="AH22" s="106" t="s">
        <v>12504</v>
      </c>
      <c r="AI22" s="106" t="s">
        <v>10225</v>
      </c>
      <c r="AJ22" s="131" t="s">
        <v>4133</v>
      </c>
      <c r="AK22" s="131" t="s">
        <v>5536</v>
      </c>
      <c r="AL22" s="106" t="s">
        <v>10206</v>
      </c>
      <c r="AM22" s="106" t="s">
        <v>10226</v>
      </c>
      <c r="AN22" s="131" t="s">
        <v>4134</v>
      </c>
      <c r="AO22" s="131" t="s">
        <v>5537</v>
      </c>
      <c r="AP22" s="106" t="s">
        <v>10208</v>
      </c>
      <c r="AQ22" s="106" t="s">
        <v>10227</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9373</v>
      </c>
      <c r="O23" s="239"/>
      <c r="P23" s="239"/>
      <c r="Q23" s="239"/>
      <c r="R23" s="230" t="s">
        <v>8934</v>
      </c>
      <c r="S23" s="230"/>
      <c r="T23" s="240" t="s">
        <v>9374</v>
      </c>
      <c r="U23" s="248" t="s">
        <v>9375</v>
      </c>
      <c r="V23" s="248" t="s">
        <v>10228</v>
      </c>
      <c r="W23" s="248"/>
      <c r="X23" s="240" t="s">
        <v>10229</v>
      </c>
      <c r="Y23" s="293" t="s">
        <v>10230</v>
      </c>
      <c r="Z23" s="248" t="s">
        <v>10231</v>
      </c>
      <c r="AA23" s="248"/>
      <c r="AB23" s="241" t="s">
        <v>11573</v>
      </c>
      <c r="AC23" s="303" t="s">
        <v>11574</v>
      </c>
      <c r="AD23" s="248" t="s">
        <v>12486</v>
      </c>
      <c r="AE23" s="248"/>
      <c r="AF23" s="241" t="s">
        <v>11575</v>
      </c>
      <c r="AG23" s="303" t="s">
        <v>11576</v>
      </c>
      <c r="AH23" s="248" t="s">
        <v>12505</v>
      </c>
      <c r="AI23" s="248"/>
      <c r="AJ23" s="241" t="s">
        <v>11577</v>
      </c>
      <c r="AK23" s="303" t="s">
        <v>11578</v>
      </c>
      <c r="AL23" s="248" t="s">
        <v>10232</v>
      </c>
      <c r="AM23" s="248"/>
      <c r="AN23" s="241" t="s">
        <v>11579</v>
      </c>
      <c r="AO23" s="303" t="s">
        <v>11580</v>
      </c>
      <c r="AP23" s="248" t="s">
        <v>10233</v>
      </c>
      <c r="AQ23" s="248"/>
      <c r="AR23" s="240" t="s">
        <v>11581</v>
      </c>
      <c r="AS23" s="248" t="s">
        <v>11582</v>
      </c>
    </row>
    <row r="24" spans="1:45" ht="63.75" x14ac:dyDescent="0.2">
      <c r="A24" s="128"/>
      <c r="B24" s="128"/>
      <c r="C24" s="172" t="s">
        <v>63</v>
      </c>
      <c r="D24" s="128">
        <v>1</v>
      </c>
      <c r="E24" s="128">
        <v>0</v>
      </c>
      <c r="F24" s="128">
        <v>0</v>
      </c>
      <c r="G24" s="150">
        <v>0</v>
      </c>
      <c r="H24" s="150">
        <v>2</v>
      </c>
      <c r="I24" s="150"/>
      <c r="J24" s="150"/>
      <c r="K24" s="128">
        <v>24</v>
      </c>
      <c r="L24" s="128">
        <v>19</v>
      </c>
      <c r="M24" s="150"/>
      <c r="N24" s="151" t="s">
        <v>8865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8934</v>
      </c>
      <c r="S24" s="148" t="s">
        <v>9656</v>
      </c>
      <c r="T24" s="148" t="s">
        <v>5118</v>
      </c>
      <c r="U24" s="106" t="s">
        <v>216</v>
      </c>
      <c r="V24" s="106" t="s">
        <v>10228</v>
      </c>
      <c r="W24" s="106" t="s">
        <v>12452</v>
      </c>
      <c r="X24" s="148" t="s">
        <v>11583</v>
      </c>
      <c r="Y24" s="157" t="s">
        <v>11584</v>
      </c>
      <c r="Z24" s="106" t="s">
        <v>10231</v>
      </c>
      <c r="AA24" s="106" t="s">
        <v>12453</v>
      </c>
      <c r="AB24" s="131" t="s">
        <v>2820</v>
      </c>
      <c r="AC24" s="131" t="s">
        <v>2822</v>
      </c>
      <c r="AD24" s="106" t="s">
        <v>12486</v>
      </c>
      <c r="AE24" s="106" t="s">
        <v>10234</v>
      </c>
      <c r="AF24" s="131" t="s">
        <v>2821</v>
      </c>
      <c r="AG24" s="131" t="s">
        <v>2823</v>
      </c>
      <c r="AH24" s="106" t="s">
        <v>12505</v>
      </c>
      <c r="AI24" s="106" t="s">
        <v>10235</v>
      </c>
      <c r="AJ24" s="131" t="s">
        <v>4127</v>
      </c>
      <c r="AK24" s="131" t="s">
        <v>4129</v>
      </c>
      <c r="AL24" s="106" t="s">
        <v>10232</v>
      </c>
      <c r="AM24" s="106" t="s">
        <v>10236</v>
      </c>
      <c r="AN24" s="131" t="s">
        <v>4128</v>
      </c>
      <c r="AO24" s="131" t="s">
        <v>4130</v>
      </c>
      <c r="AP24" s="106" t="s">
        <v>10233</v>
      </c>
      <c r="AQ24" s="106" t="s">
        <v>12454</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8865</v>
      </c>
      <c r="O25" s="171" t="s">
        <v>144</v>
      </c>
      <c r="P25" s="171" t="str">
        <f t="shared" ca="1" si="2"/>
        <v>AndreaskrRGB(</v>
      </c>
      <c r="Q25" s="171" t="str">
        <f t="shared" ca="1" si="3"/>
        <v>AndreaskrRGB</v>
      </c>
      <c r="R25" s="228" t="s">
        <v>8934</v>
      </c>
      <c r="S25" s="148" t="s">
        <v>9765</v>
      </c>
      <c r="T25" s="148" t="s">
        <v>5121</v>
      </c>
      <c r="U25" s="109"/>
      <c r="V25" s="106" t="s">
        <v>10228</v>
      </c>
      <c r="W25" s="106" t="s">
        <v>12451</v>
      </c>
      <c r="X25" s="157" t="s">
        <v>11585</v>
      </c>
      <c r="Y25" s="146"/>
      <c r="Z25" s="109" t="s">
        <v>10231</v>
      </c>
      <c r="AA25" s="109" t="s">
        <v>12455</v>
      </c>
      <c r="AB25" s="131" t="s">
        <v>2824</v>
      </c>
      <c r="AC25" s="131"/>
      <c r="AD25" s="109" t="s">
        <v>12486</v>
      </c>
      <c r="AE25" s="109" t="s">
        <v>12456</v>
      </c>
      <c r="AF25" s="131" t="s">
        <v>2825</v>
      </c>
      <c r="AG25" s="131"/>
      <c r="AH25" s="109" t="s">
        <v>12505</v>
      </c>
      <c r="AI25" s="109" t="s">
        <v>12457</v>
      </c>
      <c r="AJ25" s="131" t="s">
        <v>4131</v>
      </c>
      <c r="AK25" s="131"/>
      <c r="AL25" s="109" t="s">
        <v>10232</v>
      </c>
      <c r="AM25" s="109" t="s">
        <v>12458</v>
      </c>
      <c r="AN25" s="131" t="s">
        <v>4132</v>
      </c>
      <c r="AO25" s="131"/>
      <c r="AP25" s="109" t="s">
        <v>10233</v>
      </c>
      <c r="AQ25" s="109" t="s">
        <v>12458</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8866</v>
      </c>
      <c r="O26" s="171" t="s">
        <v>5166</v>
      </c>
      <c r="P26" s="171" t="str">
        <f t="shared" ca="1" si="2"/>
        <v>AndreaskrLT(</v>
      </c>
      <c r="Q26" s="171" t="str">
        <f t="shared" ca="1" si="3"/>
        <v>AndreaskrLT</v>
      </c>
      <c r="R26" s="228" t="s">
        <v>8934</v>
      </c>
      <c r="S26" s="148" t="s">
        <v>9766</v>
      </c>
      <c r="T26" s="148" t="s">
        <v>5119</v>
      </c>
      <c r="U26" s="106" t="s">
        <v>5124</v>
      </c>
      <c r="V26" s="106" t="s">
        <v>10228</v>
      </c>
      <c r="W26" s="106" t="s">
        <v>12450</v>
      </c>
      <c r="X26" s="148" t="s">
        <v>11586</v>
      </c>
      <c r="Y26" s="157" t="s">
        <v>11587</v>
      </c>
      <c r="Z26" s="106" t="s">
        <v>10231</v>
      </c>
      <c r="AA26" s="106" t="s">
        <v>12459</v>
      </c>
      <c r="AB26" s="131" t="s">
        <v>5128</v>
      </c>
      <c r="AC26" s="131" t="s">
        <v>5132</v>
      </c>
      <c r="AD26" s="106" t="s">
        <v>12486</v>
      </c>
      <c r="AE26" s="106" t="s">
        <v>10237</v>
      </c>
      <c r="AF26" s="131" t="s">
        <v>5129</v>
      </c>
      <c r="AG26" s="131" t="s">
        <v>5133</v>
      </c>
      <c r="AH26" s="106" t="s">
        <v>12505</v>
      </c>
      <c r="AI26" s="106" t="s">
        <v>10238</v>
      </c>
      <c r="AJ26" s="131" t="s">
        <v>5130</v>
      </c>
      <c r="AK26" s="131" t="s">
        <v>5134</v>
      </c>
      <c r="AL26" s="106" t="s">
        <v>10232</v>
      </c>
      <c r="AM26" s="106" t="s">
        <v>10239</v>
      </c>
      <c r="AN26" s="131" t="s">
        <v>5131</v>
      </c>
      <c r="AO26" s="131" t="s">
        <v>5135</v>
      </c>
      <c r="AP26" s="106" t="s">
        <v>10233</v>
      </c>
      <c r="AQ26" s="106" t="s">
        <v>12460</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8866</v>
      </c>
      <c r="O27" s="171" t="s">
        <v>5168</v>
      </c>
      <c r="P27" s="171" t="str">
        <f t="shared" ca="1" si="2"/>
        <v>AndreaskrLT_RGB(</v>
      </c>
      <c r="Q27" s="171" t="str">
        <f t="shared" ca="1" si="3"/>
        <v>AndreaskrLT_RGB</v>
      </c>
      <c r="R27" s="228" t="s">
        <v>8934</v>
      </c>
      <c r="S27" s="148" t="s">
        <v>9767</v>
      </c>
      <c r="T27" s="148" t="s">
        <v>5122</v>
      </c>
      <c r="U27" s="106" t="s">
        <v>5127</v>
      </c>
      <c r="V27" s="106" t="s">
        <v>10228</v>
      </c>
      <c r="W27" s="106" t="s">
        <v>12449</v>
      </c>
      <c r="X27" s="157" t="s">
        <v>11588</v>
      </c>
      <c r="Y27" s="157" t="s">
        <v>11589</v>
      </c>
      <c r="Z27" s="106" t="s">
        <v>10231</v>
      </c>
      <c r="AA27" s="106" t="s">
        <v>12461</v>
      </c>
      <c r="AB27" s="131" t="s">
        <v>5144</v>
      </c>
      <c r="AC27" s="131" t="s">
        <v>5148</v>
      </c>
      <c r="AD27" s="106" t="s">
        <v>12486</v>
      </c>
      <c r="AE27" s="106" t="s">
        <v>10240</v>
      </c>
      <c r="AF27" s="131" t="s">
        <v>5145</v>
      </c>
      <c r="AG27" s="131" t="s">
        <v>5149</v>
      </c>
      <c r="AH27" s="106" t="s">
        <v>12505</v>
      </c>
      <c r="AI27" s="106" t="s">
        <v>12462</v>
      </c>
      <c r="AJ27" s="131" t="s">
        <v>5146</v>
      </c>
      <c r="AK27" s="131" t="s">
        <v>5150</v>
      </c>
      <c r="AL27" s="106" t="s">
        <v>10232</v>
      </c>
      <c r="AM27" s="106" t="s">
        <v>10241</v>
      </c>
      <c r="AN27" s="131" t="s">
        <v>5147</v>
      </c>
      <c r="AO27" s="131" t="s">
        <v>5151</v>
      </c>
      <c r="AP27" s="106" t="s">
        <v>10233</v>
      </c>
      <c r="AQ27" s="106" t="s">
        <v>12463</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8867</v>
      </c>
      <c r="O28" s="171" t="s">
        <v>5167</v>
      </c>
      <c r="P28" s="171" t="str">
        <f t="shared" ca="1" si="2"/>
        <v>AndreaskrLT3(</v>
      </c>
      <c r="Q28" s="171" t="str">
        <f t="shared" ca="1" si="3"/>
        <v>AndreaskrLT3</v>
      </c>
      <c r="R28" s="228" t="s">
        <v>8934</v>
      </c>
      <c r="S28" s="148" t="s">
        <v>9768</v>
      </c>
      <c r="T28" s="148" t="s">
        <v>5120</v>
      </c>
      <c r="U28" s="106" t="s">
        <v>5125</v>
      </c>
      <c r="V28" s="106" t="s">
        <v>10228</v>
      </c>
      <c r="W28" s="106" t="s">
        <v>12448</v>
      </c>
      <c r="X28" s="157" t="s">
        <v>11590</v>
      </c>
      <c r="Y28" s="157" t="s">
        <v>11591</v>
      </c>
      <c r="Z28" s="106" t="s">
        <v>10231</v>
      </c>
      <c r="AA28" s="106" t="s">
        <v>12464</v>
      </c>
      <c r="AB28" s="131" t="s">
        <v>5136</v>
      </c>
      <c r="AC28" s="131" t="s">
        <v>5140</v>
      </c>
      <c r="AD28" s="106" t="s">
        <v>12486</v>
      </c>
      <c r="AE28" s="106" t="s">
        <v>10242</v>
      </c>
      <c r="AF28" s="131" t="s">
        <v>5137</v>
      </c>
      <c r="AG28" s="131" t="s">
        <v>5141</v>
      </c>
      <c r="AH28" s="106" t="s">
        <v>12505</v>
      </c>
      <c r="AI28" s="106" t="s">
        <v>12465</v>
      </c>
      <c r="AJ28" s="131" t="s">
        <v>5138</v>
      </c>
      <c r="AK28" s="131" t="s">
        <v>5142</v>
      </c>
      <c r="AL28" s="106" t="s">
        <v>10232</v>
      </c>
      <c r="AM28" s="106" t="s">
        <v>10243</v>
      </c>
      <c r="AN28" s="131" t="s">
        <v>5139</v>
      </c>
      <c r="AO28" s="131" t="s">
        <v>5143</v>
      </c>
      <c r="AP28" s="106" t="s">
        <v>10233</v>
      </c>
      <c r="AQ28" s="106" t="s">
        <v>12466</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8867</v>
      </c>
      <c r="O29" s="171" t="s">
        <v>5165</v>
      </c>
      <c r="P29" s="171" t="str">
        <f t="shared" ca="1" si="2"/>
        <v>AndreaskrLT3_RGB(</v>
      </c>
      <c r="Q29" s="171" t="str">
        <f t="shared" ca="1" si="3"/>
        <v>AndreaskrLT3_RGB</v>
      </c>
      <c r="R29" s="228" t="s">
        <v>8934</v>
      </c>
      <c r="S29" s="148" t="s">
        <v>9769</v>
      </c>
      <c r="T29" s="148" t="s">
        <v>5123</v>
      </c>
      <c r="U29" s="106" t="s">
        <v>5126</v>
      </c>
      <c r="V29" s="106" t="s">
        <v>10228</v>
      </c>
      <c r="W29" s="106" t="s">
        <v>12447</v>
      </c>
      <c r="X29" s="157" t="s">
        <v>11592</v>
      </c>
      <c r="Y29" s="157" t="s">
        <v>11593</v>
      </c>
      <c r="Z29" s="106" t="s">
        <v>10231</v>
      </c>
      <c r="AA29" s="106" t="s">
        <v>12467</v>
      </c>
      <c r="AB29" s="131" t="s">
        <v>5152</v>
      </c>
      <c r="AC29" s="131" t="s">
        <v>5156</v>
      </c>
      <c r="AD29" s="106" t="s">
        <v>12486</v>
      </c>
      <c r="AE29" s="106" t="s">
        <v>10244</v>
      </c>
      <c r="AF29" s="131" t="s">
        <v>5153</v>
      </c>
      <c r="AG29" s="131" t="s">
        <v>5157</v>
      </c>
      <c r="AH29" s="106" t="s">
        <v>12505</v>
      </c>
      <c r="AI29" s="106" t="s">
        <v>12468</v>
      </c>
      <c r="AJ29" s="131" t="s">
        <v>5154</v>
      </c>
      <c r="AK29" s="131" t="s">
        <v>5158</v>
      </c>
      <c r="AL29" s="106" t="s">
        <v>10232</v>
      </c>
      <c r="AM29" s="106" t="s">
        <v>10245</v>
      </c>
      <c r="AN29" s="131" t="s">
        <v>5155</v>
      </c>
      <c r="AO29" s="131" t="s">
        <v>5159</v>
      </c>
      <c r="AP29" s="106" t="s">
        <v>10233</v>
      </c>
      <c r="AQ29" s="106" t="s">
        <v>12469</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9376</v>
      </c>
      <c r="O30" s="239"/>
      <c r="P30" s="239"/>
      <c r="Q30" s="239"/>
      <c r="R30" s="230" t="s">
        <v>8936</v>
      </c>
      <c r="S30" s="230"/>
      <c r="T30" s="240" t="s">
        <v>9377</v>
      </c>
      <c r="U30" s="248" t="s">
        <v>9378</v>
      </c>
      <c r="V30" s="248" t="s">
        <v>10246</v>
      </c>
      <c r="W30" s="248"/>
      <c r="X30" s="241" t="s">
        <v>10247</v>
      </c>
      <c r="Y30" s="303" t="s">
        <v>10248</v>
      </c>
      <c r="Z30" s="248" t="s">
        <v>10249</v>
      </c>
      <c r="AA30" s="248"/>
      <c r="AB30" s="241" t="s">
        <v>11594</v>
      </c>
      <c r="AC30" s="303" t="s">
        <v>11595</v>
      </c>
      <c r="AD30" s="248" t="s">
        <v>12487</v>
      </c>
      <c r="AE30" s="248"/>
      <c r="AF30" s="241" t="s">
        <v>11596</v>
      </c>
      <c r="AG30" s="303" t="s">
        <v>11597</v>
      </c>
      <c r="AH30" s="248" t="s">
        <v>12506</v>
      </c>
      <c r="AI30" s="248"/>
      <c r="AJ30" s="241" t="s">
        <v>11598</v>
      </c>
      <c r="AK30" s="303" t="s">
        <v>11599</v>
      </c>
      <c r="AL30" s="248" t="s">
        <v>10250</v>
      </c>
      <c r="AM30" s="248"/>
      <c r="AN30" s="241" t="s">
        <v>11600</v>
      </c>
      <c r="AO30" s="303" t="s">
        <v>11601</v>
      </c>
      <c r="AP30" s="248" t="s">
        <v>10251</v>
      </c>
      <c r="AQ30" s="248"/>
      <c r="AR30" s="240" t="s">
        <v>11602</v>
      </c>
      <c r="AS30" s="248" t="s">
        <v>11603</v>
      </c>
    </row>
    <row r="31" spans="1:45" ht="63.75" x14ac:dyDescent="0.2">
      <c r="A31" s="128"/>
      <c r="B31" s="128"/>
      <c r="C31" s="150">
        <v>6</v>
      </c>
      <c r="D31" s="128">
        <v>1</v>
      </c>
      <c r="E31" s="128">
        <v>0</v>
      </c>
      <c r="F31" s="150">
        <v>0</v>
      </c>
      <c r="G31" s="150">
        <v>0</v>
      </c>
      <c r="H31" s="150"/>
      <c r="I31" s="150"/>
      <c r="J31" s="150"/>
      <c r="K31" s="128">
        <v>35</v>
      </c>
      <c r="L31" s="128">
        <v>26</v>
      </c>
      <c r="M31" s="150"/>
      <c r="N31" s="151" t="s">
        <v>8869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8936</v>
      </c>
      <c r="S31" s="148" t="s">
        <v>9770</v>
      </c>
      <c r="T31" s="148" t="s">
        <v>12391</v>
      </c>
      <c r="U31" s="106" t="s">
        <v>12390</v>
      </c>
      <c r="V31" s="106" t="s">
        <v>10246</v>
      </c>
      <c r="W31" s="106" t="s">
        <v>10252</v>
      </c>
      <c r="X31" s="131" t="s">
        <v>12392</v>
      </c>
      <c r="Y31" s="146" t="s">
        <v>12393</v>
      </c>
      <c r="Z31" s="106" t="s">
        <v>10249</v>
      </c>
      <c r="AA31" s="106" t="s">
        <v>10253</v>
      </c>
      <c r="AB31" s="131" t="s">
        <v>12394</v>
      </c>
      <c r="AC31" s="131" t="s">
        <v>12399</v>
      </c>
      <c r="AD31" s="106" t="s">
        <v>12487</v>
      </c>
      <c r="AE31" s="106" t="s">
        <v>12488</v>
      </c>
      <c r="AF31" s="131" t="s">
        <v>12395</v>
      </c>
      <c r="AG31" s="131" t="s">
        <v>12400</v>
      </c>
      <c r="AH31" s="106" t="s">
        <v>12506</v>
      </c>
      <c r="AI31" s="106" t="s">
        <v>10254</v>
      </c>
      <c r="AJ31" s="131" t="s">
        <v>12396</v>
      </c>
      <c r="AK31" s="131" t="s">
        <v>12401</v>
      </c>
      <c r="AL31" s="106" t="s">
        <v>10250</v>
      </c>
      <c r="AM31" s="106" t="s">
        <v>10255</v>
      </c>
      <c r="AN31" s="131" t="s">
        <v>12397</v>
      </c>
      <c r="AO31" s="131" t="s">
        <v>12402</v>
      </c>
      <c r="AP31" s="106" t="s">
        <v>10251</v>
      </c>
      <c r="AQ31" s="106" t="s">
        <v>10256</v>
      </c>
      <c r="AR31" s="148" t="s">
        <v>12398</v>
      </c>
      <c r="AS31" s="106" t="s">
        <v>12403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8936</v>
      </c>
      <c r="S32" s="148" t="s">
        <v>9771</v>
      </c>
      <c r="T32" s="148" t="s">
        <v>295</v>
      </c>
      <c r="U32" s="106" t="s">
        <v>296</v>
      </c>
      <c r="V32" s="106" t="s">
        <v>10246</v>
      </c>
      <c r="W32" s="106" t="s">
        <v>10257</v>
      </c>
      <c r="X32" s="131" t="s">
        <v>2836</v>
      </c>
      <c r="Y32" s="146" t="s">
        <v>2839</v>
      </c>
      <c r="Z32" s="106" t="s">
        <v>10249</v>
      </c>
      <c r="AA32" s="106" t="s">
        <v>10258</v>
      </c>
      <c r="AB32" s="131" t="s">
        <v>2837</v>
      </c>
      <c r="AC32" s="131" t="s">
        <v>2840</v>
      </c>
      <c r="AD32" s="106" t="s">
        <v>12487</v>
      </c>
      <c r="AE32" s="106" t="s">
        <v>12489</v>
      </c>
      <c r="AF32" s="131" t="s">
        <v>2838</v>
      </c>
      <c r="AG32" s="131" t="s">
        <v>2841</v>
      </c>
      <c r="AH32" s="106" t="s">
        <v>12506</v>
      </c>
      <c r="AI32" s="106" t="s">
        <v>10259</v>
      </c>
      <c r="AJ32" s="131" t="s">
        <v>4141</v>
      </c>
      <c r="AK32" s="131" t="s">
        <v>4143</v>
      </c>
      <c r="AL32" s="106" t="s">
        <v>10250</v>
      </c>
      <c r="AM32" s="106" t="s">
        <v>10260</v>
      </c>
      <c r="AN32" s="131" t="s">
        <v>4142</v>
      </c>
      <c r="AO32" s="131" t="s">
        <v>4144</v>
      </c>
      <c r="AP32" s="106" t="s">
        <v>10251</v>
      </c>
      <c r="AQ32" s="106" t="s">
        <v>10261</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9379</v>
      </c>
      <c r="O33" s="239"/>
      <c r="P33" s="239"/>
      <c r="Q33" s="239"/>
      <c r="R33" s="230" t="s">
        <v>8933</v>
      </c>
      <c r="S33" s="230"/>
      <c r="T33" s="240" t="s">
        <v>9380</v>
      </c>
      <c r="U33" s="248" t="s">
        <v>9381</v>
      </c>
      <c r="V33" s="248" t="s">
        <v>10262</v>
      </c>
      <c r="W33" s="248"/>
      <c r="X33" s="241" t="s">
        <v>10263</v>
      </c>
      <c r="Y33" s="303" t="s">
        <v>10264</v>
      </c>
      <c r="Z33" s="248" t="s">
        <v>10265</v>
      </c>
      <c r="AA33" s="248"/>
      <c r="AB33" s="241" t="s">
        <v>11604</v>
      </c>
      <c r="AC33" s="303" t="s">
        <v>11605</v>
      </c>
      <c r="AD33" s="248" t="s">
        <v>12490</v>
      </c>
      <c r="AE33" s="248"/>
      <c r="AF33" s="241" t="s">
        <v>11606</v>
      </c>
      <c r="AG33" s="303" t="s">
        <v>11607</v>
      </c>
      <c r="AH33" s="248" t="s">
        <v>12507</v>
      </c>
      <c r="AI33" s="248"/>
      <c r="AJ33" s="241" t="s">
        <v>11608</v>
      </c>
      <c r="AK33" s="303" t="s">
        <v>11609</v>
      </c>
      <c r="AL33" s="248" t="s">
        <v>10266</v>
      </c>
      <c r="AM33" s="248"/>
      <c r="AN33" s="241" t="s">
        <v>11610</v>
      </c>
      <c r="AO33" s="303" t="s">
        <v>11611</v>
      </c>
      <c r="AP33" s="248" t="s">
        <v>10267</v>
      </c>
      <c r="AQ33" s="248"/>
      <c r="AR33" s="240" t="s">
        <v>11612</v>
      </c>
      <c r="AS33" s="248" t="s">
        <v>11613</v>
      </c>
    </row>
    <row r="34" spans="1:45" ht="38.25" x14ac:dyDescent="0.2">
      <c r="A34" s="128"/>
      <c r="B34" s="150"/>
      <c r="C34" s="172" t="s">
        <v>63</v>
      </c>
      <c r="D34" s="128">
        <v>1</v>
      </c>
      <c r="E34" s="128">
        <v>0</v>
      </c>
      <c r="F34" s="128">
        <v>0</v>
      </c>
      <c r="G34" s="150">
        <v>0</v>
      </c>
      <c r="H34" s="150">
        <v>1</v>
      </c>
      <c r="I34" s="150"/>
      <c r="J34" s="150"/>
      <c r="K34" s="128">
        <v>21</v>
      </c>
      <c r="L34" s="128">
        <v>29</v>
      </c>
      <c r="M34" s="150"/>
      <c r="N34" s="151" t="s">
        <v>8863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8933</v>
      </c>
      <c r="S34" s="148" t="s">
        <v>9772</v>
      </c>
      <c r="T34" s="148" t="s">
        <v>176</v>
      </c>
      <c r="U34" s="109"/>
      <c r="V34" s="109" t="s">
        <v>10262</v>
      </c>
      <c r="W34" s="109" t="s">
        <v>10268</v>
      </c>
      <c r="X34" s="131" t="s">
        <v>2805</v>
      </c>
      <c r="Y34" s="146"/>
      <c r="Z34" s="109" t="s">
        <v>10265</v>
      </c>
      <c r="AA34" s="109" t="s">
        <v>10269</v>
      </c>
      <c r="AB34" s="131" t="s">
        <v>2806</v>
      </c>
      <c r="AC34" s="131"/>
      <c r="AD34" s="109" t="s">
        <v>12490</v>
      </c>
      <c r="AE34" s="109" t="s">
        <v>12491</v>
      </c>
      <c r="AF34" s="131" t="s">
        <v>2807</v>
      </c>
      <c r="AG34" s="131"/>
      <c r="AH34" s="109" t="s">
        <v>12507</v>
      </c>
      <c r="AI34" s="109" t="s">
        <v>10270</v>
      </c>
      <c r="AJ34" s="131" t="s">
        <v>4117</v>
      </c>
      <c r="AK34" s="131"/>
      <c r="AL34" s="109" t="s">
        <v>10266</v>
      </c>
      <c r="AM34" s="109" t="s">
        <v>10271</v>
      </c>
      <c r="AN34" s="131" t="s">
        <v>4118</v>
      </c>
      <c r="AO34" s="131"/>
      <c r="AP34" s="109" t="s">
        <v>10267</v>
      </c>
      <c r="AQ34" s="109" t="s">
        <v>10272</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8933</v>
      </c>
      <c r="S35" s="148" t="s">
        <v>9773</v>
      </c>
      <c r="T35" s="245" t="s">
        <v>180</v>
      </c>
      <c r="U35" s="231" t="s">
        <v>177</v>
      </c>
      <c r="V35" s="231" t="s">
        <v>10262</v>
      </c>
      <c r="W35" s="231" t="s">
        <v>10273</v>
      </c>
      <c r="X35" s="131" t="s">
        <v>2808</v>
      </c>
      <c r="Y35" s="146" t="s">
        <v>2811</v>
      </c>
      <c r="Z35" s="231" t="s">
        <v>10265</v>
      </c>
      <c r="AA35" s="231" t="s">
        <v>10274</v>
      </c>
      <c r="AB35" s="131" t="s">
        <v>2809</v>
      </c>
      <c r="AC35" s="131" t="s">
        <v>2812</v>
      </c>
      <c r="AD35" s="231" t="s">
        <v>12490</v>
      </c>
      <c r="AE35" s="231" t="s">
        <v>12492</v>
      </c>
      <c r="AF35" s="131" t="s">
        <v>2810</v>
      </c>
      <c r="AG35" s="131" t="s">
        <v>2813</v>
      </c>
      <c r="AH35" s="231" t="s">
        <v>12507</v>
      </c>
      <c r="AI35" s="231" t="s">
        <v>10275</v>
      </c>
      <c r="AJ35" s="131" t="s">
        <v>4119</v>
      </c>
      <c r="AK35" s="131" t="s">
        <v>4121</v>
      </c>
      <c r="AL35" s="231" t="s">
        <v>10266</v>
      </c>
      <c r="AM35" s="231" t="s">
        <v>10276</v>
      </c>
      <c r="AN35" s="131" t="s">
        <v>4120</v>
      </c>
      <c r="AO35" s="131" t="s">
        <v>4122</v>
      </c>
      <c r="AP35" s="231" t="s">
        <v>10267</v>
      </c>
      <c r="AQ35" s="231" t="s">
        <v>10277</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9382</v>
      </c>
      <c r="O36" s="239"/>
      <c r="P36" s="239"/>
      <c r="Q36" s="239"/>
      <c r="R36" s="230" t="s">
        <v>8932</v>
      </c>
      <c r="S36" s="230"/>
      <c r="T36" s="364" t="s">
        <v>9383</v>
      </c>
      <c r="U36" s="367" t="s">
        <v>9384</v>
      </c>
      <c r="V36" s="367" t="s">
        <v>10278</v>
      </c>
      <c r="W36" s="367"/>
      <c r="X36" s="240" t="s">
        <v>10279</v>
      </c>
      <c r="Y36" s="293" t="s">
        <v>10280</v>
      </c>
      <c r="Z36" s="367" t="s">
        <v>10281</v>
      </c>
      <c r="AA36" s="367"/>
      <c r="AB36" s="241" t="s">
        <v>11614</v>
      </c>
      <c r="AC36" s="303" t="s">
        <v>11615</v>
      </c>
      <c r="AD36" s="367" t="s">
        <v>12493</v>
      </c>
      <c r="AE36" s="367"/>
      <c r="AF36" s="241" t="s">
        <v>11616</v>
      </c>
      <c r="AG36" s="303" t="s">
        <v>11617</v>
      </c>
      <c r="AH36" s="367" t="s">
        <v>12508</v>
      </c>
      <c r="AI36" s="367"/>
      <c r="AJ36" s="241" t="s">
        <v>11618</v>
      </c>
      <c r="AK36" s="303" t="s">
        <v>11619</v>
      </c>
      <c r="AL36" s="367" t="s">
        <v>10282</v>
      </c>
      <c r="AM36" s="367"/>
      <c r="AN36" s="241" t="s">
        <v>11620</v>
      </c>
      <c r="AO36" s="303" t="s">
        <v>11621</v>
      </c>
      <c r="AP36" s="367" t="s">
        <v>10283</v>
      </c>
      <c r="AQ36" s="367"/>
      <c r="AR36" s="364" t="s">
        <v>11622</v>
      </c>
      <c r="AS36" s="367" t="s">
        <v>11623</v>
      </c>
    </row>
    <row r="37" spans="1:45" ht="38.25" x14ac:dyDescent="0.2">
      <c r="A37" s="128"/>
      <c r="B37" s="128"/>
      <c r="C37" s="172" t="s">
        <v>63</v>
      </c>
      <c r="D37" s="128">
        <v>1</v>
      </c>
      <c r="E37" s="128">
        <v>0</v>
      </c>
      <c r="F37" s="128">
        <v>0</v>
      </c>
      <c r="G37" s="150">
        <v>0</v>
      </c>
      <c r="H37" s="150">
        <v>1</v>
      </c>
      <c r="I37" s="150"/>
      <c r="J37" s="150"/>
      <c r="K37" s="128">
        <v>16</v>
      </c>
      <c r="L37" s="128">
        <v>32</v>
      </c>
      <c r="M37" s="150"/>
      <c r="N37" s="151" t="s">
        <v>8858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8932</v>
      </c>
      <c r="S37" s="148" t="s">
        <v>9774</v>
      </c>
      <c r="T37" s="148" t="s">
        <v>171</v>
      </c>
      <c r="U37" s="106" t="s">
        <v>8831</v>
      </c>
      <c r="V37" s="43" t="s">
        <v>10278</v>
      </c>
      <c r="W37" s="106" t="s">
        <v>10284</v>
      </c>
      <c r="X37" s="131" t="s">
        <v>2790</v>
      </c>
      <c r="Y37" s="146" t="s">
        <v>8833</v>
      </c>
      <c r="Z37" s="106" t="s">
        <v>10281</v>
      </c>
      <c r="AA37" s="106" t="s">
        <v>10284</v>
      </c>
      <c r="AB37" s="131" t="s">
        <v>2791</v>
      </c>
      <c r="AC37" s="131" t="s">
        <v>8835</v>
      </c>
      <c r="AD37" s="106" t="s">
        <v>12493</v>
      </c>
      <c r="AE37" s="106" t="s">
        <v>10285</v>
      </c>
      <c r="AF37" s="131" t="s">
        <v>2792</v>
      </c>
      <c r="AG37" s="131" t="s">
        <v>8836</v>
      </c>
      <c r="AH37" s="106" t="s">
        <v>12508</v>
      </c>
      <c r="AI37" s="106" t="s">
        <v>10286</v>
      </c>
      <c r="AJ37" s="131" t="s">
        <v>4107</v>
      </c>
      <c r="AK37" s="131" t="s">
        <v>8837</v>
      </c>
      <c r="AL37" s="106" t="s">
        <v>10282</v>
      </c>
      <c r="AM37" s="106" t="s">
        <v>10287</v>
      </c>
      <c r="AN37" s="131" t="s">
        <v>4108</v>
      </c>
      <c r="AO37" s="131" t="s">
        <v>8838</v>
      </c>
      <c r="AP37" s="106" t="s">
        <v>10283</v>
      </c>
      <c r="AQ37" s="106" t="s">
        <v>10288</v>
      </c>
      <c r="AR37" s="148" t="s">
        <v>7418</v>
      </c>
      <c r="AS37" s="106" t="s">
        <v>8839</v>
      </c>
    </row>
    <row r="38" spans="1:45" ht="38.25" x14ac:dyDescent="0.2">
      <c r="A38" s="128"/>
      <c r="B38" s="128"/>
      <c r="C38" s="172" t="s">
        <v>63</v>
      </c>
      <c r="D38" s="128">
        <v>1</v>
      </c>
      <c r="E38" s="128">
        <v>0</v>
      </c>
      <c r="F38" s="128">
        <v>0</v>
      </c>
      <c r="G38" s="150">
        <v>0</v>
      </c>
      <c r="H38" s="150">
        <v>1</v>
      </c>
      <c r="I38" s="150"/>
      <c r="J38" s="150"/>
      <c r="K38" s="128">
        <v>17</v>
      </c>
      <c r="L38" s="128">
        <v>33</v>
      </c>
      <c r="M38" s="150"/>
      <c r="N38" s="151" t="s">
        <v>8859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8932</v>
      </c>
      <c r="S38" s="148" t="s">
        <v>9775</v>
      </c>
      <c r="T38" s="148" t="s">
        <v>172</v>
      </c>
      <c r="U38" s="106" t="s">
        <v>8832</v>
      </c>
      <c r="V38" s="43" t="s">
        <v>10278</v>
      </c>
      <c r="W38" s="106" t="s">
        <v>10289</v>
      </c>
      <c r="X38" s="131" t="s">
        <v>2793</v>
      </c>
      <c r="Y38" s="146" t="s">
        <v>8834</v>
      </c>
      <c r="Z38" s="106" t="s">
        <v>10281</v>
      </c>
      <c r="AA38" s="106" t="s">
        <v>10290</v>
      </c>
      <c r="AB38" s="131" t="s">
        <v>2794</v>
      </c>
      <c r="AC38" s="131" t="s">
        <v>8840</v>
      </c>
      <c r="AD38" s="106" t="s">
        <v>12493</v>
      </c>
      <c r="AE38" s="106" t="s">
        <v>10291</v>
      </c>
      <c r="AF38" s="131" t="s">
        <v>2795</v>
      </c>
      <c r="AG38" s="131" t="s">
        <v>8841</v>
      </c>
      <c r="AH38" s="106" t="s">
        <v>12508</v>
      </c>
      <c r="AI38" s="106" t="s">
        <v>10292</v>
      </c>
      <c r="AJ38" s="131" t="s">
        <v>4109</v>
      </c>
      <c r="AK38" s="131" t="s">
        <v>8842</v>
      </c>
      <c r="AL38" s="106" t="s">
        <v>10282</v>
      </c>
      <c r="AM38" s="106" t="s">
        <v>10293</v>
      </c>
      <c r="AN38" s="131" t="s">
        <v>4110</v>
      </c>
      <c r="AO38" s="131" t="s">
        <v>8843</v>
      </c>
      <c r="AP38" s="106" t="s">
        <v>10283</v>
      </c>
      <c r="AQ38" s="106" t="s">
        <v>10294</v>
      </c>
      <c r="AR38" s="148" t="s">
        <v>7419</v>
      </c>
      <c r="AS38" s="109" t="s">
        <v>8844</v>
      </c>
    </row>
    <row r="39" spans="1:45" ht="38.25" x14ac:dyDescent="0.2">
      <c r="A39" s="128"/>
      <c r="B39" s="128"/>
      <c r="C39" s="172" t="s">
        <v>63</v>
      </c>
      <c r="D39" s="128">
        <v>1</v>
      </c>
      <c r="E39" s="128">
        <v>0</v>
      </c>
      <c r="F39" s="128">
        <v>0</v>
      </c>
      <c r="G39" s="150">
        <v>0</v>
      </c>
      <c r="H39" s="150">
        <v>1</v>
      </c>
      <c r="I39" s="150"/>
      <c r="J39" s="150"/>
      <c r="K39" s="128">
        <v>18</v>
      </c>
      <c r="L39" s="128">
        <v>34</v>
      </c>
      <c r="M39" s="150"/>
      <c r="N39" s="151" t="s">
        <v>8860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8932</v>
      </c>
      <c r="S39" s="148" t="s">
        <v>9776</v>
      </c>
      <c r="T39" s="148" t="s">
        <v>173</v>
      </c>
      <c r="U39" s="109"/>
      <c r="V39" s="43" t="s">
        <v>10278</v>
      </c>
      <c r="W39" s="109" t="s">
        <v>10295</v>
      </c>
      <c r="X39" s="131" t="s">
        <v>2796</v>
      </c>
      <c r="Y39" s="146"/>
      <c r="Z39" s="109" t="s">
        <v>10281</v>
      </c>
      <c r="AA39" s="109" t="s">
        <v>10296</v>
      </c>
      <c r="AB39" s="131" t="s">
        <v>2797</v>
      </c>
      <c r="AC39" s="131"/>
      <c r="AD39" s="109" t="s">
        <v>12493</v>
      </c>
      <c r="AE39" s="109" t="s">
        <v>10297</v>
      </c>
      <c r="AF39" s="131" t="s">
        <v>2798</v>
      </c>
      <c r="AG39" s="131"/>
      <c r="AH39" s="109" t="s">
        <v>12508</v>
      </c>
      <c r="AI39" s="109" t="s">
        <v>10298</v>
      </c>
      <c r="AJ39" s="131" t="s">
        <v>4111</v>
      </c>
      <c r="AK39" s="131"/>
      <c r="AL39" s="109" t="s">
        <v>10282</v>
      </c>
      <c r="AM39" s="109" t="s">
        <v>10299</v>
      </c>
      <c r="AN39" s="131" t="s">
        <v>4112</v>
      </c>
      <c r="AO39" s="131"/>
      <c r="AP39" s="109" t="s">
        <v>10283</v>
      </c>
      <c r="AQ39" s="109" t="s">
        <v>10300</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8861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8932</v>
      </c>
      <c r="S40" s="148" t="s">
        <v>9777</v>
      </c>
      <c r="T40" s="148" t="s">
        <v>174</v>
      </c>
      <c r="U40" s="109"/>
      <c r="V40" s="43" t="s">
        <v>10278</v>
      </c>
      <c r="W40" s="109" t="s">
        <v>10301</v>
      </c>
      <c r="X40" s="131" t="s">
        <v>2799</v>
      </c>
      <c r="Y40" s="146"/>
      <c r="Z40" s="109" t="s">
        <v>10281</v>
      </c>
      <c r="AA40" s="109" t="s">
        <v>10302</v>
      </c>
      <c r="AB40" s="131" t="s">
        <v>2800</v>
      </c>
      <c r="AC40" s="131"/>
      <c r="AD40" s="109" t="s">
        <v>12493</v>
      </c>
      <c r="AE40" s="109" t="s">
        <v>10303</v>
      </c>
      <c r="AF40" s="131" t="s">
        <v>2801</v>
      </c>
      <c r="AG40" s="131"/>
      <c r="AH40" s="109" t="s">
        <v>12508</v>
      </c>
      <c r="AI40" s="109" t="s">
        <v>10304</v>
      </c>
      <c r="AJ40" s="131" t="s">
        <v>4113</v>
      </c>
      <c r="AK40" s="131"/>
      <c r="AL40" s="109" t="s">
        <v>10282</v>
      </c>
      <c r="AM40" s="109" t="s">
        <v>10305</v>
      </c>
      <c r="AN40" s="131" t="s">
        <v>4114</v>
      </c>
      <c r="AO40" s="131"/>
      <c r="AP40" s="109" t="s">
        <v>10283</v>
      </c>
      <c r="AQ40" s="109" t="s">
        <v>10306</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8932</v>
      </c>
      <c r="S41" s="148" t="s">
        <v>9977</v>
      </c>
      <c r="T41" s="148" t="s">
        <v>175</v>
      </c>
      <c r="U41" s="109"/>
      <c r="V41" s="106" t="s">
        <v>10278</v>
      </c>
      <c r="W41" s="109" t="s">
        <v>10307</v>
      </c>
      <c r="X41" s="131" t="s">
        <v>2802</v>
      </c>
      <c r="Y41" s="146"/>
      <c r="Z41" s="109" t="s">
        <v>10281</v>
      </c>
      <c r="AA41" s="109" t="s">
        <v>10308</v>
      </c>
      <c r="AB41" s="131" t="s">
        <v>2803</v>
      </c>
      <c r="AC41" s="131"/>
      <c r="AD41" s="109" t="s">
        <v>12493</v>
      </c>
      <c r="AE41" s="109" t="s">
        <v>10309</v>
      </c>
      <c r="AF41" s="131" t="s">
        <v>2804</v>
      </c>
      <c r="AG41" s="131"/>
      <c r="AH41" s="109" t="s">
        <v>12508</v>
      </c>
      <c r="AI41" s="109" t="s">
        <v>10310</v>
      </c>
      <c r="AJ41" s="131" t="s">
        <v>4115</v>
      </c>
      <c r="AK41" s="131"/>
      <c r="AL41" s="109" t="s">
        <v>10282</v>
      </c>
      <c r="AM41" s="109" t="s">
        <v>10311</v>
      </c>
      <c r="AN41" s="131" t="s">
        <v>4116</v>
      </c>
      <c r="AO41" s="131"/>
      <c r="AP41" s="109" t="s">
        <v>10283</v>
      </c>
      <c r="AQ41" s="109" t="s">
        <v>10312</v>
      </c>
      <c r="AR41" s="148" t="s">
        <v>7422</v>
      </c>
      <c r="AS41" s="109"/>
    </row>
    <row r="42" spans="1:45" ht="204" x14ac:dyDescent="0.2">
      <c r="A42" s="236"/>
      <c r="B42" s="236"/>
      <c r="C42" s="292"/>
      <c r="D42" s="236"/>
      <c r="E42" s="236"/>
      <c r="F42" s="236"/>
      <c r="G42" s="236"/>
      <c r="H42" s="236"/>
      <c r="I42" s="236"/>
      <c r="J42" s="236"/>
      <c r="K42" s="236">
        <v>313</v>
      </c>
      <c r="L42" s="236">
        <v>37</v>
      </c>
      <c r="M42" s="236"/>
      <c r="N42" s="238" t="s">
        <v>9385</v>
      </c>
      <c r="O42" s="239"/>
      <c r="P42" s="239"/>
      <c r="Q42" s="239"/>
      <c r="R42" s="230" t="s">
        <v>8937</v>
      </c>
      <c r="S42" s="230"/>
      <c r="T42" s="240" t="s">
        <v>9386</v>
      </c>
      <c r="U42" s="248" t="s">
        <v>12339</v>
      </c>
      <c r="V42" s="248" t="s">
        <v>10313</v>
      </c>
      <c r="W42" s="248"/>
      <c r="X42" s="241" t="s">
        <v>10314</v>
      </c>
      <c r="Y42" s="293" t="s">
        <v>12341</v>
      </c>
      <c r="Z42" s="248" t="s">
        <v>10315</v>
      </c>
      <c r="AA42" s="248"/>
      <c r="AB42" s="241" t="s">
        <v>11624</v>
      </c>
      <c r="AC42" s="303" t="s">
        <v>12342</v>
      </c>
      <c r="AD42" s="248" t="s">
        <v>12494</v>
      </c>
      <c r="AE42" s="248"/>
      <c r="AF42" s="241" t="s">
        <v>11625</v>
      </c>
      <c r="AG42" s="303" t="s">
        <v>12343</v>
      </c>
      <c r="AH42" s="248" t="s">
        <v>12509</v>
      </c>
      <c r="AI42" s="248"/>
      <c r="AJ42" s="241" t="s">
        <v>11626</v>
      </c>
      <c r="AK42" s="303" t="s">
        <v>12340</v>
      </c>
      <c r="AL42" s="248" t="s">
        <v>10316</v>
      </c>
      <c r="AM42" s="248"/>
      <c r="AN42" s="241" t="s">
        <v>11627</v>
      </c>
      <c r="AO42" s="303" t="s">
        <v>12344</v>
      </c>
      <c r="AP42" s="248" t="s">
        <v>10317</v>
      </c>
      <c r="AQ42" s="248"/>
      <c r="AR42" s="240" t="s">
        <v>11628</v>
      </c>
      <c r="AS42" s="248" t="s">
        <v>12345</v>
      </c>
    </row>
    <row r="43" spans="1:45" ht="38.25" x14ac:dyDescent="0.2">
      <c r="A43" s="150"/>
      <c r="B43" s="150"/>
      <c r="C43" s="172">
        <v>1</v>
      </c>
      <c r="D43" s="150">
        <v>1</v>
      </c>
      <c r="E43" s="150">
        <v>0</v>
      </c>
      <c r="F43" s="150">
        <v>0</v>
      </c>
      <c r="G43" s="150">
        <v>0</v>
      </c>
      <c r="H43" s="150"/>
      <c r="I43" s="150"/>
      <c r="J43" s="150"/>
      <c r="K43" s="150">
        <v>57</v>
      </c>
      <c r="L43" s="150">
        <v>38</v>
      </c>
      <c r="M43" s="150"/>
      <c r="N43" s="151" t="s">
        <v>8894</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8937</v>
      </c>
      <c r="S43" s="148" t="s">
        <v>9778</v>
      </c>
      <c r="T43" s="148" t="s">
        <v>7976</v>
      </c>
      <c r="U43" s="106" t="s">
        <v>7977</v>
      </c>
      <c r="V43" s="106" t="s">
        <v>10313</v>
      </c>
      <c r="W43" s="106" t="s">
        <v>10318</v>
      </c>
      <c r="X43" s="131" t="s">
        <v>7978</v>
      </c>
      <c r="Y43" s="146" t="s">
        <v>7979</v>
      </c>
      <c r="Z43" s="106" t="s">
        <v>10315</v>
      </c>
      <c r="AA43" s="106" t="s">
        <v>10319</v>
      </c>
      <c r="AB43" s="131" t="s">
        <v>7980</v>
      </c>
      <c r="AC43" s="131" t="s">
        <v>7985</v>
      </c>
      <c r="AD43" s="106" t="s">
        <v>12494</v>
      </c>
      <c r="AE43" s="106" t="s">
        <v>10320</v>
      </c>
      <c r="AF43" s="131" t="s">
        <v>7981</v>
      </c>
      <c r="AG43" s="131" t="s">
        <v>7986</v>
      </c>
      <c r="AH43" s="106" t="s">
        <v>12509</v>
      </c>
      <c r="AI43" s="106" t="s">
        <v>10321</v>
      </c>
      <c r="AJ43" s="131" t="s">
        <v>7982</v>
      </c>
      <c r="AK43" s="131" t="s">
        <v>7987</v>
      </c>
      <c r="AL43" s="106" t="s">
        <v>10316</v>
      </c>
      <c r="AM43" s="106" t="s">
        <v>10322</v>
      </c>
      <c r="AN43" s="131" t="s">
        <v>7983</v>
      </c>
      <c r="AO43" s="131" t="s">
        <v>7988</v>
      </c>
      <c r="AP43" s="106" t="s">
        <v>10317</v>
      </c>
      <c r="AQ43" s="106" t="s">
        <v>10323</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8937</v>
      </c>
      <c r="S44" s="148" t="s">
        <v>9779</v>
      </c>
      <c r="T44" s="148" t="s">
        <v>7974</v>
      </c>
      <c r="U44" s="106" t="s">
        <v>110</v>
      </c>
      <c r="V44" s="106" t="s">
        <v>10313</v>
      </c>
      <c r="W44" s="106" t="s">
        <v>10324</v>
      </c>
      <c r="X44" s="131" t="s">
        <v>2854</v>
      </c>
      <c r="Y44" s="146" t="s">
        <v>2857</v>
      </c>
      <c r="Z44" s="106" t="s">
        <v>10315</v>
      </c>
      <c r="AA44" s="106" t="s">
        <v>10325</v>
      </c>
      <c r="AB44" s="131" t="s">
        <v>2855</v>
      </c>
      <c r="AC44" s="131" t="s">
        <v>2858</v>
      </c>
      <c r="AD44" s="106" t="s">
        <v>12494</v>
      </c>
      <c r="AE44" s="106" t="s">
        <v>10326</v>
      </c>
      <c r="AF44" s="131" t="s">
        <v>2856</v>
      </c>
      <c r="AG44" s="131" t="s">
        <v>2859</v>
      </c>
      <c r="AH44" s="106" t="s">
        <v>12509</v>
      </c>
      <c r="AI44" s="106" t="s">
        <v>10327</v>
      </c>
      <c r="AJ44" s="131" t="s">
        <v>4153</v>
      </c>
      <c r="AK44" s="131" t="s">
        <v>4155</v>
      </c>
      <c r="AL44" s="106" t="s">
        <v>10316</v>
      </c>
      <c r="AM44" s="106" t="s">
        <v>10328</v>
      </c>
      <c r="AN44" s="131" t="s">
        <v>4154</v>
      </c>
      <c r="AO44" s="131" t="s">
        <v>4156</v>
      </c>
      <c r="AP44" s="106" t="s">
        <v>10317</v>
      </c>
      <c r="AQ44" s="106" t="s">
        <v>10329</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8937</v>
      </c>
      <c r="S45" s="148" t="s">
        <v>9780</v>
      </c>
      <c r="T45" s="148" t="s">
        <v>493</v>
      </c>
      <c r="U45" s="106" t="s">
        <v>212</v>
      </c>
      <c r="V45" s="106" t="s">
        <v>10313</v>
      </c>
      <c r="W45" s="106" t="s">
        <v>10330</v>
      </c>
      <c r="X45" s="131" t="s">
        <v>2860</v>
      </c>
      <c r="Y45" s="146" t="s">
        <v>2863</v>
      </c>
      <c r="Z45" s="106" t="s">
        <v>10315</v>
      </c>
      <c r="AA45" s="106" t="s">
        <v>10331</v>
      </c>
      <c r="AB45" s="131" t="s">
        <v>2861</v>
      </c>
      <c r="AC45" s="131" t="s">
        <v>2864</v>
      </c>
      <c r="AD45" s="106" t="s">
        <v>12494</v>
      </c>
      <c r="AE45" s="106" t="s">
        <v>12495</v>
      </c>
      <c r="AF45" s="131" t="s">
        <v>2862</v>
      </c>
      <c r="AG45" s="131" t="s">
        <v>2865</v>
      </c>
      <c r="AH45" s="106" t="s">
        <v>12509</v>
      </c>
      <c r="AI45" s="106" t="s">
        <v>10332</v>
      </c>
      <c r="AJ45" s="131" t="s">
        <v>4157</v>
      </c>
      <c r="AK45" s="131" t="s">
        <v>4159</v>
      </c>
      <c r="AL45" s="106" t="s">
        <v>10316</v>
      </c>
      <c r="AM45" s="106" t="s">
        <v>10333</v>
      </c>
      <c r="AN45" s="131" t="s">
        <v>4158</v>
      </c>
      <c r="AO45" s="131" t="s">
        <v>4160</v>
      </c>
      <c r="AP45" s="106" t="s">
        <v>10317</v>
      </c>
      <c r="AQ45" s="106" t="s">
        <v>10334</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8852</v>
      </c>
      <c r="O46" s="239"/>
      <c r="P46" s="239"/>
      <c r="Q46" s="239"/>
      <c r="R46" s="230" t="s">
        <v>8938</v>
      </c>
      <c r="S46" s="230"/>
      <c r="T46" s="240" t="s">
        <v>9387</v>
      </c>
      <c r="U46" s="248" t="s">
        <v>9388</v>
      </c>
      <c r="V46" s="248" t="s">
        <v>10335</v>
      </c>
      <c r="W46" s="248"/>
      <c r="X46" s="241" t="s">
        <v>10336</v>
      </c>
      <c r="Y46" s="303" t="s">
        <v>10337</v>
      </c>
      <c r="Z46" s="248" t="s">
        <v>10338</v>
      </c>
      <c r="AA46" s="248"/>
      <c r="AB46" s="241" t="s">
        <v>11629</v>
      </c>
      <c r="AC46" s="303" t="s">
        <v>11630</v>
      </c>
      <c r="AD46" s="248" t="s">
        <v>12496</v>
      </c>
      <c r="AE46" s="248"/>
      <c r="AF46" s="241" t="s">
        <v>11631</v>
      </c>
      <c r="AG46" s="303" t="s">
        <v>11632</v>
      </c>
      <c r="AH46" s="248" t="s">
        <v>12510</v>
      </c>
      <c r="AI46" s="248"/>
      <c r="AJ46" s="241" t="s">
        <v>11633</v>
      </c>
      <c r="AK46" s="303" t="s">
        <v>11634</v>
      </c>
      <c r="AL46" s="248" t="s">
        <v>10339</v>
      </c>
      <c r="AM46" s="248"/>
      <c r="AN46" s="241" t="s">
        <v>11635</v>
      </c>
      <c r="AO46" s="303" t="s">
        <v>11636</v>
      </c>
      <c r="AP46" s="248" t="s">
        <v>10340</v>
      </c>
      <c r="AQ46" s="248"/>
      <c r="AR46" s="240" t="s">
        <v>11637</v>
      </c>
      <c r="AS46" s="248" t="s">
        <v>11638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9389</v>
      </c>
      <c r="O47" s="171" t="s">
        <v>8481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8938</v>
      </c>
      <c r="S47" s="148" t="s">
        <v>9781</v>
      </c>
      <c r="T47" s="148" t="s">
        <v>9390</v>
      </c>
      <c r="U47" s="106"/>
      <c r="V47" s="106" t="s">
        <v>10335</v>
      </c>
      <c r="W47" s="106" t="s">
        <v>10341</v>
      </c>
      <c r="X47" s="131" t="s">
        <v>2962</v>
      </c>
      <c r="Y47" s="146"/>
      <c r="Z47" s="106" t="s">
        <v>10338</v>
      </c>
      <c r="AA47" s="106" t="s">
        <v>10342</v>
      </c>
      <c r="AB47" s="131" t="s">
        <v>2963</v>
      </c>
      <c r="AC47" s="131"/>
      <c r="AD47" s="106" t="s">
        <v>12496</v>
      </c>
      <c r="AE47" s="106" t="s">
        <v>10343</v>
      </c>
      <c r="AF47" s="131" t="s">
        <v>2964</v>
      </c>
      <c r="AG47" s="131"/>
      <c r="AH47" s="106" t="s">
        <v>12510</v>
      </c>
      <c r="AI47" s="106" t="s">
        <v>10344</v>
      </c>
      <c r="AJ47" s="131" t="s">
        <v>4225</v>
      </c>
      <c r="AK47" s="131"/>
      <c r="AL47" s="106" t="s">
        <v>10339</v>
      </c>
      <c r="AM47" s="106" t="s">
        <v>10345</v>
      </c>
      <c r="AN47" s="131" t="s">
        <v>4226</v>
      </c>
      <c r="AO47" s="131"/>
      <c r="AP47" s="106" t="s">
        <v>10340</v>
      </c>
      <c r="AQ47" s="106" t="s">
        <v>10346</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9391</v>
      </c>
      <c r="O48" s="171" t="s">
        <v>386</v>
      </c>
      <c r="P48" s="171" t="str">
        <f t="shared" ca="1" si="4"/>
        <v>EntrySignal3_RGB(</v>
      </c>
      <c r="Q48" s="171" t="str">
        <f t="shared" ca="1" si="5"/>
        <v>EntrySignal3_RGB</v>
      </c>
      <c r="R48" s="228" t="s">
        <v>8938</v>
      </c>
      <c r="S48" s="148" t="s">
        <v>9782</v>
      </c>
      <c r="T48" s="148" t="s">
        <v>9392</v>
      </c>
      <c r="U48" s="106"/>
      <c r="V48" s="106" t="s">
        <v>10335</v>
      </c>
      <c r="W48" s="106" t="s">
        <v>10347</v>
      </c>
      <c r="X48" s="131" t="s">
        <v>2959</v>
      </c>
      <c r="Y48" s="146"/>
      <c r="Z48" s="106" t="s">
        <v>10338</v>
      </c>
      <c r="AA48" s="106" t="s">
        <v>10348</v>
      </c>
      <c r="AB48" s="131" t="s">
        <v>2960</v>
      </c>
      <c r="AC48" s="131"/>
      <c r="AD48" s="106" t="s">
        <v>12496</v>
      </c>
      <c r="AE48" s="106" t="s">
        <v>10349</v>
      </c>
      <c r="AF48" s="131" t="s">
        <v>2961</v>
      </c>
      <c r="AG48" s="131"/>
      <c r="AH48" s="106" t="s">
        <v>12510</v>
      </c>
      <c r="AI48" s="106" t="s">
        <v>10350</v>
      </c>
      <c r="AJ48" s="131" t="s">
        <v>4223</v>
      </c>
      <c r="AK48" s="131"/>
      <c r="AL48" s="106" t="s">
        <v>10339</v>
      </c>
      <c r="AM48" s="106" t="s">
        <v>10351</v>
      </c>
      <c r="AN48" s="131" t="s">
        <v>4224</v>
      </c>
      <c r="AO48" s="131"/>
      <c r="AP48" s="106" t="s">
        <v>10340</v>
      </c>
      <c r="AQ48" s="106" t="s">
        <v>10352</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9391</v>
      </c>
      <c r="O49" s="171" t="s">
        <v>8480</v>
      </c>
      <c r="P49" s="171" t="str">
        <f t="shared" ca="1" si="4"/>
        <v>EntrySignal3_RGB_B(</v>
      </c>
      <c r="Q49" s="171" t="str">
        <f t="shared" ca="1" si="5"/>
        <v>EntrySignal3_RGB_B</v>
      </c>
      <c r="R49" s="228" t="s">
        <v>8938</v>
      </c>
      <c r="S49" s="148" t="s">
        <v>9783</v>
      </c>
      <c r="T49" s="148" t="s">
        <v>9392</v>
      </c>
      <c r="U49" s="157"/>
      <c r="V49" s="106" t="s">
        <v>10335</v>
      </c>
      <c r="W49" s="106" t="s">
        <v>10353</v>
      </c>
      <c r="X49" s="131" t="s">
        <v>2959</v>
      </c>
      <c r="Y49" s="146"/>
      <c r="Z49" s="106" t="s">
        <v>10338</v>
      </c>
      <c r="AA49" s="106" t="s">
        <v>10354</v>
      </c>
      <c r="AB49" s="131" t="s">
        <v>2960</v>
      </c>
      <c r="AC49" s="131"/>
      <c r="AD49" s="106" t="s">
        <v>12496</v>
      </c>
      <c r="AE49" s="106" t="s">
        <v>10355</v>
      </c>
      <c r="AF49" s="131" t="s">
        <v>2961</v>
      </c>
      <c r="AG49" s="131"/>
      <c r="AH49" s="106" t="s">
        <v>12510</v>
      </c>
      <c r="AI49" s="106" t="s">
        <v>10356</v>
      </c>
      <c r="AJ49" s="131" t="s">
        <v>4223</v>
      </c>
      <c r="AK49" s="131"/>
      <c r="AL49" s="106" t="s">
        <v>10339</v>
      </c>
      <c r="AM49" s="106" t="s">
        <v>10357</v>
      </c>
      <c r="AN49" s="131" t="s">
        <v>4224</v>
      </c>
      <c r="AO49" s="131"/>
      <c r="AP49" s="106" t="s">
        <v>10340</v>
      </c>
      <c r="AQ49" s="106" t="s">
        <v>10358</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9393</v>
      </c>
      <c r="O50" s="171" t="s">
        <v>8483</v>
      </c>
      <c r="P50" s="171" t="str">
        <f t="shared" ca="1" si="4"/>
        <v>DepSignal4(</v>
      </c>
      <c r="Q50" s="171" t="str">
        <f t="shared" ca="1" si="5"/>
        <v>DepSignal4</v>
      </c>
      <c r="R50" s="228" t="s">
        <v>8938</v>
      </c>
      <c r="S50" s="148" t="s">
        <v>9784</v>
      </c>
      <c r="T50" s="148" t="s">
        <v>9394</v>
      </c>
      <c r="U50" s="106"/>
      <c r="V50" s="106" t="s">
        <v>10335</v>
      </c>
      <c r="W50" s="106" t="s">
        <v>10359</v>
      </c>
      <c r="X50" s="131" t="s">
        <v>2968</v>
      </c>
      <c r="Y50" s="146"/>
      <c r="Z50" s="106" t="s">
        <v>10338</v>
      </c>
      <c r="AA50" s="106" t="s">
        <v>10360</v>
      </c>
      <c r="AB50" s="131" t="s">
        <v>2969</v>
      </c>
      <c r="AC50" s="131"/>
      <c r="AD50" s="106" t="s">
        <v>12496</v>
      </c>
      <c r="AE50" s="106" t="s">
        <v>10361</v>
      </c>
      <c r="AF50" s="131" t="s">
        <v>2970</v>
      </c>
      <c r="AG50" s="131"/>
      <c r="AH50" s="106" t="s">
        <v>12510</v>
      </c>
      <c r="AI50" s="106" t="s">
        <v>10362</v>
      </c>
      <c r="AJ50" s="131" t="s">
        <v>4229</v>
      </c>
      <c r="AK50" s="131"/>
      <c r="AL50" s="106" t="s">
        <v>10339</v>
      </c>
      <c r="AM50" s="106" t="s">
        <v>10363</v>
      </c>
      <c r="AN50" s="131" t="s">
        <v>4230</v>
      </c>
      <c r="AO50" s="131"/>
      <c r="AP50" s="106" t="s">
        <v>10340</v>
      </c>
      <c r="AQ50" s="106" t="s">
        <v>10364</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9395</v>
      </c>
      <c r="O51" s="171" t="s">
        <v>8482</v>
      </c>
      <c r="P51" s="171" t="str">
        <f t="shared" ca="1" si="4"/>
        <v>DepSignal4_RGB(</v>
      </c>
      <c r="Q51" s="171" t="str">
        <f t="shared" ca="1" si="5"/>
        <v>DepSignal4_RGB</v>
      </c>
      <c r="R51" s="228" t="s">
        <v>8938</v>
      </c>
      <c r="S51" s="148" t="s">
        <v>9785</v>
      </c>
      <c r="T51" s="148" t="s">
        <v>9396</v>
      </c>
      <c r="U51" s="106"/>
      <c r="V51" s="106" t="s">
        <v>10335</v>
      </c>
      <c r="W51" s="106" t="s">
        <v>10365</v>
      </c>
      <c r="X51" s="131" t="s">
        <v>2965</v>
      </c>
      <c r="Y51" s="146"/>
      <c r="Z51" s="106" t="s">
        <v>10338</v>
      </c>
      <c r="AA51" s="106" t="s">
        <v>10366</v>
      </c>
      <c r="AB51" s="131" t="s">
        <v>2966</v>
      </c>
      <c r="AC51" s="131"/>
      <c r="AD51" s="106" t="s">
        <v>12496</v>
      </c>
      <c r="AE51" s="106" t="s">
        <v>10367</v>
      </c>
      <c r="AF51" s="131" t="s">
        <v>2967</v>
      </c>
      <c r="AG51" s="131"/>
      <c r="AH51" s="106" t="s">
        <v>12510</v>
      </c>
      <c r="AI51" s="106" t="s">
        <v>10368</v>
      </c>
      <c r="AJ51" s="131" t="s">
        <v>4227</v>
      </c>
      <c r="AK51" s="131"/>
      <c r="AL51" s="106" t="s">
        <v>10339</v>
      </c>
      <c r="AM51" s="106" t="s">
        <v>10369</v>
      </c>
      <c r="AN51" s="131" t="s">
        <v>4228</v>
      </c>
      <c r="AO51" s="131"/>
      <c r="AP51" s="106" t="s">
        <v>10340</v>
      </c>
      <c r="AQ51" s="106" t="s">
        <v>10370</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12701</v>
      </c>
      <c r="O52" s="171" t="s">
        <v>12702</v>
      </c>
      <c r="P52" s="171" t="str">
        <f t="shared" ca="1" si="4"/>
        <v>SingleLedSignal(</v>
      </c>
      <c r="Q52" s="171" t="str">
        <f t="shared" ca="1" si="5"/>
        <v>SingleLedSignal</v>
      </c>
      <c r="R52" s="228" t="s">
        <v>8938</v>
      </c>
      <c r="S52" s="148" t="s">
        <v>12703</v>
      </c>
      <c r="T52" s="148" t="s">
        <v>12704</v>
      </c>
      <c r="U52" s="106"/>
      <c r="V52" s="106" t="s">
        <v>10335</v>
      </c>
      <c r="W52" s="106" t="s">
        <v>12705</v>
      </c>
      <c r="X52" s="131" t="s">
        <v>12706</v>
      </c>
      <c r="Y52" s="146"/>
      <c r="Z52" s="106" t="s">
        <v>10338</v>
      </c>
      <c r="AA52" s="106" t="s">
        <v>12707</v>
      </c>
      <c r="AB52" s="131" t="s">
        <v>12708</v>
      </c>
      <c r="AC52" s="131"/>
      <c r="AD52" s="106" t="s">
        <v>12709</v>
      </c>
      <c r="AE52" s="106" t="s">
        <v>12710</v>
      </c>
      <c r="AF52" s="131" t="s">
        <v>12711</v>
      </c>
      <c r="AG52" s="131"/>
      <c r="AH52" s="106" t="s">
        <v>12510</v>
      </c>
      <c r="AI52" s="106" t="s">
        <v>12712</v>
      </c>
      <c r="AJ52" s="131" t="s">
        <v>12713</v>
      </c>
      <c r="AK52" s="131"/>
      <c r="AL52" s="106" t="s">
        <v>10339</v>
      </c>
      <c r="AM52" s="106" t="s">
        <v>12714</v>
      </c>
      <c r="AN52" s="131" t="s">
        <v>12715</v>
      </c>
      <c r="AO52" s="131"/>
      <c r="AP52" s="106" t="s">
        <v>10340</v>
      </c>
      <c r="AQ52" s="106" t="s">
        <v>12716</v>
      </c>
      <c r="AR52" s="148" t="s">
        <v>12717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12701</v>
      </c>
      <c r="O53" s="171" t="s">
        <v>12782</v>
      </c>
      <c r="P53" s="171" t="str">
        <f t="shared" ca="1" si="4"/>
        <v>SingleLedSignalEx(</v>
      </c>
      <c r="Q53" s="171" t="str">
        <f t="shared" ca="1" si="5"/>
        <v>SingleLedSignalEx</v>
      </c>
      <c r="R53" s="228" t="s">
        <v>8938</v>
      </c>
      <c r="S53" s="148" t="s">
        <v>12783</v>
      </c>
      <c r="T53" s="148" t="s">
        <v>12784</v>
      </c>
      <c r="U53" s="106" t="s">
        <v>12785</v>
      </c>
      <c r="V53" s="106" t="s">
        <v>10335</v>
      </c>
      <c r="W53" s="106" t="s">
        <v>12786</v>
      </c>
      <c r="X53" s="131" t="s">
        <v>12787</v>
      </c>
      <c r="Y53" s="146" t="s">
        <v>12788</v>
      </c>
      <c r="Z53" s="106" t="s">
        <v>10338</v>
      </c>
      <c r="AA53" s="106" t="s">
        <v>12789</v>
      </c>
      <c r="AB53" s="131" t="s">
        <v>12790</v>
      </c>
      <c r="AC53" s="131" t="s">
        <v>12791</v>
      </c>
      <c r="AD53" s="106" t="s">
        <v>12496</v>
      </c>
      <c r="AE53" s="106" t="s">
        <v>12792</v>
      </c>
      <c r="AF53" s="131" t="s">
        <v>12793</v>
      </c>
      <c r="AG53" s="131" t="s">
        <v>12794</v>
      </c>
      <c r="AH53" s="106" t="s">
        <v>12510</v>
      </c>
      <c r="AI53" s="106" t="s">
        <v>12795</v>
      </c>
      <c r="AJ53" s="131" t="s">
        <v>12796</v>
      </c>
      <c r="AK53" s="131" t="s">
        <v>12797</v>
      </c>
      <c r="AL53" s="106" t="s">
        <v>10339</v>
      </c>
      <c r="AM53" s="106" t="s">
        <v>12798</v>
      </c>
      <c r="AN53" s="131" t="s">
        <v>12799</v>
      </c>
      <c r="AO53" s="131" t="s">
        <v>12800</v>
      </c>
      <c r="AP53" s="106" t="s">
        <v>10340</v>
      </c>
      <c r="AQ53" s="106" t="s">
        <v>12801</v>
      </c>
      <c r="AR53" s="148" t="s">
        <v>12802</v>
      </c>
      <c r="AS53" s="106" t="s">
        <v>12803</v>
      </c>
    </row>
    <row r="54" spans="1:45" ht="127.5" x14ac:dyDescent="0.2">
      <c r="A54" s="236"/>
      <c r="B54" s="236"/>
      <c r="C54" s="292"/>
      <c r="D54" s="236"/>
      <c r="E54" s="236"/>
      <c r="F54" s="236"/>
      <c r="G54" s="236"/>
      <c r="H54" s="236"/>
      <c r="I54" s="236"/>
      <c r="J54" s="236"/>
      <c r="K54" s="236">
        <v>315</v>
      </c>
      <c r="L54" s="236">
        <v>47</v>
      </c>
      <c r="M54" s="236"/>
      <c r="N54" s="238" t="s">
        <v>9397</v>
      </c>
      <c r="O54" s="239"/>
      <c r="P54" s="239"/>
      <c r="Q54" s="239"/>
      <c r="R54" s="230" t="s">
        <v>9398</v>
      </c>
      <c r="S54" s="230"/>
      <c r="T54" s="240" t="s">
        <v>9399</v>
      </c>
      <c r="U54" s="248" t="s">
        <v>9400</v>
      </c>
      <c r="V54" s="248" t="s">
        <v>10371</v>
      </c>
      <c r="W54" s="248"/>
      <c r="X54" s="241" t="s">
        <v>11639</v>
      </c>
      <c r="Y54" s="303" t="s">
        <v>11640</v>
      </c>
      <c r="Z54" s="248" t="s">
        <v>10372</v>
      </c>
      <c r="AA54" s="248"/>
      <c r="AB54" s="241" t="s">
        <v>11641</v>
      </c>
      <c r="AC54" s="241" t="s">
        <v>11642</v>
      </c>
      <c r="AD54" s="248" t="s">
        <v>12497</v>
      </c>
      <c r="AE54" s="248"/>
      <c r="AF54" s="241" t="s">
        <v>11643</v>
      </c>
      <c r="AG54" s="241" t="s">
        <v>11644</v>
      </c>
      <c r="AH54" s="248" t="s">
        <v>12511</v>
      </c>
      <c r="AI54" s="248"/>
      <c r="AJ54" s="241" t="s">
        <v>11645</v>
      </c>
      <c r="AK54" s="241" t="s">
        <v>11646</v>
      </c>
      <c r="AL54" s="248" t="s">
        <v>10373</v>
      </c>
      <c r="AM54" s="248"/>
      <c r="AN54" s="241" t="s">
        <v>11647</v>
      </c>
      <c r="AO54" s="241" t="s">
        <v>11648</v>
      </c>
      <c r="AP54" s="248" t="s">
        <v>10374</v>
      </c>
      <c r="AQ54" s="248"/>
      <c r="AR54" s="240" t="s">
        <v>11649</v>
      </c>
      <c r="AS54" s="248" t="s">
        <v>11650</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9401</v>
      </c>
      <c r="O55" s="171" t="s">
        <v>8485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9398</v>
      </c>
      <c r="S55" s="148" t="s">
        <v>9786</v>
      </c>
      <c r="T55" s="148" t="s">
        <v>6421</v>
      </c>
      <c r="U55" s="106" t="s">
        <v>11651</v>
      </c>
      <c r="V55" s="157" t="s">
        <v>10371</v>
      </c>
      <c r="W55" s="157" t="s">
        <v>10375</v>
      </c>
      <c r="X55" s="131" t="s">
        <v>11652</v>
      </c>
      <c r="Y55" s="157" t="s">
        <v>11653</v>
      </c>
      <c r="Z55" s="157" t="s">
        <v>10372</v>
      </c>
      <c r="AA55" s="157" t="s">
        <v>10376</v>
      </c>
      <c r="AB55" s="131" t="s">
        <v>11654</v>
      </c>
      <c r="AC55" s="146" t="s">
        <v>12470</v>
      </c>
      <c r="AD55" s="157" t="s">
        <v>12497</v>
      </c>
      <c r="AE55" s="157" t="s">
        <v>10377</v>
      </c>
      <c r="AF55" s="131" t="s">
        <v>11655</v>
      </c>
      <c r="AG55" s="146" t="s">
        <v>12475</v>
      </c>
      <c r="AH55" s="157" t="s">
        <v>12511</v>
      </c>
      <c r="AI55" s="157" t="s">
        <v>10378</v>
      </c>
      <c r="AJ55" s="131" t="s">
        <v>11656</v>
      </c>
      <c r="AK55" s="146" t="s">
        <v>12472</v>
      </c>
      <c r="AL55" s="157" t="s">
        <v>10373</v>
      </c>
      <c r="AM55" s="157" t="s">
        <v>10379</v>
      </c>
      <c r="AN55" s="131" t="s">
        <v>11657</v>
      </c>
      <c r="AO55" s="146" t="s">
        <v>12473</v>
      </c>
      <c r="AP55" s="157" t="s">
        <v>10374</v>
      </c>
      <c r="AQ55" s="157" t="s">
        <v>10380</v>
      </c>
      <c r="AR55" s="148" t="s">
        <v>11658</v>
      </c>
      <c r="AS55" s="157" t="s">
        <v>12474</v>
      </c>
    </row>
    <row r="56" spans="1:45" ht="102" x14ac:dyDescent="0.2">
      <c r="A56" s="128"/>
      <c r="B56" s="128"/>
      <c r="C56" s="172" t="s">
        <v>263</v>
      </c>
      <c r="D56" s="150">
        <v>3</v>
      </c>
      <c r="E56" s="128">
        <v>0</v>
      </c>
      <c r="F56" s="150">
        <v>0</v>
      </c>
      <c r="G56" s="150">
        <v>0</v>
      </c>
      <c r="H56" s="150"/>
      <c r="I56" s="150"/>
      <c r="J56" s="150">
        <v>0</v>
      </c>
      <c r="K56" s="128">
        <v>90</v>
      </c>
      <c r="L56" s="128">
        <v>49</v>
      </c>
      <c r="M56" s="150"/>
      <c r="N56" s="151" t="s">
        <v>9402</v>
      </c>
      <c r="O56" s="171" t="s">
        <v>8484</v>
      </c>
      <c r="P56" s="171" t="str">
        <f t="shared" ca="1" si="6"/>
        <v>KS_Vorsignal_Zs3V_RGB(</v>
      </c>
      <c r="Q56" s="171" t="str">
        <f t="shared" ca="1" si="7"/>
        <v>KS_Vorsignal_Zs3V_RGB</v>
      </c>
      <c r="R56" s="228" t="s">
        <v>9398</v>
      </c>
      <c r="S56" s="148" t="s">
        <v>9787</v>
      </c>
      <c r="T56" s="148" t="s">
        <v>6417</v>
      </c>
      <c r="U56" s="106" t="s">
        <v>6415</v>
      </c>
      <c r="V56" s="106" t="s">
        <v>10371</v>
      </c>
      <c r="W56" s="106" t="s">
        <v>10381</v>
      </c>
      <c r="X56" s="131" t="s">
        <v>11659</v>
      </c>
      <c r="Y56" s="157" t="s">
        <v>11653</v>
      </c>
      <c r="Z56" s="106" t="s">
        <v>10372</v>
      </c>
      <c r="AA56" s="106" t="s">
        <v>10382</v>
      </c>
      <c r="AB56" s="131" t="s">
        <v>11660</v>
      </c>
      <c r="AC56" s="146" t="s">
        <v>12470</v>
      </c>
      <c r="AD56" s="106" t="s">
        <v>12497</v>
      </c>
      <c r="AE56" s="106" t="s">
        <v>10383</v>
      </c>
      <c r="AF56" s="131" t="s">
        <v>11661</v>
      </c>
      <c r="AG56" s="146" t="s">
        <v>12471</v>
      </c>
      <c r="AH56" s="106" t="s">
        <v>12511</v>
      </c>
      <c r="AI56" s="106" t="s">
        <v>10384</v>
      </c>
      <c r="AJ56" s="131" t="s">
        <v>11662</v>
      </c>
      <c r="AK56" s="146" t="s">
        <v>12472</v>
      </c>
      <c r="AL56" s="106" t="s">
        <v>10373</v>
      </c>
      <c r="AM56" s="106" t="s">
        <v>10385</v>
      </c>
      <c r="AN56" s="131" t="s">
        <v>11663</v>
      </c>
      <c r="AO56" s="146" t="s">
        <v>12473</v>
      </c>
      <c r="AP56" s="106" t="s">
        <v>10374</v>
      </c>
      <c r="AQ56" s="106" t="s">
        <v>10386</v>
      </c>
      <c r="AR56" s="148" t="s">
        <v>11664</v>
      </c>
      <c r="AS56" s="106" t="s">
        <v>12474</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9403</v>
      </c>
      <c r="O57" s="171" t="s">
        <v>8487</v>
      </c>
      <c r="P57" s="171" t="str">
        <f t="shared" ca="1" si="6"/>
        <v>KS_Hauptsignal_Zs3_Zs1(</v>
      </c>
      <c r="Q57" s="171" t="str">
        <f t="shared" ca="1" si="7"/>
        <v>KS_Hauptsignal_Zs3_Zs1</v>
      </c>
      <c r="R57" s="228" t="s">
        <v>9398</v>
      </c>
      <c r="S57" s="148" t="s">
        <v>9788</v>
      </c>
      <c r="T57" s="148" t="s">
        <v>6420</v>
      </c>
      <c r="U57" s="106" t="s">
        <v>6419</v>
      </c>
      <c r="V57" s="106" t="s">
        <v>10371</v>
      </c>
      <c r="W57" s="106" t="s">
        <v>10387</v>
      </c>
      <c r="X57" s="131" t="s">
        <v>11665</v>
      </c>
      <c r="Y57" s="146" t="s">
        <v>11666</v>
      </c>
      <c r="Z57" s="106" t="s">
        <v>10372</v>
      </c>
      <c r="AA57" s="106" t="s">
        <v>10388</v>
      </c>
      <c r="AB57" s="131" t="s">
        <v>11667</v>
      </c>
      <c r="AC57" s="146" t="s">
        <v>11668</v>
      </c>
      <c r="AD57" s="106" t="s">
        <v>12497</v>
      </c>
      <c r="AE57" s="106" t="s">
        <v>10389</v>
      </c>
      <c r="AF57" s="131" t="s">
        <v>11669</v>
      </c>
      <c r="AG57" s="146" t="s">
        <v>11670</v>
      </c>
      <c r="AH57" s="106" t="s">
        <v>12511</v>
      </c>
      <c r="AI57" s="106" t="s">
        <v>10390</v>
      </c>
      <c r="AJ57" s="131" t="s">
        <v>11671</v>
      </c>
      <c r="AK57" s="146" t="s">
        <v>11672</v>
      </c>
      <c r="AL57" s="106" t="s">
        <v>10373</v>
      </c>
      <c r="AM57" s="106" t="s">
        <v>10391</v>
      </c>
      <c r="AN57" s="131" t="s">
        <v>11673</v>
      </c>
      <c r="AO57" s="146" t="s">
        <v>11674</v>
      </c>
      <c r="AP57" s="106" t="s">
        <v>10374</v>
      </c>
      <c r="AQ57" s="106" t="s">
        <v>10392</v>
      </c>
      <c r="AR57" s="148" t="s">
        <v>11675</v>
      </c>
      <c r="AS57" s="106" t="s">
        <v>11676</v>
      </c>
    </row>
    <row r="58" spans="1:45" ht="102" x14ac:dyDescent="0.2">
      <c r="A58" s="128"/>
      <c r="B58" s="128"/>
      <c r="C58" s="172" t="s">
        <v>263</v>
      </c>
      <c r="D58" s="150">
        <v>4</v>
      </c>
      <c r="E58" s="128">
        <v>0</v>
      </c>
      <c r="F58" s="150">
        <v>0</v>
      </c>
      <c r="G58" s="150">
        <v>0</v>
      </c>
      <c r="H58" s="150"/>
      <c r="I58" s="150"/>
      <c r="J58" s="150">
        <v>0</v>
      </c>
      <c r="K58" s="128">
        <v>92</v>
      </c>
      <c r="L58" s="128">
        <v>51</v>
      </c>
      <c r="M58" s="150"/>
      <c r="N58" s="151" t="s">
        <v>9404</v>
      </c>
      <c r="O58" s="171" t="s">
        <v>8486</v>
      </c>
      <c r="P58" s="171" t="str">
        <f t="shared" ca="1" si="6"/>
        <v>KS_Hauptsignal_Zs3_Zs1_RGB(</v>
      </c>
      <c r="Q58" s="171" t="str">
        <f t="shared" ca="1" si="7"/>
        <v>KS_Hauptsignal_Zs3_Zs1_RGB</v>
      </c>
      <c r="R58" s="228" t="s">
        <v>9398</v>
      </c>
      <c r="S58" s="148" t="s">
        <v>9789</v>
      </c>
      <c r="T58" s="148" t="s">
        <v>6418</v>
      </c>
      <c r="U58" s="106" t="s">
        <v>6419</v>
      </c>
      <c r="V58" s="106" t="s">
        <v>10371</v>
      </c>
      <c r="W58" s="106" t="s">
        <v>10393</v>
      </c>
      <c r="X58" s="131" t="s">
        <v>11677</v>
      </c>
      <c r="Y58" s="146" t="s">
        <v>11666</v>
      </c>
      <c r="Z58" s="106" t="s">
        <v>10372</v>
      </c>
      <c r="AA58" s="106" t="s">
        <v>10394</v>
      </c>
      <c r="AB58" s="131" t="s">
        <v>11678</v>
      </c>
      <c r="AC58" s="146" t="s">
        <v>11668</v>
      </c>
      <c r="AD58" s="106" t="s">
        <v>12497</v>
      </c>
      <c r="AE58" s="106" t="s">
        <v>10395</v>
      </c>
      <c r="AF58" s="131" t="s">
        <v>11679</v>
      </c>
      <c r="AG58" s="146" t="s">
        <v>11670</v>
      </c>
      <c r="AH58" s="106" t="s">
        <v>12511</v>
      </c>
      <c r="AI58" s="106" t="s">
        <v>10396</v>
      </c>
      <c r="AJ58" s="131" t="s">
        <v>11680</v>
      </c>
      <c r="AK58" s="146" t="s">
        <v>11672</v>
      </c>
      <c r="AL58" s="106" t="s">
        <v>10373</v>
      </c>
      <c r="AM58" s="106" t="s">
        <v>10397</v>
      </c>
      <c r="AN58" s="131" t="s">
        <v>11681</v>
      </c>
      <c r="AO58" s="146" t="s">
        <v>11674</v>
      </c>
      <c r="AP58" s="106" t="s">
        <v>10374</v>
      </c>
      <c r="AQ58" s="106" t="s">
        <v>10398</v>
      </c>
      <c r="AR58" s="148" t="s">
        <v>11682</v>
      </c>
      <c r="AS58" s="106" t="s">
        <v>11676</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9405</v>
      </c>
      <c r="O59" s="171" t="s">
        <v>8489</v>
      </c>
      <c r="P59" s="171" t="str">
        <f t="shared" ca="1" si="6"/>
        <v>KS_Hauptsignal_Zs3_Zs6_Zs1(</v>
      </c>
      <c r="Q59" s="171" t="str">
        <f t="shared" ca="1" si="7"/>
        <v>KS_Hauptsignal_Zs3_Zs6_Zs1</v>
      </c>
      <c r="R59" s="228" t="s">
        <v>9398</v>
      </c>
      <c r="S59" s="148" t="s">
        <v>9790</v>
      </c>
      <c r="T59" s="157" t="s">
        <v>6423</v>
      </c>
      <c r="U59" s="106" t="s">
        <v>6422</v>
      </c>
      <c r="V59" s="106" t="s">
        <v>10371</v>
      </c>
      <c r="W59" s="106" t="s">
        <v>10399</v>
      </c>
      <c r="X59" s="131" t="s">
        <v>11683</v>
      </c>
      <c r="Y59" s="146" t="s">
        <v>11684</v>
      </c>
      <c r="Z59" s="106" t="s">
        <v>10372</v>
      </c>
      <c r="AA59" s="106" t="s">
        <v>10400</v>
      </c>
      <c r="AB59" s="131" t="s">
        <v>11685</v>
      </c>
      <c r="AC59" s="146" t="s">
        <v>11686</v>
      </c>
      <c r="AD59" s="106" t="s">
        <v>12497</v>
      </c>
      <c r="AE59" s="106" t="s">
        <v>10401</v>
      </c>
      <c r="AF59" s="131" t="s">
        <v>11687</v>
      </c>
      <c r="AG59" s="146" t="s">
        <v>11688</v>
      </c>
      <c r="AH59" s="106" t="s">
        <v>12511</v>
      </c>
      <c r="AI59" s="106" t="s">
        <v>10402</v>
      </c>
      <c r="AJ59" s="131" t="s">
        <v>11689</v>
      </c>
      <c r="AK59" s="146" t="s">
        <v>11690</v>
      </c>
      <c r="AL59" s="106" t="s">
        <v>10373</v>
      </c>
      <c r="AM59" s="106" t="s">
        <v>10403</v>
      </c>
      <c r="AN59" s="131" t="s">
        <v>11691</v>
      </c>
      <c r="AO59" s="146" t="s">
        <v>11692</v>
      </c>
      <c r="AP59" s="106" t="s">
        <v>10374</v>
      </c>
      <c r="AQ59" s="106" t="s">
        <v>10404</v>
      </c>
      <c r="AR59" s="157" t="s">
        <v>11693</v>
      </c>
      <c r="AS59" s="106" t="s">
        <v>11694</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9406</v>
      </c>
      <c r="O60" s="171" t="s">
        <v>8488</v>
      </c>
      <c r="P60" s="171" t="str">
        <f t="shared" ca="1" si="6"/>
        <v>KS_Hauptsignal_Zs3_Zs6_Zs1_RGB(</v>
      </c>
      <c r="Q60" s="171" t="str">
        <f t="shared" ca="1" si="7"/>
        <v>KS_Hauptsignal_Zs3_Zs6_Zs1_RGB</v>
      </c>
      <c r="R60" s="228" t="s">
        <v>9398</v>
      </c>
      <c r="S60" s="148" t="s">
        <v>9791</v>
      </c>
      <c r="T60" s="157" t="s">
        <v>6546</v>
      </c>
      <c r="U60" s="106" t="s">
        <v>6422</v>
      </c>
      <c r="V60" s="106" t="s">
        <v>10371</v>
      </c>
      <c r="W60" s="106" t="s">
        <v>10405</v>
      </c>
      <c r="X60" s="131" t="s">
        <v>11695</v>
      </c>
      <c r="Y60" s="146" t="s">
        <v>11684</v>
      </c>
      <c r="Z60" s="106" t="s">
        <v>10372</v>
      </c>
      <c r="AA60" s="106" t="s">
        <v>10406</v>
      </c>
      <c r="AB60" s="131" t="s">
        <v>11696</v>
      </c>
      <c r="AC60" s="146" t="s">
        <v>11686</v>
      </c>
      <c r="AD60" s="106" t="s">
        <v>12497</v>
      </c>
      <c r="AE60" s="106" t="s">
        <v>10407</v>
      </c>
      <c r="AF60" s="131" t="s">
        <v>11697</v>
      </c>
      <c r="AG60" s="146" t="s">
        <v>11688</v>
      </c>
      <c r="AH60" s="106" t="s">
        <v>12511</v>
      </c>
      <c r="AI60" s="106" t="s">
        <v>10408</v>
      </c>
      <c r="AJ60" s="131" t="s">
        <v>11698</v>
      </c>
      <c r="AK60" s="146" t="s">
        <v>11690</v>
      </c>
      <c r="AL60" s="106" t="s">
        <v>10373</v>
      </c>
      <c r="AM60" s="106" t="s">
        <v>10409</v>
      </c>
      <c r="AN60" s="131" t="s">
        <v>11699</v>
      </c>
      <c r="AO60" s="146" t="s">
        <v>11692</v>
      </c>
      <c r="AP60" s="106" t="s">
        <v>10374</v>
      </c>
      <c r="AQ60" s="106" t="s">
        <v>10410</v>
      </c>
      <c r="AR60" s="157" t="s">
        <v>11700</v>
      </c>
      <c r="AS60" s="106" t="s">
        <v>11694</v>
      </c>
    </row>
    <row r="61" spans="1:45" ht="63.75" x14ac:dyDescent="0.2">
      <c r="A61" s="236"/>
      <c r="B61" s="236"/>
      <c r="C61" s="292"/>
      <c r="D61" s="236"/>
      <c r="E61" s="236"/>
      <c r="F61" s="236"/>
      <c r="G61" s="236"/>
      <c r="H61" s="236"/>
      <c r="I61" s="236"/>
      <c r="J61" s="236"/>
      <c r="K61" s="236">
        <v>316</v>
      </c>
      <c r="L61" s="236">
        <v>54</v>
      </c>
      <c r="M61" s="236"/>
      <c r="N61" s="238" t="s">
        <v>9407</v>
      </c>
      <c r="O61" s="239"/>
      <c r="P61" s="239"/>
      <c r="Q61" s="239"/>
      <c r="R61" s="230" t="s">
        <v>8939</v>
      </c>
      <c r="S61" s="230"/>
      <c r="T61" s="240" t="s">
        <v>9408</v>
      </c>
      <c r="U61" s="248" t="s">
        <v>9409</v>
      </c>
      <c r="V61" s="248" t="s">
        <v>10411</v>
      </c>
      <c r="W61" s="248"/>
      <c r="X61" s="241"/>
      <c r="Y61" s="303"/>
      <c r="Z61" s="248" t="s">
        <v>10412</v>
      </c>
      <c r="AA61" s="248"/>
      <c r="AB61" s="241"/>
      <c r="AC61" s="241"/>
      <c r="AD61" s="248" t="s">
        <v>12498</v>
      </c>
      <c r="AE61" s="248"/>
      <c r="AF61" s="241"/>
      <c r="AG61" s="241"/>
      <c r="AH61" s="248" t="s">
        <v>12515</v>
      </c>
      <c r="AI61" s="248"/>
      <c r="AJ61" s="241"/>
      <c r="AK61" s="241"/>
      <c r="AL61" s="248" t="s">
        <v>10413</v>
      </c>
      <c r="AM61" s="248"/>
      <c r="AN61" s="241"/>
      <c r="AO61" s="241"/>
      <c r="AP61" s="248" t="s">
        <v>10414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9410</v>
      </c>
      <c r="O62" s="171" t="s">
        <v>8490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8939</v>
      </c>
      <c r="S62" s="148" t="s">
        <v>9792</v>
      </c>
      <c r="T62" s="157" t="s">
        <v>8354</v>
      </c>
      <c r="U62" s="106" t="s">
        <v>8361</v>
      </c>
      <c r="V62" s="106" t="s">
        <v>10411</v>
      </c>
      <c r="W62" s="106" t="s">
        <v>10415</v>
      </c>
      <c r="X62" s="131" t="s">
        <v>8362</v>
      </c>
      <c r="Y62" s="157" t="s">
        <v>8363</v>
      </c>
      <c r="Z62" s="106" t="s">
        <v>10412</v>
      </c>
      <c r="AA62" s="106" t="s">
        <v>10416</v>
      </c>
      <c r="AB62" s="131" t="s">
        <v>8370</v>
      </c>
      <c r="AC62" s="131" t="s">
        <v>8375</v>
      </c>
      <c r="AD62" s="106" t="s">
        <v>12498</v>
      </c>
      <c r="AE62" s="106" t="s">
        <v>10417</v>
      </c>
      <c r="AF62" s="131" t="s">
        <v>8371</v>
      </c>
      <c r="AG62" s="131" t="s">
        <v>8376</v>
      </c>
      <c r="AH62" s="106" t="s">
        <v>12515</v>
      </c>
      <c r="AI62" s="106" t="s">
        <v>10418</v>
      </c>
      <c r="AJ62" s="131" t="s">
        <v>8372</v>
      </c>
      <c r="AK62" s="131" t="s">
        <v>8377</v>
      </c>
      <c r="AL62" s="106" t="s">
        <v>10413</v>
      </c>
      <c r="AM62" s="106" t="s">
        <v>10419</v>
      </c>
      <c r="AN62" s="131" t="s">
        <v>8373</v>
      </c>
      <c r="AO62" s="131" t="s">
        <v>8378</v>
      </c>
      <c r="AP62" s="106" t="s">
        <v>10414</v>
      </c>
      <c r="AQ62" s="106" t="s">
        <v>10420</v>
      </c>
      <c r="AR62" s="157" t="s">
        <v>8374</v>
      </c>
      <c r="AS62" s="106" t="s">
        <v>8379</v>
      </c>
    </row>
    <row r="63" spans="1:45" ht="127.5" x14ac:dyDescent="0.2">
      <c r="A63" s="128"/>
      <c r="B63" s="128"/>
      <c r="C63" s="133">
        <v>5</v>
      </c>
      <c r="D63" s="150">
        <v>4</v>
      </c>
      <c r="E63" s="128">
        <v>0</v>
      </c>
      <c r="F63" s="150">
        <v>0</v>
      </c>
      <c r="G63" s="150">
        <v>0</v>
      </c>
      <c r="H63" s="150"/>
      <c r="I63" s="150"/>
      <c r="J63" s="150">
        <v>0</v>
      </c>
      <c r="K63" s="128">
        <v>97</v>
      </c>
      <c r="L63" s="128">
        <v>56</v>
      </c>
      <c r="M63" s="150"/>
      <c r="N63" s="151" t="s">
        <v>9411</v>
      </c>
      <c r="O63" s="171" t="s">
        <v>8491</v>
      </c>
      <c r="P63" s="171" t="str">
        <f t="shared" ca="1" si="8"/>
        <v>HS_5r_RGB(</v>
      </c>
      <c r="Q63" s="171" t="str">
        <f t="shared" ca="1" si="9"/>
        <v>HS_5r_RGB</v>
      </c>
      <c r="R63" s="228" t="s">
        <v>8939</v>
      </c>
      <c r="S63" s="148" t="s">
        <v>9793</v>
      </c>
      <c r="T63" s="157" t="s">
        <v>8355</v>
      </c>
      <c r="U63" s="106"/>
      <c r="V63" s="106" t="s">
        <v>10411</v>
      </c>
      <c r="W63" s="106" t="s">
        <v>10421</v>
      </c>
      <c r="X63" s="131" t="s">
        <v>8364</v>
      </c>
      <c r="Y63" s="198"/>
      <c r="Z63" s="106" t="s">
        <v>10412</v>
      </c>
      <c r="AA63" s="106" t="s">
        <v>10422</v>
      </c>
      <c r="AB63" s="131" t="s">
        <v>8380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12498</v>
      </c>
      <c r="AE63" s="106" t="s">
        <v>10423</v>
      </c>
      <c r="AF63" s="131" t="s">
        <v>8381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12515</v>
      </c>
      <c r="AI63" s="106" t="s">
        <v>10424</v>
      </c>
      <c r="AJ63" s="131" t="s">
        <v>8382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10413</v>
      </c>
      <c r="AM63" s="106" t="s">
        <v>10425</v>
      </c>
      <c r="AN63" s="131" t="s">
        <v>8383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10414</v>
      </c>
      <c r="AQ63" s="106" t="s">
        <v>10426</v>
      </c>
      <c r="AR63" s="157" t="s">
        <v>8384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9412</v>
      </c>
      <c r="O64" s="171" t="s">
        <v>8492</v>
      </c>
      <c r="P64" s="171" t="str">
        <f t="shared" ca="1" si="8"/>
        <v>HS_5_Plus_RGB(</v>
      </c>
      <c r="Q64" s="171" t="str">
        <f t="shared" ca="1" si="9"/>
        <v>HS_5_Plus_RGB</v>
      </c>
      <c r="R64" s="228" t="s">
        <v>8939</v>
      </c>
      <c r="S64" s="148" t="s">
        <v>9794</v>
      </c>
      <c r="T64" s="157" t="s">
        <v>8356</v>
      </c>
      <c r="U64" s="106"/>
      <c r="V64" s="106" t="s">
        <v>10411</v>
      </c>
      <c r="W64" s="106" t="s">
        <v>10427</v>
      </c>
      <c r="X64" s="131" t="s">
        <v>8365</v>
      </c>
      <c r="Y64" s="198"/>
      <c r="Z64" s="106" t="s">
        <v>10412</v>
      </c>
      <c r="AA64" s="106" t="s">
        <v>10428</v>
      </c>
      <c r="AB64" s="131" t="s">
        <v>8385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12498</v>
      </c>
      <c r="AE64" s="106" t="s">
        <v>10429</v>
      </c>
      <c r="AF64" s="131" t="s">
        <v>8386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12515</v>
      </c>
      <c r="AI64" s="106" t="s">
        <v>10430</v>
      </c>
      <c r="AJ64" s="131" t="s">
        <v>8387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10413</v>
      </c>
      <c r="AM64" s="106" t="s">
        <v>10431</v>
      </c>
      <c r="AN64" s="131" t="s">
        <v>8388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10414</v>
      </c>
      <c r="AQ64" s="106" t="s">
        <v>10432</v>
      </c>
      <c r="AR64" s="157" t="s">
        <v>8389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9413</v>
      </c>
      <c r="O65" s="171" t="s">
        <v>8493</v>
      </c>
      <c r="P65" s="171" t="str">
        <f t="shared" ca="1" si="8"/>
        <v>Gleissperrsignal_RGB(</v>
      </c>
      <c r="Q65" s="171" t="str">
        <f t="shared" ca="1" si="9"/>
        <v>Gleissperrsignal_RGB</v>
      </c>
      <c r="R65" s="228" t="s">
        <v>8939</v>
      </c>
      <c r="S65" s="148" t="s">
        <v>9795</v>
      </c>
      <c r="T65" s="157" t="s">
        <v>8357</v>
      </c>
      <c r="U65" s="106"/>
      <c r="V65" s="106" t="s">
        <v>10411</v>
      </c>
      <c r="W65" s="106" t="s">
        <v>10433</v>
      </c>
      <c r="X65" s="131" t="s">
        <v>8366</v>
      </c>
      <c r="Y65" s="198"/>
      <c r="Z65" s="106" t="s">
        <v>10412</v>
      </c>
      <c r="AA65" s="106" t="s">
        <v>10434</v>
      </c>
      <c r="AB65" s="131" t="s">
        <v>8390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12498</v>
      </c>
      <c r="AE65" s="106" t="s">
        <v>10435</v>
      </c>
      <c r="AF65" s="131" t="s">
        <v>8391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12515</v>
      </c>
      <c r="AI65" s="106" t="s">
        <v>10436</v>
      </c>
      <c r="AJ65" s="131" t="s">
        <v>8392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10413</v>
      </c>
      <c r="AM65" s="106" t="s">
        <v>10437</v>
      </c>
      <c r="AN65" s="131" t="s">
        <v>8393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10414</v>
      </c>
      <c r="AQ65" s="106" t="s">
        <v>10438</v>
      </c>
      <c r="AR65" s="157" t="s">
        <v>8394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9414</v>
      </c>
      <c r="O66" s="171" t="s">
        <v>8494</v>
      </c>
      <c r="P66" s="171" t="str">
        <f t="shared" ca="1" si="8"/>
        <v>HS_Einfach_RGB(</v>
      </c>
      <c r="Q66" s="171" t="str">
        <f t="shared" ca="1" si="9"/>
        <v>HS_Einfach_RGB</v>
      </c>
      <c r="R66" s="228" t="s">
        <v>8939</v>
      </c>
      <c r="S66" s="148" t="s">
        <v>9796</v>
      </c>
      <c r="T66" s="157" t="s">
        <v>8358</v>
      </c>
      <c r="U66" s="106"/>
      <c r="V66" s="106" t="s">
        <v>10411</v>
      </c>
      <c r="W66" s="106" t="s">
        <v>10439</v>
      </c>
      <c r="X66" s="131" t="s">
        <v>8367</v>
      </c>
      <c r="Y66" s="198"/>
      <c r="Z66" s="106" t="s">
        <v>10412</v>
      </c>
      <c r="AA66" s="106" t="s">
        <v>10440</v>
      </c>
      <c r="AB66" s="131" t="s">
        <v>8395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12498</v>
      </c>
      <c r="AE66" s="106" t="s">
        <v>10441</v>
      </c>
      <c r="AF66" s="131" t="s">
        <v>8396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12515</v>
      </c>
      <c r="AI66" s="106" t="s">
        <v>10442</v>
      </c>
      <c r="AJ66" s="131" t="s">
        <v>8397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10413</v>
      </c>
      <c r="AM66" s="106" t="s">
        <v>10443</v>
      </c>
      <c r="AN66" s="131" t="s">
        <v>8398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10414</v>
      </c>
      <c r="AQ66" s="106" t="s">
        <v>10444</v>
      </c>
      <c r="AR66" s="157" t="s">
        <v>8399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9415</v>
      </c>
      <c r="O67" s="171" t="s">
        <v>8495</v>
      </c>
      <c r="P67" s="171" t="str">
        <f t="shared" ca="1" si="8"/>
        <v>Vorsignal_RGB(</v>
      </c>
      <c r="Q67" s="171" t="str">
        <f t="shared" ca="1" si="9"/>
        <v>Vorsignal_RGB</v>
      </c>
      <c r="R67" s="228" t="s">
        <v>8939</v>
      </c>
      <c r="S67" s="148" t="s">
        <v>9797</v>
      </c>
      <c r="T67" s="157" t="s">
        <v>8359</v>
      </c>
      <c r="U67" s="106"/>
      <c r="V67" s="106" t="s">
        <v>10411</v>
      </c>
      <c r="W67" s="106" t="s">
        <v>10445</v>
      </c>
      <c r="X67" s="131" t="s">
        <v>8368</v>
      </c>
      <c r="Y67" s="198"/>
      <c r="Z67" s="106" t="s">
        <v>10412</v>
      </c>
      <c r="AA67" s="106" t="s">
        <v>10446</v>
      </c>
      <c r="AB67" s="131" t="s">
        <v>8400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12498</v>
      </c>
      <c r="AE67" s="106" t="s">
        <v>10447</v>
      </c>
      <c r="AF67" s="131" t="s">
        <v>8401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12515</v>
      </c>
      <c r="AI67" s="106" t="s">
        <v>10448</v>
      </c>
      <c r="AJ67" s="131" t="s">
        <v>8402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10413</v>
      </c>
      <c r="AM67" s="106" t="s">
        <v>10449</v>
      </c>
      <c r="AN67" s="131" t="s">
        <v>8403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10414</v>
      </c>
      <c r="AQ67" s="106" t="s">
        <v>10450</v>
      </c>
      <c r="AR67" s="157" t="s">
        <v>8404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9414</v>
      </c>
      <c r="O68" s="171" t="s">
        <v>8496</v>
      </c>
      <c r="P68" s="171" t="str">
        <f t="shared" ca="1" si="8"/>
        <v>HP_2_2_RGB(</v>
      </c>
      <c r="Q68" s="171" t="str">
        <f t="shared" ca="1" si="9"/>
        <v>HP_2_2_RGB</v>
      </c>
      <c r="R68" s="228" t="s">
        <v>8939</v>
      </c>
      <c r="S68" s="148" t="s">
        <v>9798</v>
      </c>
      <c r="T68" s="157" t="s">
        <v>8360</v>
      </c>
      <c r="U68" s="106"/>
      <c r="V68" s="106" t="s">
        <v>10411</v>
      </c>
      <c r="W68" s="106" t="s">
        <v>10451</v>
      </c>
      <c r="X68" s="131" t="s">
        <v>8369</v>
      </c>
      <c r="Y68" s="198"/>
      <c r="Z68" s="106" t="s">
        <v>10412</v>
      </c>
      <c r="AA68" s="106" t="s">
        <v>10452</v>
      </c>
      <c r="AB68" s="131" t="s">
        <v>8405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12498</v>
      </c>
      <c r="AE68" s="106" t="s">
        <v>10453</v>
      </c>
      <c r="AF68" s="131" t="s">
        <v>8406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12515</v>
      </c>
      <c r="AI68" s="106" t="s">
        <v>10454</v>
      </c>
      <c r="AJ68" s="131" t="s">
        <v>8407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10413</v>
      </c>
      <c r="AM68" s="106" t="s">
        <v>10455</v>
      </c>
      <c r="AN68" s="131" t="s">
        <v>8408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10414</v>
      </c>
      <c r="AQ68" s="106" t="s">
        <v>10456</v>
      </c>
      <c r="AR68" s="157" t="s">
        <v>8409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9416</v>
      </c>
      <c r="O69" s="239"/>
      <c r="P69" s="239"/>
      <c r="Q69" s="239"/>
      <c r="R69" s="230" t="s">
        <v>8940</v>
      </c>
      <c r="S69" s="230"/>
      <c r="T69" s="240" t="s">
        <v>9417</v>
      </c>
      <c r="U69" s="248" t="s">
        <v>9418</v>
      </c>
      <c r="V69" s="248" t="s">
        <v>10457</v>
      </c>
      <c r="W69" s="248"/>
      <c r="X69" s="241" t="s">
        <v>11701</v>
      </c>
      <c r="Y69" s="303" t="s">
        <v>11702</v>
      </c>
      <c r="Z69" s="248" t="s">
        <v>10458</v>
      </c>
      <c r="AA69" s="248"/>
      <c r="AB69" s="241" t="s">
        <v>11703</v>
      </c>
      <c r="AC69" s="303" t="s">
        <v>11704</v>
      </c>
      <c r="AD69" s="248" t="s">
        <v>12499</v>
      </c>
      <c r="AE69" s="248"/>
      <c r="AF69" s="241" t="s">
        <v>11705</v>
      </c>
      <c r="AG69" s="303" t="s">
        <v>11706</v>
      </c>
      <c r="AH69" s="248" t="s">
        <v>12512</v>
      </c>
      <c r="AI69" s="248"/>
      <c r="AJ69" s="241" t="s">
        <v>11707</v>
      </c>
      <c r="AK69" s="303" t="s">
        <v>11708</v>
      </c>
      <c r="AL69" s="248" t="s">
        <v>10459</v>
      </c>
      <c r="AM69" s="248"/>
      <c r="AN69" s="241" t="s">
        <v>11709</v>
      </c>
      <c r="AO69" s="303" t="s">
        <v>11710</v>
      </c>
      <c r="AP69" s="248" t="s">
        <v>10460</v>
      </c>
      <c r="AQ69" s="248"/>
      <c r="AR69" s="240" t="s">
        <v>11711</v>
      </c>
      <c r="AS69" s="248" t="s">
        <v>11712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9419</v>
      </c>
      <c r="O70" s="171" t="s">
        <v>8498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8940</v>
      </c>
      <c r="S70" s="148" t="s">
        <v>9781</v>
      </c>
      <c r="T70" s="148" t="s">
        <v>9420</v>
      </c>
      <c r="U70" s="106">
        <f>$U$63</f>
        <v>0</v>
      </c>
      <c r="V70" s="106" t="s">
        <v>10457</v>
      </c>
      <c r="W70" s="106" t="s">
        <v>10341</v>
      </c>
      <c r="X70" s="131" t="s">
        <v>2974</v>
      </c>
      <c r="Y70" s="198">
        <f>$Y$63</f>
        <v>0</v>
      </c>
      <c r="Z70" s="106" t="s">
        <v>10458</v>
      </c>
      <c r="AA70" s="106" t="s">
        <v>10342</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12499</v>
      </c>
      <c r="AE70" s="106" t="s">
        <v>10343</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12512</v>
      </c>
      <c r="AI70" s="106" t="s">
        <v>10344</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10459</v>
      </c>
      <c r="AM70" s="106" t="s">
        <v>10345</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10460</v>
      </c>
      <c r="AQ70" s="106" t="s">
        <v>10346</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9421</v>
      </c>
      <c r="O71" s="171" t="s">
        <v>8497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8940</v>
      </c>
      <c r="S71" s="148" t="s">
        <v>9782</v>
      </c>
      <c r="T71" s="148" t="s">
        <v>9422</v>
      </c>
      <c r="U71" s="106" t="s">
        <v>8410</v>
      </c>
      <c r="V71" s="106" t="s">
        <v>10457</v>
      </c>
      <c r="W71" s="106" t="s">
        <v>10347</v>
      </c>
      <c r="X71" s="131" t="s">
        <v>2971</v>
      </c>
      <c r="Y71" s="146" t="s">
        <v>8423</v>
      </c>
      <c r="Z71" s="106" t="s">
        <v>10458</v>
      </c>
      <c r="AA71" s="106" t="s">
        <v>10348</v>
      </c>
      <c r="AB71" s="131" t="s">
        <v>2972</v>
      </c>
      <c r="AC71" s="131" t="s">
        <v>11713</v>
      </c>
      <c r="AD71" s="106" t="s">
        <v>12499</v>
      </c>
      <c r="AE71" s="106" t="s">
        <v>10349</v>
      </c>
      <c r="AF71" s="131" t="s">
        <v>2973</v>
      </c>
      <c r="AG71" s="131" t="s">
        <v>11714</v>
      </c>
      <c r="AH71" s="106" t="s">
        <v>12512</v>
      </c>
      <c r="AI71" s="106" t="s">
        <v>10350</v>
      </c>
      <c r="AJ71" s="131" t="s">
        <v>4231</v>
      </c>
      <c r="AK71" s="131" t="s">
        <v>11715</v>
      </c>
      <c r="AL71" s="106" t="s">
        <v>10459</v>
      </c>
      <c r="AM71" s="106" t="s">
        <v>10351</v>
      </c>
      <c r="AN71" s="131" t="s">
        <v>4232</v>
      </c>
      <c r="AO71" s="131" t="s">
        <v>11716</v>
      </c>
      <c r="AP71" s="106" t="s">
        <v>10460</v>
      </c>
      <c r="AQ71" s="106" t="s">
        <v>10352</v>
      </c>
      <c r="AR71" s="148" t="s">
        <v>7521</v>
      </c>
      <c r="AS71" s="106" t="s">
        <v>11717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9423</v>
      </c>
      <c r="O72" s="171" t="s">
        <v>8500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8940</v>
      </c>
      <c r="S72" s="148" t="s">
        <v>9784</v>
      </c>
      <c r="T72" s="148" t="s">
        <v>9424</v>
      </c>
      <c r="U72" s="106">
        <f>$U$63</f>
        <v>0</v>
      </c>
      <c r="V72" s="106" t="s">
        <v>10457</v>
      </c>
      <c r="W72" s="106" t="s">
        <v>10359</v>
      </c>
      <c r="X72" s="131" t="s">
        <v>2980</v>
      </c>
      <c r="Y72" s="198">
        <f>$Y$63</f>
        <v>0</v>
      </c>
      <c r="Z72" s="106" t="s">
        <v>10458</v>
      </c>
      <c r="AA72" s="106" t="s">
        <v>10360</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12499</v>
      </c>
      <c r="AE72" s="106" t="s">
        <v>10361</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12512</v>
      </c>
      <c r="AI72" s="106" t="s">
        <v>10362</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10459</v>
      </c>
      <c r="AM72" s="106" t="s">
        <v>10363</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10460</v>
      </c>
      <c r="AQ72" s="106" t="s">
        <v>10364</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9425</v>
      </c>
      <c r="O73" s="171" t="s">
        <v>8499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8940</v>
      </c>
      <c r="S73" s="148" t="s">
        <v>9785</v>
      </c>
      <c r="T73" s="148" t="s">
        <v>9426</v>
      </c>
      <c r="U73" s="106">
        <f>$U$63</f>
        <v>0</v>
      </c>
      <c r="V73" s="106" t="s">
        <v>10457</v>
      </c>
      <c r="W73" s="106" t="s">
        <v>10365</v>
      </c>
      <c r="X73" s="131" t="s">
        <v>2977</v>
      </c>
      <c r="Y73" s="198">
        <f>$Y$63</f>
        <v>0</v>
      </c>
      <c r="Z73" s="106" t="s">
        <v>10458</v>
      </c>
      <c r="AA73" s="106" t="s">
        <v>10366</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12499</v>
      </c>
      <c r="AE73" s="106" t="s">
        <v>10367</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12512</v>
      </c>
      <c r="AI73" s="106" t="s">
        <v>10368</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10459</v>
      </c>
      <c r="AM73" s="106" t="s">
        <v>10369</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10460</v>
      </c>
      <c r="AQ73" s="106" t="s">
        <v>10370</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9427</v>
      </c>
      <c r="O74" s="239"/>
      <c r="P74" s="239"/>
      <c r="Q74" s="239"/>
      <c r="R74" s="230" t="s">
        <v>9428</v>
      </c>
      <c r="S74" s="230"/>
      <c r="T74" s="240" t="s">
        <v>9399</v>
      </c>
      <c r="U74" s="248" t="s">
        <v>9400</v>
      </c>
      <c r="V74" s="248" t="s">
        <v>10461</v>
      </c>
      <c r="W74" s="248"/>
      <c r="X74" s="241" t="s">
        <v>11639</v>
      </c>
      <c r="Y74" s="303" t="s">
        <v>11640</v>
      </c>
      <c r="Z74" s="248" t="s">
        <v>10462</v>
      </c>
      <c r="AA74" s="248"/>
      <c r="AB74" s="241" t="s">
        <v>11641</v>
      </c>
      <c r="AC74" s="241" t="s">
        <v>11642</v>
      </c>
      <c r="AD74" s="248" t="s">
        <v>12500</v>
      </c>
      <c r="AE74" s="248"/>
      <c r="AF74" s="241" t="s">
        <v>11643</v>
      </c>
      <c r="AG74" s="241" t="s">
        <v>11644</v>
      </c>
      <c r="AH74" s="248" t="s">
        <v>12513</v>
      </c>
      <c r="AI74" s="248"/>
      <c r="AJ74" s="241" t="s">
        <v>11645</v>
      </c>
      <c r="AK74" s="241" t="s">
        <v>11646</v>
      </c>
      <c r="AL74" s="248" t="s">
        <v>10463</v>
      </c>
      <c r="AM74" s="248"/>
      <c r="AN74" s="241" t="s">
        <v>11647</v>
      </c>
      <c r="AO74" s="241" t="s">
        <v>11648</v>
      </c>
      <c r="AP74" s="248" t="s">
        <v>10464</v>
      </c>
      <c r="AQ74" s="248"/>
      <c r="AR74" s="240" t="s">
        <v>11649</v>
      </c>
      <c r="AS74" s="248" t="s">
        <v>11650</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9429</v>
      </c>
      <c r="O75" s="171" t="s">
        <v>8502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9428</v>
      </c>
      <c r="S75" s="148" t="s">
        <v>9786</v>
      </c>
      <c r="T75" s="148" t="s">
        <v>8412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10461</v>
      </c>
      <c r="W75" s="106" t="s">
        <v>10375</v>
      </c>
      <c r="X75" s="131" t="s">
        <v>8425</v>
      </c>
      <c r="Y75" s="157" t="s">
        <v>11653</v>
      </c>
      <c r="Z75" s="106" t="s">
        <v>10462</v>
      </c>
      <c r="AA75" s="106" t="s">
        <v>10376</v>
      </c>
      <c r="AB75" s="131" t="s">
        <v>8436</v>
      </c>
      <c r="AC75" s="146" t="s">
        <v>12470</v>
      </c>
      <c r="AD75" s="106" t="s">
        <v>12500</v>
      </c>
      <c r="AE75" s="106" t="s">
        <v>10377</v>
      </c>
      <c r="AF75" s="131" t="s">
        <v>8437</v>
      </c>
      <c r="AG75" s="146" t="s">
        <v>12471</v>
      </c>
      <c r="AH75" s="106" t="s">
        <v>12513</v>
      </c>
      <c r="AI75" s="106" t="s">
        <v>10378</v>
      </c>
      <c r="AJ75" s="131" t="s">
        <v>8438</v>
      </c>
      <c r="AK75" s="146" t="s">
        <v>12472</v>
      </c>
      <c r="AL75" s="106" t="s">
        <v>10463</v>
      </c>
      <c r="AM75" s="106" t="s">
        <v>10379</v>
      </c>
      <c r="AN75" s="131" t="s">
        <v>8439</v>
      </c>
      <c r="AO75" s="146" t="s">
        <v>12473</v>
      </c>
      <c r="AP75" s="106" t="s">
        <v>10464</v>
      </c>
      <c r="AQ75" s="106" t="s">
        <v>10380</v>
      </c>
      <c r="AR75" s="148" t="s">
        <v>8440</v>
      </c>
      <c r="AS75" s="106" t="s">
        <v>12474</v>
      </c>
    </row>
    <row r="76" spans="1:45" ht="102" x14ac:dyDescent="0.2">
      <c r="A76" s="128"/>
      <c r="B76" s="128"/>
      <c r="C76" s="172" t="s">
        <v>263</v>
      </c>
      <c r="D76" s="150">
        <v>2</v>
      </c>
      <c r="E76" s="128">
        <v>0</v>
      </c>
      <c r="F76" s="150">
        <v>0</v>
      </c>
      <c r="G76" s="150">
        <v>0</v>
      </c>
      <c r="H76" s="150"/>
      <c r="I76" s="150"/>
      <c r="J76" s="150">
        <v>0</v>
      </c>
      <c r="K76" s="128">
        <v>108</v>
      </c>
      <c r="L76" s="128">
        <v>69</v>
      </c>
      <c r="M76" s="150"/>
      <c r="N76" s="151" t="s">
        <v>9430</v>
      </c>
      <c r="O76" s="171" t="s">
        <v>8501</v>
      </c>
      <c r="P76" s="171" t="str">
        <f t="shared" ca="1" si="15"/>
        <v>KS_Vorsignal_Zs3VBin_RGB(</v>
      </c>
      <c r="Q76" s="171" t="str">
        <f t="shared" ca="1" si="16"/>
        <v>KS_Vorsignal_Zs3VBin_RGB</v>
      </c>
      <c r="R76" s="228" t="s">
        <v>9428</v>
      </c>
      <c r="S76" s="148" t="s">
        <v>9787</v>
      </c>
      <c r="T76" s="148" t="s">
        <v>8411</v>
      </c>
      <c r="U76" s="106" t="s">
        <v>8430</v>
      </c>
      <c r="V76" s="106" t="s">
        <v>10461</v>
      </c>
      <c r="W76" s="106" t="s">
        <v>10381</v>
      </c>
      <c r="X76" s="131" t="s">
        <v>8424</v>
      </c>
      <c r="Y76" s="157" t="s">
        <v>11653</v>
      </c>
      <c r="Z76" s="106" t="s">
        <v>10462</v>
      </c>
      <c r="AA76" s="106" t="s">
        <v>10382</v>
      </c>
      <c r="AB76" s="131" t="s">
        <v>8431</v>
      </c>
      <c r="AC76" s="146" t="s">
        <v>12470</v>
      </c>
      <c r="AD76" s="106" t="s">
        <v>12500</v>
      </c>
      <c r="AE76" s="106" t="s">
        <v>10383</v>
      </c>
      <c r="AF76" s="131" t="s">
        <v>8432</v>
      </c>
      <c r="AG76" s="146" t="s">
        <v>12471</v>
      </c>
      <c r="AH76" s="106" t="s">
        <v>12513</v>
      </c>
      <c r="AI76" s="106" t="s">
        <v>10384</v>
      </c>
      <c r="AJ76" s="131" t="s">
        <v>8433</v>
      </c>
      <c r="AK76" s="146" t="s">
        <v>12472</v>
      </c>
      <c r="AL76" s="106" t="s">
        <v>10463</v>
      </c>
      <c r="AM76" s="106" t="s">
        <v>10385</v>
      </c>
      <c r="AN76" s="131" t="s">
        <v>8434</v>
      </c>
      <c r="AO76" s="146" t="s">
        <v>12473</v>
      </c>
      <c r="AP76" s="106" t="s">
        <v>10464</v>
      </c>
      <c r="AQ76" s="106" t="s">
        <v>10386</v>
      </c>
      <c r="AR76" s="148" t="s">
        <v>8435</v>
      </c>
      <c r="AS76" s="106" t="s">
        <v>12474</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9431</v>
      </c>
      <c r="O77" s="171" t="s">
        <v>8504</v>
      </c>
      <c r="P77" s="171" t="str">
        <f t="shared" ca="1" si="15"/>
        <v>KS_Hauptsignal_Zs3_Zs1Bin(</v>
      </c>
      <c r="Q77" s="171" t="str">
        <f t="shared" ca="1" si="16"/>
        <v>KS_Hauptsignal_Zs3_Zs1Bin</v>
      </c>
      <c r="R77" s="228" t="s">
        <v>9428</v>
      </c>
      <c r="S77" s="148" t="s">
        <v>9788</v>
      </c>
      <c r="T77" s="148" t="s">
        <v>8414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10461</v>
      </c>
      <c r="W77" s="106" t="s">
        <v>10387</v>
      </c>
      <c r="X77" s="131" t="s">
        <v>8427</v>
      </c>
      <c r="Y77" s="146" t="s">
        <v>11666</v>
      </c>
      <c r="Z77" s="106" t="s">
        <v>10462</v>
      </c>
      <c r="AA77" s="106" t="s">
        <v>10388</v>
      </c>
      <c r="AB77" s="131" t="s">
        <v>8451</v>
      </c>
      <c r="AC77" s="146" t="s">
        <v>8446</v>
      </c>
      <c r="AD77" s="106" t="s">
        <v>12500</v>
      </c>
      <c r="AE77" s="106" t="s">
        <v>10389</v>
      </c>
      <c r="AF77" s="131" t="s">
        <v>8452</v>
      </c>
      <c r="AG77" s="146" t="s">
        <v>8447</v>
      </c>
      <c r="AH77" s="106" t="s">
        <v>12513</v>
      </c>
      <c r="AI77" s="106" t="s">
        <v>10390</v>
      </c>
      <c r="AJ77" s="131" t="s">
        <v>8453</v>
      </c>
      <c r="AK77" s="146" t="s">
        <v>8448</v>
      </c>
      <c r="AL77" s="106" t="s">
        <v>10463</v>
      </c>
      <c r="AM77" s="106" t="s">
        <v>10391</v>
      </c>
      <c r="AN77" s="131" t="s">
        <v>8454</v>
      </c>
      <c r="AO77" s="146" t="s">
        <v>8449</v>
      </c>
      <c r="AP77" s="106" t="s">
        <v>10464</v>
      </c>
      <c r="AQ77" s="106" t="s">
        <v>10392</v>
      </c>
      <c r="AR77" s="148" t="s">
        <v>8455</v>
      </c>
      <c r="AS77" s="106" t="s">
        <v>8456</v>
      </c>
    </row>
    <row r="78" spans="1:45" ht="102" x14ac:dyDescent="0.2">
      <c r="A78" s="128"/>
      <c r="B78" s="128"/>
      <c r="C78" s="172" t="s">
        <v>263</v>
      </c>
      <c r="D78" s="150">
        <v>2</v>
      </c>
      <c r="E78" s="128">
        <v>0</v>
      </c>
      <c r="F78" s="150">
        <v>0</v>
      </c>
      <c r="G78" s="150">
        <v>0</v>
      </c>
      <c r="H78" s="150"/>
      <c r="I78" s="150"/>
      <c r="J78" s="150">
        <v>0</v>
      </c>
      <c r="K78" s="128">
        <v>110</v>
      </c>
      <c r="L78" s="128">
        <v>71</v>
      </c>
      <c r="M78" s="150"/>
      <c r="N78" s="151" t="s">
        <v>9432</v>
      </c>
      <c r="O78" s="171" t="s">
        <v>8503</v>
      </c>
      <c r="P78" s="171" t="str">
        <f t="shared" ca="1" si="15"/>
        <v>KS_Hauptsignal_Zs3_Zs1Bin_RGB(</v>
      </c>
      <c r="Q78" s="171" t="str">
        <f t="shared" ca="1" si="16"/>
        <v>KS_Hauptsignal_Zs3_Zs1Bin_RGB</v>
      </c>
      <c r="R78" s="228" t="s">
        <v>9428</v>
      </c>
      <c r="S78" s="148" t="s">
        <v>9789</v>
      </c>
      <c r="T78" s="148" t="s">
        <v>8413</v>
      </c>
      <c r="U78" s="106" t="s">
        <v>6419</v>
      </c>
      <c r="V78" s="106" t="s">
        <v>10461</v>
      </c>
      <c r="W78" s="106" t="s">
        <v>10393</v>
      </c>
      <c r="X78" s="131" t="s">
        <v>8426</v>
      </c>
      <c r="Y78" s="146" t="s">
        <v>11666</v>
      </c>
      <c r="Z78" s="106" t="s">
        <v>10462</v>
      </c>
      <c r="AA78" s="106" t="s">
        <v>10394</v>
      </c>
      <c r="AB78" s="131" t="s">
        <v>8441</v>
      </c>
      <c r="AC78" s="146" t="s">
        <v>8446</v>
      </c>
      <c r="AD78" s="106" t="s">
        <v>12500</v>
      </c>
      <c r="AE78" s="106" t="s">
        <v>10395</v>
      </c>
      <c r="AF78" s="131" t="s">
        <v>8442</v>
      </c>
      <c r="AG78" s="146" t="s">
        <v>8447</v>
      </c>
      <c r="AH78" s="106" t="s">
        <v>12513</v>
      </c>
      <c r="AI78" s="106" t="s">
        <v>10396</v>
      </c>
      <c r="AJ78" s="131" t="s">
        <v>8443</v>
      </c>
      <c r="AK78" s="146" t="s">
        <v>8448</v>
      </c>
      <c r="AL78" s="106" t="s">
        <v>10463</v>
      </c>
      <c r="AM78" s="106" t="s">
        <v>10397</v>
      </c>
      <c r="AN78" s="131" t="s">
        <v>8444</v>
      </c>
      <c r="AO78" s="146" t="s">
        <v>8449</v>
      </c>
      <c r="AP78" s="106" t="s">
        <v>10464</v>
      </c>
      <c r="AQ78" s="106" t="s">
        <v>10398</v>
      </c>
      <c r="AR78" s="148" t="s">
        <v>8445</v>
      </c>
      <c r="AS78" s="106" t="s">
        <v>8450</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9433</v>
      </c>
      <c r="O79" s="171" t="s">
        <v>8506</v>
      </c>
      <c r="P79" s="171" t="str">
        <f t="shared" ca="1" si="15"/>
        <v>KS_Hauptsignal_Zs3_Zs6_Zs1Bin(</v>
      </c>
      <c r="Q79" s="171" t="str">
        <f t="shared" ca="1" si="16"/>
        <v>KS_Hauptsignal_Zs3_Zs6_Zs1Bin</v>
      </c>
      <c r="R79" s="228" t="s">
        <v>9428</v>
      </c>
      <c r="S79" s="148" t="s">
        <v>9790</v>
      </c>
      <c r="T79" s="157" t="s">
        <v>8416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10461</v>
      </c>
      <c r="W79" s="106" t="s">
        <v>10399</v>
      </c>
      <c r="X79" s="131" t="s">
        <v>8429</v>
      </c>
      <c r="Y79" s="146" t="s">
        <v>11684</v>
      </c>
      <c r="Z79" s="106" t="s">
        <v>10462</v>
      </c>
      <c r="AA79" s="106" t="s">
        <v>10400</v>
      </c>
      <c r="AB79" s="131" t="s">
        <v>8467</v>
      </c>
      <c r="AC79" s="146" t="s">
        <v>8462</v>
      </c>
      <c r="AD79" s="106" t="s">
        <v>12500</v>
      </c>
      <c r="AE79" s="106" t="s">
        <v>10401</v>
      </c>
      <c r="AF79" s="131" t="s">
        <v>8468</v>
      </c>
      <c r="AG79" s="146" t="s">
        <v>8463</v>
      </c>
      <c r="AH79" s="106" t="s">
        <v>12513</v>
      </c>
      <c r="AI79" s="106" t="s">
        <v>10402</v>
      </c>
      <c r="AJ79" s="131" t="s">
        <v>8469</v>
      </c>
      <c r="AK79" s="146" t="s">
        <v>8472</v>
      </c>
      <c r="AL79" s="106" t="s">
        <v>10463</v>
      </c>
      <c r="AM79" s="106" t="s">
        <v>10403</v>
      </c>
      <c r="AN79" s="131" t="s">
        <v>8470</v>
      </c>
      <c r="AO79" s="146" t="s">
        <v>8465</v>
      </c>
      <c r="AP79" s="106" t="s">
        <v>10464</v>
      </c>
      <c r="AQ79" s="106" t="s">
        <v>10404</v>
      </c>
      <c r="AR79" s="157" t="s">
        <v>8471</v>
      </c>
      <c r="AS79" s="106" t="s">
        <v>8466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9434</v>
      </c>
      <c r="O80" s="171" t="s">
        <v>8505</v>
      </c>
      <c r="P80" s="171" t="str">
        <f t="shared" ca="1" si="15"/>
        <v>KS_Hauptsignal_Zs3_Zs6_Zs1Bin_RGB(</v>
      </c>
      <c r="Q80" s="171" t="str">
        <f t="shared" ca="1" si="16"/>
        <v>KS_Hauptsignal_Zs3_Zs6_Zs1Bin_RGB</v>
      </c>
      <c r="R80" s="228" t="s">
        <v>9428</v>
      </c>
      <c r="S80" s="148" t="s">
        <v>9791</v>
      </c>
      <c r="T80" s="157" t="s">
        <v>8415</v>
      </c>
      <c r="U80" s="106" t="s">
        <v>6422</v>
      </c>
      <c r="V80" s="106" t="s">
        <v>10461</v>
      </c>
      <c r="W80" s="106" t="s">
        <v>10405</v>
      </c>
      <c r="X80" s="131" t="s">
        <v>8428</v>
      </c>
      <c r="Y80" s="146" t="s">
        <v>11684</v>
      </c>
      <c r="Z80" s="106" t="s">
        <v>10462</v>
      </c>
      <c r="AA80" s="106" t="s">
        <v>10406</v>
      </c>
      <c r="AB80" s="131" t="s">
        <v>8457</v>
      </c>
      <c r="AC80" s="146" t="s">
        <v>8462</v>
      </c>
      <c r="AD80" s="106" t="s">
        <v>12500</v>
      </c>
      <c r="AE80" s="106" t="s">
        <v>10407</v>
      </c>
      <c r="AF80" s="131" t="s">
        <v>8458</v>
      </c>
      <c r="AG80" s="146" t="s">
        <v>8463</v>
      </c>
      <c r="AH80" s="106" t="s">
        <v>12513</v>
      </c>
      <c r="AI80" s="106" t="s">
        <v>10408</v>
      </c>
      <c r="AJ80" s="131" t="s">
        <v>8459</v>
      </c>
      <c r="AK80" s="146" t="s">
        <v>8464</v>
      </c>
      <c r="AL80" s="106" t="s">
        <v>10463</v>
      </c>
      <c r="AM80" s="106" t="s">
        <v>10409</v>
      </c>
      <c r="AN80" s="131" t="s">
        <v>8460</v>
      </c>
      <c r="AO80" s="146" t="s">
        <v>8465</v>
      </c>
      <c r="AP80" s="106" t="s">
        <v>10464</v>
      </c>
      <c r="AQ80" s="106" t="s">
        <v>10410</v>
      </c>
      <c r="AR80" s="157" t="s">
        <v>8461</v>
      </c>
      <c r="AS80" s="106" t="s">
        <v>8466</v>
      </c>
    </row>
    <row r="81" spans="1:45" ht="63.75" x14ac:dyDescent="0.2">
      <c r="A81" s="236"/>
      <c r="B81" s="236"/>
      <c r="C81" s="292"/>
      <c r="D81" s="236"/>
      <c r="E81" s="236"/>
      <c r="F81" s="236"/>
      <c r="G81" s="236"/>
      <c r="H81" s="236"/>
      <c r="I81" s="236"/>
      <c r="J81" s="236"/>
      <c r="K81" s="236">
        <v>318</v>
      </c>
      <c r="L81" s="236">
        <v>74</v>
      </c>
      <c r="M81" s="236"/>
      <c r="N81" s="238" t="s">
        <v>9435</v>
      </c>
      <c r="O81" s="239"/>
      <c r="P81" s="239"/>
      <c r="Q81" s="239"/>
      <c r="R81" s="230" t="s">
        <v>8941</v>
      </c>
      <c r="S81" s="230"/>
      <c r="T81" s="240" t="s">
        <v>9408</v>
      </c>
      <c r="U81" s="248" t="s">
        <v>9409</v>
      </c>
      <c r="V81" s="248" t="s">
        <v>10465</v>
      </c>
      <c r="W81" s="248"/>
      <c r="X81" s="241"/>
      <c r="Y81" s="303"/>
      <c r="Z81" s="248" t="s">
        <v>10466</v>
      </c>
      <c r="AA81" s="248"/>
      <c r="AB81" s="241"/>
      <c r="AC81" s="241"/>
      <c r="AD81" s="248" t="s">
        <v>12501</v>
      </c>
      <c r="AE81" s="248"/>
      <c r="AF81" s="241"/>
      <c r="AG81" s="241"/>
      <c r="AH81" s="248" t="s">
        <v>12516</v>
      </c>
      <c r="AI81" s="248"/>
      <c r="AJ81" s="241"/>
      <c r="AK81" s="241"/>
      <c r="AL81" s="248" t="s">
        <v>10467</v>
      </c>
      <c r="AM81" s="248"/>
      <c r="AN81" s="241"/>
      <c r="AO81" s="241"/>
      <c r="AP81" s="248" t="s">
        <v>10468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9436</v>
      </c>
      <c r="O82" s="171" t="s">
        <v>8507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8941</v>
      </c>
      <c r="S82" s="148" t="s">
        <v>9792</v>
      </c>
      <c r="T82" s="157" t="s">
        <v>8417</v>
      </c>
      <c r="U82" s="106" t="s">
        <v>8422</v>
      </c>
      <c r="V82" s="106" t="s">
        <v>10465</v>
      </c>
      <c r="W82" s="106" t="s">
        <v>10415</v>
      </c>
      <c r="X82" s="131" t="s">
        <v>8362</v>
      </c>
      <c r="Y82" s="157" t="s">
        <v>8363</v>
      </c>
      <c r="Z82" s="106" t="s">
        <v>10466</v>
      </c>
      <c r="AA82" s="106" t="s">
        <v>10416</v>
      </c>
      <c r="AB82" s="131" t="s">
        <v>8370</v>
      </c>
      <c r="AC82" s="131" t="s">
        <v>8375</v>
      </c>
      <c r="AD82" s="106" t="s">
        <v>12501</v>
      </c>
      <c r="AE82" s="106" t="s">
        <v>10417</v>
      </c>
      <c r="AF82" s="131" t="s">
        <v>8371</v>
      </c>
      <c r="AG82" s="131" t="s">
        <v>8376</v>
      </c>
      <c r="AH82" s="106" t="s">
        <v>12516</v>
      </c>
      <c r="AI82" s="106" t="s">
        <v>10418</v>
      </c>
      <c r="AJ82" s="131" t="s">
        <v>8372</v>
      </c>
      <c r="AK82" s="131" t="s">
        <v>8377</v>
      </c>
      <c r="AL82" s="106" t="s">
        <v>10467</v>
      </c>
      <c r="AM82" s="106" t="s">
        <v>10419</v>
      </c>
      <c r="AN82" s="131" t="s">
        <v>8373</v>
      </c>
      <c r="AO82" s="131" t="s">
        <v>8378</v>
      </c>
      <c r="AP82" s="106" t="s">
        <v>10468</v>
      </c>
      <c r="AQ82" s="106" t="s">
        <v>10420</v>
      </c>
      <c r="AR82" s="157" t="s">
        <v>8374</v>
      </c>
      <c r="AS82" s="106" t="s">
        <v>8379</v>
      </c>
    </row>
    <row r="83" spans="1:45" ht="89.25" x14ac:dyDescent="0.2">
      <c r="A83" s="128"/>
      <c r="B83" s="128"/>
      <c r="C83" s="133">
        <v>5</v>
      </c>
      <c r="D83" s="150">
        <v>2</v>
      </c>
      <c r="E83" s="128">
        <v>0</v>
      </c>
      <c r="F83" s="150">
        <v>0</v>
      </c>
      <c r="G83" s="150">
        <v>0</v>
      </c>
      <c r="H83" s="150"/>
      <c r="I83" s="150"/>
      <c r="J83" s="150">
        <v>0</v>
      </c>
      <c r="K83" s="128">
        <v>115</v>
      </c>
      <c r="L83" s="128">
        <v>76</v>
      </c>
      <c r="M83" s="150"/>
      <c r="N83" s="151" t="s">
        <v>9437</v>
      </c>
      <c r="O83" s="171" t="s">
        <v>8508</v>
      </c>
      <c r="P83" s="171" t="str">
        <f t="shared" ca="1" si="17"/>
        <v>HS_5rBin_RGB(</v>
      </c>
      <c r="Q83" s="171" t="str">
        <f t="shared" ca="1" si="18"/>
        <v>HS_5rBin_RGB</v>
      </c>
      <c r="R83" s="228" t="s">
        <v>8941</v>
      </c>
      <c r="S83" s="148" t="s">
        <v>9793</v>
      </c>
      <c r="T83" s="157" t="s">
        <v>8418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10465</v>
      </c>
      <c r="W83" s="106" t="s">
        <v>10421</v>
      </c>
      <c r="X83" s="131" t="s">
        <v>8364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10466</v>
      </c>
      <c r="AA83" s="106" t="s">
        <v>10422</v>
      </c>
      <c r="AB83" s="131" t="s">
        <v>8380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12501</v>
      </c>
      <c r="AE83" s="106" t="s">
        <v>10423</v>
      </c>
      <c r="AF83" s="131" t="s">
        <v>8381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12516</v>
      </c>
      <c r="AI83" s="106" t="s">
        <v>10424</v>
      </c>
      <c r="AJ83" s="131" t="s">
        <v>8382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10467</v>
      </c>
      <c r="AM83" s="106" t="s">
        <v>10425</v>
      </c>
      <c r="AN83" s="131" t="s">
        <v>8383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10468</v>
      </c>
      <c r="AQ83" s="106" t="s">
        <v>10426</v>
      </c>
      <c r="AR83" s="157" t="s">
        <v>8384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9438</v>
      </c>
      <c r="O84" s="171" t="s">
        <v>8509</v>
      </c>
      <c r="P84" s="171" t="str">
        <f t="shared" ca="1" si="17"/>
        <v>HS_5_PlusBin_RGB(</v>
      </c>
      <c r="Q84" s="171" t="str">
        <f t="shared" ca="1" si="18"/>
        <v>HS_5_PlusBin_RGB</v>
      </c>
      <c r="R84" s="228" t="s">
        <v>8941</v>
      </c>
      <c r="S84" s="148" t="s">
        <v>9794</v>
      </c>
      <c r="T84" s="157" t="s">
        <v>8419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10465</v>
      </c>
      <c r="W84" s="106" t="s">
        <v>10427</v>
      </c>
      <c r="X84" s="131" t="s">
        <v>8365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10466</v>
      </c>
      <c r="AA84" s="106" t="s">
        <v>10428</v>
      </c>
      <c r="AB84" s="131" t="s">
        <v>8385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12501</v>
      </c>
      <c r="AE84" s="106" t="s">
        <v>10429</v>
      </c>
      <c r="AF84" s="131" t="s">
        <v>8386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12516</v>
      </c>
      <c r="AI84" s="106" t="s">
        <v>10430</v>
      </c>
      <c r="AJ84" s="131" t="s">
        <v>8387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10467</v>
      </c>
      <c r="AM84" s="106" t="s">
        <v>10431</v>
      </c>
      <c r="AN84" s="131" t="s">
        <v>8388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10468</v>
      </c>
      <c r="AQ84" s="106" t="s">
        <v>10432</v>
      </c>
      <c r="AR84" s="157" t="s">
        <v>8389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9439</v>
      </c>
      <c r="O85" s="171" t="s">
        <v>8510</v>
      </c>
      <c r="P85" s="171" t="str">
        <f t="shared" ca="1" si="17"/>
        <v>GleissperrsignalBin_RGB(</v>
      </c>
      <c r="Q85" s="171" t="str">
        <f t="shared" ca="1" si="18"/>
        <v>GleissperrsignalBin_RGB</v>
      </c>
      <c r="R85" s="228" t="s">
        <v>8941</v>
      </c>
      <c r="S85" s="148" t="s">
        <v>9795</v>
      </c>
      <c r="T85" s="157" t="s">
        <v>8420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10465</v>
      </c>
      <c r="W85" s="106" t="s">
        <v>10433</v>
      </c>
      <c r="X85" s="131" t="s">
        <v>8366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10466</v>
      </c>
      <c r="AA85" s="106" t="s">
        <v>10434</v>
      </c>
      <c r="AB85" s="131" t="s">
        <v>8390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12501</v>
      </c>
      <c r="AE85" s="106" t="s">
        <v>10435</v>
      </c>
      <c r="AF85" s="131" t="s">
        <v>8391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12516</v>
      </c>
      <c r="AI85" s="106" t="s">
        <v>10436</v>
      </c>
      <c r="AJ85" s="131" t="s">
        <v>8392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10467</v>
      </c>
      <c r="AM85" s="106" t="s">
        <v>10437</v>
      </c>
      <c r="AN85" s="131" t="s">
        <v>8393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10468</v>
      </c>
      <c r="AQ85" s="106" t="s">
        <v>10438</v>
      </c>
      <c r="AR85" s="157" t="s">
        <v>8394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9440</v>
      </c>
      <c r="O86" s="171" t="s">
        <v>8511</v>
      </c>
      <c r="P86" s="171" t="str">
        <f t="shared" ca="1" si="17"/>
        <v>HS_EinfachBin_RGB(</v>
      </c>
      <c r="Q86" s="171" t="str">
        <f t="shared" ca="1" si="18"/>
        <v>HS_EinfachBin_RGB</v>
      </c>
      <c r="R86" s="228" t="s">
        <v>8941</v>
      </c>
      <c r="S86" s="148" t="s">
        <v>9796</v>
      </c>
      <c r="T86" s="157" t="s">
        <v>8421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10465</v>
      </c>
      <c r="W86" s="106" t="s">
        <v>10439</v>
      </c>
      <c r="X86" s="131" t="s">
        <v>8367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10466</v>
      </c>
      <c r="AA86" s="106" t="s">
        <v>10440</v>
      </c>
      <c r="AB86" s="131" t="s">
        <v>8395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12501</v>
      </c>
      <c r="AE86" s="106" t="s">
        <v>10441</v>
      </c>
      <c r="AF86" s="131" t="s">
        <v>8396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12516</v>
      </c>
      <c r="AI86" s="106" t="s">
        <v>10442</v>
      </c>
      <c r="AJ86" s="131" t="s">
        <v>8397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10467</v>
      </c>
      <c r="AM86" s="106" t="s">
        <v>10443</v>
      </c>
      <c r="AN86" s="131" t="s">
        <v>8398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10468</v>
      </c>
      <c r="AQ86" s="106" t="s">
        <v>10444</v>
      </c>
      <c r="AR86" s="157" t="s">
        <v>8399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9441</v>
      </c>
      <c r="O87" s="171" t="s">
        <v>8512</v>
      </c>
      <c r="P87" s="171" t="str">
        <f t="shared" ca="1" si="17"/>
        <v>VorsignalBin_RGB(</v>
      </c>
      <c r="Q87" s="171" t="str">
        <f t="shared" ca="1" si="18"/>
        <v>VorsignalBin_RGB</v>
      </c>
      <c r="R87" s="228" t="s">
        <v>8941</v>
      </c>
      <c r="S87" s="148" t="s">
        <v>9797</v>
      </c>
      <c r="T87" s="157" t="s">
        <v>8359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10465</v>
      </c>
      <c r="W87" s="106" t="s">
        <v>10445</v>
      </c>
      <c r="X87" s="131" t="s">
        <v>8368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10466</v>
      </c>
      <c r="AA87" s="106" t="s">
        <v>10446</v>
      </c>
      <c r="AB87" s="131" t="s">
        <v>8400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12501</v>
      </c>
      <c r="AE87" s="106" t="s">
        <v>10447</v>
      </c>
      <c r="AF87" s="131" t="s">
        <v>8401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12516</v>
      </c>
      <c r="AI87" s="106" t="s">
        <v>10448</v>
      </c>
      <c r="AJ87" s="131" t="s">
        <v>8402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10467</v>
      </c>
      <c r="AM87" s="106" t="s">
        <v>10449</v>
      </c>
      <c r="AN87" s="131" t="s">
        <v>8403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10468</v>
      </c>
      <c r="AQ87" s="106" t="s">
        <v>10450</v>
      </c>
      <c r="AR87" s="157" t="s">
        <v>8404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9440</v>
      </c>
      <c r="O88" s="171" t="s">
        <v>8513</v>
      </c>
      <c r="P88" s="171" t="str">
        <f t="shared" ca="1" si="17"/>
        <v>HP_2_2Bin_RGB(</v>
      </c>
      <c r="Q88" s="171" t="str">
        <f t="shared" ca="1" si="18"/>
        <v>HP_2_2Bin_RGB</v>
      </c>
      <c r="R88" s="228" t="s">
        <v>8941</v>
      </c>
      <c r="S88" s="148" t="s">
        <v>9798</v>
      </c>
      <c r="T88" s="157" t="s">
        <v>8360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10465</v>
      </c>
      <c r="W88" s="106" t="s">
        <v>10451</v>
      </c>
      <c r="X88" s="131" t="s">
        <v>8369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10466</v>
      </c>
      <c r="AA88" s="106" t="s">
        <v>10452</v>
      </c>
      <c r="AB88" s="131" t="s">
        <v>8405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12501</v>
      </c>
      <c r="AE88" s="106" t="s">
        <v>10453</v>
      </c>
      <c r="AF88" s="131" t="s">
        <v>8406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12516</v>
      </c>
      <c r="AI88" s="106" t="s">
        <v>10454</v>
      </c>
      <c r="AJ88" s="131" t="s">
        <v>8407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10467</v>
      </c>
      <c r="AM88" s="106" t="s">
        <v>10455</v>
      </c>
      <c r="AN88" s="131" t="s">
        <v>8408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10468</v>
      </c>
      <c r="AQ88" s="106" t="s">
        <v>10456</v>
      </c>
      <c r="AR88" s="157" t="s">
        <v>8409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9442</v>
      </c>
      <c r="O89" s="239"/>
      <c r="P89" s="239"/>
      <c r="Q89" s="239"/>
      <c r="R89" s="230" t="s">
        <v>8942</v>
      </c>
      <c r="S89" s="230"/>
      <c r="T89" s="240" t="s">
        <v>9443</v>
      </c>
      <c r="U89" s="248" t="s">
        <v>9978</v>
      </c>
      <c r="V89" s="248" t="s">
        <v>10469</v>
      </c>
      <c r="W89" s="248"/>
      <c r="X89" s="241" t="s">
        <v>11718</v>
      </c>
      <c r="Y89" s="303" t="s">
        <v>11719</v>
      </c>
      <c r="Z89" s="248" t="s">
        <v>10470</v>
      </c>
      <c r="AA89" s="248"/>
      <c r="AB89" s="241" t="s">
        <v>11720</v>
      </c>
      <c r="AC89" s="303" t="s">
        <v>11721</v>
      </c>
      <c r="AD89" s="248" t="s">
        <v>12502</v>
      </c>
      <c r="AE89" s="248"/>
      <c r="AF89" s="241" t="s">
        <v>11722</v>
      </c>
      <c r="AG89" s="303" t="s">
        <v>11723</v>
      </c>
      <c r="AH89" s="248" t="s">
        <v>12514</v>
      </c>
      <c r="AI89" s="248"/>
      <c r="AJ89" s="241" t="s">
        <v>11724</v>
      </c>
      <c r="AK89" s="303" t="s">
        <v>11725</v>
      </c>
      <c r="AL89" s="248" t="s">
        <v>10471</v>
      </c>
      <c r="AM89" s="248"/>
      <c r="AN89" s="241" t="s">
        <v>11726</v>
      </c>
      <c r="AO89" s="303" t="s">
        <v>11727</v>
      </c>
      <c r="AP89" s="248" t="s">
        <v>10472</v>
      </c>
      <c r="AQ89" s="248"/>
      <c r="AR89" s="240" t="s">
        <v>11728</v>
      </c>
      <c r="AS89" s="248" t="s">
        <v>11729</v>
      </c>
    </row>
    <row r="90" spans="1:45" ht="51" x14ac:dyDescent="0.2">
      <c r="A90" s="150" t="s">
        <v>191</v>
      </c>
      <c r="B90" s="150"/>
      <c r="C90" s="172"/>
      <c r="D90" s="150">
        <v>0</v>
      </c>
      <c r="E90" s="150">
        <v>0</v>
      </c>
      <c r="F90" s="150">
        <v>0</v>
      </c>
      <c r="G90" s="150">
        <v>0</v>
      </c>
      <c r="H90" s="150"/>
      <c r="I90" s="150"/>
      <c r="J90" s="150"/>
      <c r="K90" s="150">
        <v>6</v>
      </c>
      <c r="L90" s="150">
        <v>83</v>
      </c>
      <c r="M90" s="150"/>
      <c r="N90" s="151" t="s">
        <v>8870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8942</v>
      </c>
      <c r="S90" s="148" t="s">
        <v>9799</v>
      </c>
      <c r="T90" s="148" t="s">
        <v>15</v>
      </c>
      <c r="U90" s="106" t="s">
        <v>466</v>
      </c>
      <c r="V90" s="106" t="s">
        <v>10469</v>
      </c>
      <c r="W90" s="106" t="s">
        <v>10473</v>
      </c>
      <c r="X90" s="131" t="s">
        <v>2748</v>
      </c>
      <c r="Y90" s="146" t="s">
        <v>2751</v>
      </c>
      <c r="Z90" s="106" t="s">
        <v>10470</v>
      </c>
      <c r="AA90" s="106" t="s">
        <v>10474</v>
      </c>
      <c r="AB90" s="131" t="s">
        <v>2749</v>
      </c>
      <c r="AC90" s="131" t="s">
        <v>2752</v>
      </c>
      <c r="AD90" s="106" t="s">
        <v>12502</v>
      </c>
      <c r="AE90" s="106" t="s">
        <v>10475</v>
      </c>
      <c r="AF90" s="131" t="s">
        <v>2750</v>
      </c>
      <c r="AG90" s="131" t="s">
        <v>2753</v>
      </c>
      <c r="AH90" s="106" t="s">
        <v>12514</v>
      </c>
      <c r="AI90" s="106" t="s">
        <v>10476</v>
      </c>
      <c r="AJ90" s="131" t="s">
        <v>4079</v>
      </c>
      <c r="AK90" s="131" t="s">
        <v>4081</v>
      </c>
      <c r="AL90" s="106" t="s">
        <v>10471</v>
      </c>
      <c r="AM90" s="106" t="s">
        <v>10477</v>
      </c>
      <c r="AN90" s="131" t="s">
        <v>4080</v>
      </c>
      <c r="AO90" s="131" t="s">
        <v>4082</v>
      </c>
      <c r="AP90" s="106" t="s">
        <v>10472</v>
      </c>
      <c r="AQ90" s="106" t="s">
        <v>10478</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8871</v>
      </c>
      <c r="O91" s="171" t="s">
        <v>509</v>
      </c>
      <c r="P91" s="171" t="str">
        <f t="shared" ca="1" si="26"/>
        <v>Set_TV_COL1(</v>
      </c>
      <c r="Q91" s="171" t="str">
        <f t="shared" ca="1" si="27"/>
        <v>Set_TV_COL1</v>
      </c>
      <c r="R91" s="228" t="s">
        <v>8942</v>
      </c>
      <c r="S91" s="148" t="s">
        <v>9800</v>
      </c>
      <c r="T91" s="148" t="s">
        <v>515</v>
      </c>
      <c r="U91" s="106" t="s">
        <v>492</v>
      </c>
      <c r="V91" s="106" t="s">
        <v>10469</v>
      </c>
      <c r="W91" s="106" t="s">
        <v>10479</v>
      </c>
      <c r="X91" s="131" t="s">
        <v>2754</v>
      </c>
      <c r="Y91" s="146" t="s">
        <v>2757</v>
      </c>
      <c r="Z91" s="106" t="s">
        <v>10470</v>
      </c>
      <c r="AA91" s="106" t="s">
        <v>10480</v>
      </c>
      <c r="AB91" s="131" t="s">
        <v>2755</v>
      </c>
      <c r="AC91" s="131" t="s">
        <v>2758</v>
      </c>
      <c r="AD91" s="106" t="s">
        <v>12502</v>
      </c>
      <c r="AE91" s="106" t="s">
        <v>10481</v>
      </c>
      <c r="AF91" s="131" t="s">
        <v>2756</v>
      </c>
      <c r="AG91" s="131" t="s">
        <v>2759</v>
      </c>
      <c r="AH91" s="106" t="s">
        <v>12514</v>
      </c>
      <c r="AI91" s="106" t="s">
        <v>10482</v>
      </c>
      <c r="AJ91" s="131" t="s">
        <v>4083</v>
      </c>
      <c r="AK91" s="131" t="s">
        <v>4085</v>
      </c>
      <c r="AL91" s="106" t="s">
        <v>10471</v>
      </c>
      <c r="AM91" s="106" t="s">
        <v>10483</v>
      </c>
      <c r="AN91" s="131" t="s">
        <v>4084</v>
      </c>
      <c r="AO91" s="131" t="s">
        <v>4086</v>
      </c>
      <c r="AP91" s="106" t="s">
        <v>10472</v>
      </c>
      <c r="AQ91" s="106" t="s">
        <v>10484</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8871</v>
      </c>
      <c r="O92" s="171" t="s">
        <v>510</v>
      </c>
      <c r="P92" s="171" t="str">
        <f t="shared" ca="1" si="26"/>
        <v>Set_TV_COL2(</v>
      </c>
      <c r="Q92" s="171" t="str">
        <f t="shared" ca="1" si="27"/>
        <v>Set_TV_COL2</v>
      </c>
      <c r="R92" s="228" t="s">
        <v>8942</v>
      </c>
      <c r="S92" s="148" t="s">
        <v>9801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10469</v>
      </c>
      <c r="W92" s="106" t="s">
        <v>10485</v>
      </c>
      <c r="X92" s="131" t="s">
        <v>2760</v>
      </c>
      <c r="Y92" s="146" t="s">
        <v>2757</v>
      </c>
      <c r="Z92" s="106" t="s">
        <v>10470</v>
      </c>
      <c r="AA92" s="106" t="s">
        <v>10486</v>
      </c>
      <c r="AB92" s="131" t="s">
        <v>2761</v>
      </c>
      <c r="AC92" s="131" t="s">
        <v>2758</v>
      </c>
      <c r="AD92" s="106" t="s">
        <v>12502</v>
      </c>
      <c r="AE92" s="106" t="s">
        <v>10487</v>
      </c>
      <c r="AF92" s="131" t="s">
        <v>2762</v>
      </c>
      <c r="AG92" s="131" t="s">
        <v>2759</v>
      </c>
      <c r="AH92" s="106" t="s">
        <v>12514</v>
      </c>
      <c r="AI92" s="106" t="s">
        <v>10488</v>
      </c>
      <c r="AJ92" s="131" t="s">
        <v>4087</v>
      </c>
      <c r="AK92" s="131" t="s">
        <v>4085</v>
      </c>
      <c r="AL92" s="106" t="s">
        <v>10471</v>
      </c>
      <c r="AM92" s="106" t="s">
        <v>10489</v>
      </c>
      <c r="AN92" s="131" t="s">
        <v>4088</v>
      </c>
      <c r="AO92" s="131" t="s">
        <v>4086</v>
      </c>
      <c r="AP92" s="106" t="s">
        <v>10472</v>
      </c>
      <c r="AQ92" s="106" t="s">
        <v>10490</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8872</v>
      </c>
      <c r="O93" s="171" t="s">
        <v>511</v>
      </c>
      <c r="P93" s="171" t="str">
        <f t="shared" ca="1" si="26"/>
        <v>Set_TV_BW1(</v>
      </c>
      <c r="Q93" s="171" t="str">
        <f t="shared" ca="1" si="27"/>
        <v>Set_TV_BW1</v>
      </c>
      <c r="R93" s="228" t="s">
        <v>8942</v>
      </c>
      <c r="S93" s="148" t="s">
        <v>9802</v>
      </c>
      <c r="T93" s="148" t="s">
        <v>517</v>
      </c>
      <c r="U93" s="106" t="s">
        <v>508</v>
      </c>
      <c r="V93" s="106" t="s">
        <v>10469</v>
      </c>
      <c r="W93" s="106" t="s">
        <v>10491</v>
      </c>
      <c r="X93" s="131" t="s">
        <v>2763</v>
      </c>
      <c r="Y93" s="146" t="s">
        <v>2766</v>
      </c>
      <c r="Z93" s="106" t="s">
        <v>10470</v>
      </c>
      <c r="AA93" s="106" t="s">
        <v>10492</v>
      </c>
      <c r="AB93" s="131" t="s">
        <v>2764</v>
      </c>
      <c r="AC93" s="131" t="s">
        <v>2767</v>
      </c>
      <c r="AD93" s="106" t="s">
        <v>12502</v>
      </c>
      <c r="AE93" s="106" t="s">
        <v>10493</v>
      </c>
      <c r="AF93" s="131" t="s">
        <v>2765</v>
      </c>
      <c r="AG93" s="131" t="s">
        <v>2768</v>
      </c>
      <c r="AH93" s="106" t="s">
        <v>12514</v>
      </c>
      <c r="AI93" s="106" t="s">
        <v>10494</v>
      </c>
      <c r="AJ93" s="131" t="s">
        <v>4089</v>
      </c>
      <c r="AK93" s="131" t="s">
        <v>4091</v>
      </c>
      <c r="AL93" s="106" t="s">
        <v>10471</v>
      </c>
      <c r="AM93" s="106" t="s">
        <v>10495</v>
      </c>
      <c r="AN93" s="131" t="s">
        <v>4090</v>
      </c>
      <c r="AO93" s="131" t="s">
        <v>4092</v>
      </c>
      <c r="AP93" s="106" t="s">
        <v>10472</v>
      </c>
      <c r="AQ93" s="106" t="s">
        <v>10496</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8872</v>
      </c>
      <c r="O94" s="171" t="s">
        <v>512</v>
      </c>
      <c r="P94" s="171" t="str">
        <f t="shared" ca="1" si="26"/>
        <v>Set_TV_BW2(</v>
      </c>
      <c r="Q94" s="171" t="str">
        <f t="shared" ca="1" si="27"/>
        <v>Set_TV_BW2</v>
      </c>
      <c r="R94" s="228" t="s">
        <v>8942</v>
      </c>
      <c r="S94" s="148" t="s">
        <v>9803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10469</v>
      </c>
      <c r="W94" s="106" t="s">
        <v>10497</v>
      </c>
      <c r="X94" s="131" t="s">
        <v>2769</v>
      </c>
      <c r="Y94" s="146" t="s">
        <v>2766</v>
      </c>
      <c r="Z94" s="106" t="s">
        <v>10470</v>
      </c>
      <c r="AA94" s="106" t="s">
        <v>10498</v>
      </c>
      <c r="AB94" s="131" t="s">
        <v>2770</v>
      </c>
      <c r="AC94" s="131" t="s">
        <v>2767</v>
      </c>
      <c r="AD94" s="106" t="s">
        <v>12502</v>
      </c>
      <c r="AE94" s="106" t="s">
        <v>10499</v>
      </c>
      <c r="AF94" s="131" t="s">
        <v>2771</v>
      </c>
      <c r="AG94" s="131" t="s">
        <v>2768</v>
      </c>
      <c r="AH94" s="106" t="s">
        <v>12514</v>
      </c>
      <c r="AI94" s="106" t="s">
        <v>10500</v>
      </c>
      <c r="AJ94" s="131" t="s">
        <v>4093</v>
      </c>
      <c r="AK94" s="131" t="s">
        <v>4091</v>
      </c>
      <c r="AL94" s="106" t="s">
        <v>10471</v>
      </c>
      <c r="AM94" s="106" t="s">
        <v>10501</v>
      </c>
      <c r="AN94" s="131" t="s">
        <v>4094</v>
      </c>
      <c r="AO94" s="131" t="s">
        <v>4092</v>
      </c>
      <c r="AP94" s="106" t="s">
        <v>10472</v>
      </c>
      <c r="AQ94" s="106" t="s">
        <v>10502</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8873</v>
      </c>
      <c r="O95" s="171" t="s">
        <v>513</v>
      </c>
      <c r="P95" s="171" t="str">
        <f t="shared" ca="1" si="26"/>
        <v>Set_Def_Neon(</v>
      </c>
      <c r="Q95" s="171" t="str">
        <f t="shared" ca="1" si="27"/>
        <v>Set_Def_Neon</v>
      </c>
      <c r="R95" s="228" t="s">
        <v>8942</v>
      </c>
      <c r="S95" s="148" t="s">
        <v>9804</v>
      </c>
      <c r="T95" s="148" t="s">
        <v>518</v>
      </c>
      <c r="U95" s="106" t="s">
        <v>12350</v>
      </c>
      <c r="V95" s="106" t="s">
        <v>10469</v>
      </c>
      <c r="W95" s="106" t="s">
        <v>10503</v>
      </c>
      <c r="X95" s="131" t="s">
        <v>2772</v>
      </c>
      <c r="Y95" s="146" t="s">
        <v>2775</v>
      </c>
      <c r="Z95" s="106" t="s">
        <v>10470</v>
      </c>
      <c r="AA95" s="106" t="s">
        <v>10504</v>
      </c>
      <c r="AB95" s="131" t="s">
        <v>2773</v>
      </c>
      <c r="AC95" s="131" t="s">
        <v>2776</v>
      </c>
      <c r="AD95" s="106" t="s">
        <v>12502</v>
      </c>
      <c r="AE95" s="106" t="s">
        <v>10505</v>
      </c>
      <c r="AF95" s="131" t="s">
        <v>2774</v>
      </c>
      <c r="AG95" s="131" t="s">
        <v>2777</v>
      </c>
      <c r="AH95" s="106" t="s">
        <v>12514</v>
      </c>
      <c r="AI95" s="106" t="s">
        <v>10506</v>
      </c>
      <c r="AJ95" s="131" t="s">
        <v>4095</v>
      </c>
      <c r="AK95" s="131" t="s">
        <v>4097</v>
      </c>
      <c r="AL95" s="106" t="s">
        <v>10471</v>
      </c>
      <c r="AM95" s="106" t="s">
        <v>10507</v>
      </c>
      <c r="AN95" s="131" t="s">
        <v>4096</v>
      </c>
      <c r="AO95" s="131" t="s">
        <v>4098</v>
      </c>
      <c r="AP95" s="106" t="s">
        <v>10472</v>
      </c>
      <c r="AQ95" s="106" t="s">
        <v>10508</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8874</v>
      </c>
      <c r="O96" s="171" t="s">
        <v>6545</v>
      </c>
      <c r="P96" s="171" t="str">
        <f t="shared" ca="1" si="26"/>
        <v>Set_CandleTab(</v>
      </c>
      <c r="Q96" s="171" t="str">
        <f t="shared" ca="1" si="27"/>
        <v>Set_CandleTab</v>
      </c>
      <c r="R96" s="228" t="s">
        <v>8942</v>
      </c>
      <c r="S96" s="148" t="s">
        <v>9805</v>
      </c>
      <c r="T96" s="157" t="s">
        <v>6521</v>
      </c>
      <c r="U96" s="106" t="s">
        <v>12351</v>
      </c>
      <c r="V96" s="106" t="s">
        <v>10469</v>
      </c>
      <c r="W96" s="106" t="s">
        <v>10509</v>
      </c>
      <c r="X96" s="131" t="s">
        <v>6522</v>
      </c>
      <c r="Y96" s="146" t="s">
        <v>6523</v>
      </c>
      <c r="Z96" s="106" t="s">
        <v>10470</v>
      </c>
      <c r="AA96" s="106" t="s">
        <v>10510</v>
      </c>
      <c r="AB96" s="131" t="s">
        <v>6524</v>
      </c>
      <c r="AC96" s="131" t="s">
        <v>6528</v>
      </c>
      <c r="AD96" s="106" t="s">
        <v>12502</v>
      </c>
      <c r="AE96" s="106" t="s">
        <v>10511</v>
      </c>
      <c r="AF96" s="131" t="s">
        <v>6525</v>
      </c>
      <c r="AG96" s="131" t="s">
        <v>6529</v>
      </c>
      <c r="AH96" s="106" t="s">
        <v>12514</v>
      </c>
      <c r="AI96" s="106" t="s">
        <v>10512</v>
      </c>
      <c r="AJ96" s="131" t="s">
        <v>6526</v>
      </c>
      <c r="AK96" s="131" t="s">
        <v>6530</v>
      </c>
      <c r="AL96" s="106" t="s">
        <v>10471</v>
      </c>
      <c r="AM96" s="106" t="s">
        <v>10513</v>
      </c>
      <c r="AN96" s="131" t="s">
        <v>6527</v>
      </c>
      <c r="AO96" s="131" t="s">
        <v>6531</v>
      </c>
      <c r="AP96" s="106" t="s">
        <v>10472</v>
      </c>
      <c r="AQ96" s="106" t="s">
        <v>10514</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8875</v>
      </c>
      <c r="O97" s="239"/>
      <c r="P97" s="239"/>
      <c r="Q97" s="239"/>
      <c r="R97" s="230" t="s">
        <v>8876</v>
      </c>
      <c r="S97" s="230"/>
      <c r="T97" s="240" t="s">
        <v>9444</v>
      </c>
      <c r="U97" s="248" t="s">
        <v>9445</v>
      </c>
      <c r="V97" s="248" t="s">
        <v>10515</v>
      </c>
      <c r="W97" s="248"/>
      <c r="X97" s="241" t="s">
        <v>11730</v>
      </c>
      <c r="Y97" s="303" t="s">
        <v>11731</v>
      </c>
      <c r="Z97" s="248" t="s">
        <v>12476</v>
      </c>
      <c r="AA97" s="248"/>
      <c r="AB97" s="241" t="s">
        <v>11732</v>
      </c>
      <c r="AC97" s="241" t="s">
        <v>11733</v>
      </c>
      <c r="AD97" s="248" t="s">
        <v>10516</v>
      </c>
      <c r="AE97" s="248"/>
      <c r="AF97" s="241" t="s">
        <v>11734</v>
      </c>
      <c r="AG97" s="241" t="s">
        <v>11735</v>
      </c>
      <c r="AH97" s="248" t="s">
        <v>10517</v>
      </c>
      <c r="AI97" s="248"/>
      <c r="AJ97" s="241" t="s">
        <v>11736</v>
      </c>
      <c r="AK97" s="241" t="s">
        <v>11737</v>
      </c>
      <c r="AL97" s="248" t="s">
        <v>10518</v>
      </c>
      <c r="AM97" s="248"/>
      <c r="AN97" s="241" t="s">
        <v>11738</v>
      </c>
      <c r="AO97" s="241" t="s">
        <v>11739</v>
      </c>
      <c r="AP97" s="248" t="s">
        <v>8876</v>
      </c>
      <c r="AQ97" s="248"/>
      <c r="AR97" s="240" t="s">
        <v>11740</v>
      </c>
      <c r="AS97" s="248" t="s">
        <v>11741</v>
      </c>
    </row>
    <row r="98" spans="1:45" ht="38.25" x14ac:dyDescent="0.2">
      <c r="A98" s="236"/>
      <c r="B98" s="236"/>
      <c r="C98" s="355"/>
      <c r="D98" s="236"/>
      <c r="E98" s="236"/>
      <c r="F98" s="236"/>
      <c r="G98" s="236"/>
      <c r="H98" s="236"/>
      <c r="I98" s="236"/>
      <c r="J98" s="236"/>
      <c r="K98" s="236">
        <v>319</v>
      </c>
      <c r="L98" s="236">
        <v>91</v>
      </c>
      <c r="M98" s="236"/>
      <c r="N98" s="238" t="s">
        <v>9446</v>
      </c>
      <c r="O98" s="239"/>
      <c r="P98" s="239" t="str">
        <f ca="1">IF(INDIRECT(ADDRESS(ROW(),COLUMN()-1))&lt;&gt;"",LEFT(INDIRECT(ADDRESS(ROW(),COLUMN()-1)),FIND("(",INDIRECT(ADDRESS(ROW(),COLUMN()-1)))),"")</f>
        <v/>
      </c>
      <c r="Q98" s="239"/>
      <c r="R98" s="230" t="s">
        <v>8943</v>
      </c>
      <c r="S98" s="230"/>
      <c r="T98" s="240" t="s">
        <v>9447</v>
      </c>
      <c r="U98" s="248" t="s">
        <v>12352</v>
      </c>
      <c r="V98" s="248" t="s">
        <v>10519</v>
      </c>
      <c r="W98" s="248"/>
      <c r="X98" s="241" t="s">
        <v>11742</v>
      </c>
      <c r="Y98" s="303" t="s">
        <v>11743</v>
      </c>
      <c r="Z98" s="248" t="s">
        <v>10520</v>
      </c>
      <c r="AA98" s="248"/>
      <c r="AB98" s="241" t="s">
        <v>11744</v>
      </c>
      <c r="AC98" s="241" t="s">
        <v>11745</v>
      </c>
      <c r="AD98" s="248" t="s">
        <v>10521</v>
      </c>
      <c r="AE98" s="248"/>
      <c r="AF98" s="241" t="s">
        <v>11746</v>
      </c>
      <c r="AG98" s="241" t="s">
        <v>11747</v>
      </c>
      <c r="AH98" s="248" t="s">
        <v>10522</v>
      </c>
      <c r="AI98" s="248"/>
      <c r="AJ98" s="241" t="s">
        <v>11748</v>
      </c>
      <c r="AK98" s="241" t="s">
        <v>11749</v>
      </c>
      <c r="AL98" s="248" t="s">
        <v>10523</v>
      </c>
      <c r="AM98" s="248"/>
      <c r="AN98" s="241" t="s">
        <v>11750</v>
      </c>
      <c r="AO98" s="241" t="s">
        <v>11751</v>
      </c>
      <c r="AP98" s="248" t="s">
        <v>8943</v>
      </c>
      <c r="AQ98" s="248"/>
      <c r="AR98" s="240" t="s">
        <v>11752</v>
      </c>
      <c r="AS98" s="248" t="s">
        <v>11753</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8877</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8943</v>
      </c>
      <c r="S99" s="148" t="s">
        <v>9806</v>
      </c>
      <c r="T99" s="157" t="s">
        <v>5020</v>
      </c>
      <c r="U99" s="106" t="s">
        <v>12356</v>
      </c>
      <c r="V99" s="106" t="s">
        <v>10519</v>
      </c>
      <c r="W99" s="106" t="s">
        <v>10524</v>
      </c>
      <c r="X99" s="131" t="s">
        <v>5024</v>
      </c>
      <c r="Y99" s="146" t="s">
        <v>12357</v>
      </c>
      <c r="Z99" s="106" t="s">
        <v>10520</v>
      </c>
      <c r="AA99" s="106" t="s">
        <v>10525</v>
      </c>
      <c r="AB99" s="131" t="s">
        <v>5024</v>
      </c>
      <c r="AC99" s="131" t="s">
        <v>12358</v>
      </c>
      <c r="AD99" s="106" t="s">
        <v>10521</v>
      </c>
      <c r="AE99" s="106" t="s">
        <v>10526</v>
      </c>
      <c r="AF99" s="131" t="s">
        <v>5028</v>
      </c>
      <c r="AG99" s="131" t="s">
        <v>12359</v>
      </c>
      <c r="AH99" s="106" t="s">
        <v>10522</v>
      </c>
      <c r="AI99" s="106" t="s">
        <v>10527</v>
      </c>
      <c r="AJ99" s="131" t="s">
        <v>5029</v>
      </c>
      <c r="AK99" s="131" t="s">
        <v>12360</v>
      </c>
      <c r="AL99" s="106" t="s">
        <v>10523</v>
      </c>
      <c r="AM99" s="106" t="s">
        <v>10528</v>
      </c>
      <c r="AN99" s="131" t="s">
        <v>5030</v>
      </c>
      <c r="AO99" s="131" t="s">
        <v>12361</v>
      </c>
      <c r="AP99" s="106" t="s">
        <v>8943</v>
      </c>
      <c r="AQ99" s="106" t="s">
        <v>10529</v>
      </c>
      <c r="AR99" s="157" t="s">
        <v>7642</v>
      </c>
      <c r="AS99" s="106" t="s">
        <v>12353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8878</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8943</v>
      </c>
      <c r="S100" s="148" t="s">
        <v>9807</v>
      </c>
      <c r="T100" s="157" t="s">
        <v>5021</v>
      </c>
      <c r="U100" s="106" t="s">
        <v>12362</v>
      </c>
      <c r="V100" s="116" t="s">
        <v>10519</v>
      </c>
      <c r="W100" s="116" t="s">
        <v>10530</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10520</v>
      </c>
      <c r="AA100" s="116" t="s">
        <v>10531</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10521</v>
      </c>
      <c r="AE100" s="116" t="s">
        <v>10532</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10522</v>
      </c>
      <c r="AI100" s="116" t="s">
        <v>10533</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10523</v>
      </c>
      <c r="AM100" s="116" t="s">
        <v>10534</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8943</v>
      </c>
      <c r="AQ100" s="116" t="s">
        <v>10535</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8879</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8943</v>
      </c>
      <c r="S101" s="148" t="s">
        <v>9808</v>
      </c>
      <c r="T101" s="157" t="s">
        <v>5022</v>
      </c>
      <c r="U101" s="106" t="s">
        <v>12354</v>
      </c>
      <c r="V101" s="116" t="s">
        <v>10519</v>
      </c>
      <c r="W101" s="116" t="s">
        <v>10536</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10520</v>
      </c>
      <c r="AA101" s="116" t="s">
        <v>10537</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10521</v>
      </c>
      <c r="AE101" s="116" t="s">
        <v>10538</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10522</v>
      </c>
      <c r="AI101" s="116" t="s">
        <v>10539</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10523</v>
      </c>
      <c r="AM101" s="116" t="s">
        <v>10540</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8943</v>
      </c>
      <c r="AQ101" s="116" t="s">
        <v>10541</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8880</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8943</v>
      </c>
      <c r="S102" s="148" t="s">
        <v>9809</v>
      </c>
      <c r="T102" s="157" t="s">
        <v>5023</v>
      </c>
      <c r="U102" s="106" t="s">
        <v>12355</v>
      </c>
      <c r="V102" s="116" t="s">
        <v>10519</v>
      </c>
      <c r="W102" s="116" t="s">
        <v>10542</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10520</v>
      </c>
      <c r="AA102" s="116" t="s">
        <v>10543</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10521</v>
      </c>
      <c r="AE102" s="116" t="s">
        <v>10544</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10522</v>
      </c>
      <c r="AI102" s="116" t="s">
        <v>10545</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10523</v>
      </c>
      <c r="AM102" s="116" t="s">
        <v>10546</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8943</v>
      </c>
      <c r="AQ102" s="116" t="s">
        <v>10547</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9448</v>
      </c>
      <c r="O104" s="239"/>
      <c r="P104" s="239"/>
      <c r="Q104" s="239"/>
      <c r="R104" s="230" t="s">
        <v>9979</v>
      </c>
      <c r="S104" s="230"/>
      <c r="T104" s="240" t="s">
        <v>9449</v>
      </c>
      <c r="U104" s="248" t="s">
        <v>9980</v>
      </c>
      <c r="V104" s="248" t="s">
        <v>10548</v>
      </c>
      <c r="W104" s="248"/>
      <c r="X104" s="241" t="s">
        <v>11754</v>
      </c>
      <c r="Y104" s="303" t="s">
        <v>11755</v>
      </c>
      <c r="Z104" s="248" t="s">
        <v>10549</v>
      </c>
      <c r="AA104" s="248"/>
      <c r="AB104" s="241" t="s">
        <v>11756</v>
      </c>
      <c r="AC104" s="303" t="s">
        <v>11757</v>
      </c>
      <c r="AD104" s="248" t="s">
        <v>10550</v>
      </c>
      <c r="AE104" s="248"/>
      <c r="AF104" s="241" t="s">
        <v>11758</v>
      </c>
      <c r="AG104" s="303" t="s">
        <v>11759</v>
      </c>
      <c r="AH104" s="248" t="s">
        <v>10551</v>
      </c>
      <c r="AI104" s="248"/>
      <c r="AJ104" s="241" t="s">
        <v>11760</v>
      </c>
      <c r="AK104" s="303" t="s">
        <v>11761</v>
      </c>
      <c r="AL104" s="248" t="s">
        <v>10552</v>
      </c>
      <c r="AM104" s="248"/>
      <c r="AN104" s="241" t="s">
        <v>11762</v>
      </c>
      <c r="AO104" s="303" t="s">
        <v>11763</v>
      </c>
      <c r="AP104" s="248" t="s">
        <v>10553</v>
      </c>
      <c r="AQ104" s="248"/>
      <c r="AR104" s="240" t="s">
        <v>11764</v>
      </c>
      <c r="AS104" s="248" t="s">
        <v>11765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9450</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9979</v>
      </c>
      <c r="S105" s="228" t="s">
        <v>9981</v>
      </c>
      <c r="T105" s="157" t="s">
        <v>9982</v>
      </c>
      <c r="U105" s="106" t="s">
        <v>9983</v>
      </c>
      <c r="V105" s="106" t="s">
        <v>10548</v>
      </c>
      <c r="W105" s="106" t="s">
        <v>10554</v>
      </c>
      <c r="X105" s="148" t="s">
        <v>11766</v>
      </c>
      <c r="Y105" s="157" t="s">
        <v>11767</v>
      </c>
      <c r="Z105" s="106" t="s">
        <v>10549</v>
      </c>
      <c r="AA105" s="106" t="s">
        <v>10555</v>
      </c>
      <c r="AB105" s="148" t="s">
        <v>11768</v>
      </c>
      <c r="AC105" s="157" t="s">
        <v>11769</v>
      </c>
      <c r="AD105" s="106" t="s">
        <v>10550</v>
      </c>
      <c r="AE105" s="106" t="s">
        <v>10556</v>
      </c>
      <c r="AF105" s="148" t="s">
        <v>11770</v>
      </c>
      <c r="AG105" s="157" t="s">
        <v>11771</v>
      </c>
      <c r="AH105" s="106" t="s">
        <v>10551</v>
      </c>
      <c r="AI105" s="106" t="s">
        <v>10557</v>
      </c>
      <c r="AJ105" s="148" t="s">
        <v>11772</v>
      </c>
      <c r="AK105" s="157" t="s">
        <v>11773</v>
      </c>
      <c r="AL105" s="106" t="s">
        <v>10552</v>
      </c>
      <c r="AM105" s="106" t="s">
        <v>10558</v>
      </c>
      <c r="AN105" s="148" t="s">
        <v>11774</v>
      </c>
      <c r="AO105" s="157" t="s">
        <v>11775</v>
      </c>
      <c r="AP105" s="106" t="s">
        <v>10553</v>
      </c>
      <c r="AQ105" s="106" t="s">
        <v>10559</v>
      </c>
      <c r="AR105" s="157" t="s">
        <v>11776</v>
      </c>
      <c r="AS105" s="106" t="s">
        <v>11777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9452</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9979</v>
      </c>
      <c r="S106" s="228" t="s">
        <v>9984</v>
      </c>
      <c r="T106" s="157" t="s">
        <v>9985</v>
      </c>
      <c r="U106" s="106" t="s">
        <v>9986</v>
      </c>
      <c r="V106" s="106" t="s">
        <v>10548</v>
      </c>
      <c r="W106" s="106" t="s">
        <v>10560</v>
      </c>
      <c r="X106" s="148" t="s">
        <v>11778</v>
      </c>
      <c r="Y106" s="157" t="s">
        <v>11779</v>
      </c>
      <c r="Z106" s="106" t="s">
        <v>10549</v>
      </c>
      <c r="AA106" s="106" t="s">
        <v>10561</v>
      </c>
      <c r="AB106" s="148" t="s">
        <v>11780</v>
      </c>
      <c r="AC106" s="157" t="s">
        <v>11781</v>
      </c>
      <c r="AD106" s="106" t="s">
        <v>10550</v>
      </c>
      <c r="AE106" s="106" t="s">
        <v>10562</v>
      </c>
      <c r="AF106" s="148" t="s">
        <v>11782</v>
      </c>
      <c r="AG106" s="157" t="s">
        <v>11783</v>
      </c>
      <c r="AH106" s="106" t="s">
        <v>10551</v>
      </c>
      <c r="AI106" s="106" t="s">
        <v>10563</v>
      </c>
      <c r="AJ106" s="148" t="s">
        <v>11784</v>
      </c>
      <c r="AK106" s="157" t="s">
        <v>11785</v>
      </c>
      <c r="AL106" s="106" t="s">
        <v>10552</v>
      </c>
      <c r="AM106" s="106" t="s">
        <v>10564</v>
      </c>
      <c r="AN106" s="148" t="s">
        <v>11786</v>
      </c>
      <c r="AO106" s="157" t="s">
        <v>11787</v>
      </c>
      <c r="AP106" s="106" t="s">
        <v>10553</v>
      </c>
      <c r="AQ106" s="106" t="s">
        <v>10565</v>
      </c>
      <c r="AR106" s="157" t="s">
        <v>11788</v>
      </c>
      <c r="AS106" s="106" t="s">
        <v>11789</v>
      </c>
    </row>
    <row r="107" spans="1:45" ht="114.75" x14ac:dyDescent="0.2">
      <c r="A107" s="236"/>
      <c r="B107" s="236"/>
      <c r="C107" s="292"/>
      <c r="D107" s="236"/>
      <c r="E107" s="236"/>
      <c r="F107" s="236"/>
      <c r="G107" s="236"/>
      <c r="H107" s="236"/>
      <c r="I107" s="236"/>
      <c r="J107" s="236"/>
      <c r="K107" s="236">
        <v>321</v>
      </c>
      <c r="L107" s="236">
        <v>100</v>
      </c>
      <c r="M107" s="236"/>
      <c r="N107" s="238" t="s">
        <v>9448</v>
      </c>
      <c r="O107" s="239"/>
      <c r="P107" s="239"/>
      <c r="Q107" s="239"/>
      <c r="R107" s="230" t="s">
        <v>9987</v>
      </c>
      <c r="S107" s="230"/>
      <c r="T107" s="240" t="s">
        <v>9449</v>
      </c>
      <c r="U107" s="248" t="s">
        <v>11790</v>
      </c>
      <c r="V107" s="248" t="s">
        <v>10566</v>
      </c>
      <c r="W107" s="248"/>
      <c r="X107" s="241" t="s">
        <v>11754</v>
      </c>
      <c r="Y107" s="303" t="s">
        <v>11791</v>
      </c>
      <c r="Z107" s="248" t="s">
        <v>10567</v>
      </c>
      <c r="AA107" s="248"/>
      <c r="AB107" s="241" t="s">
        <v>11756</v>
      </c>
      <c r="AC107" s="303" t="s">
        <v>11792</v>
      </c>
      <c r="AD107" s="248" t="s">
        <v>10568</v>
      </c>
      <c r="AE107" s="248"/>
      <c r="AF107" s="241" t="s">
        <v>11758</v>
      </c>
      <c r="AG107" s="303" t="s">
        <v>11793</v>
      </c>
      <c r="AH107" s="248" t="s">
        <v>10569</v>
      </c>
      <c r="AI107" s="248"/>
      <c r="AJ107" s="241" t="s">
        <v>11760</v>
      </c>
      <c r="AK107" s="303" t="s">
        <v>11794</v>
      </c>
      <c r="AL107" s="248" t="s">
        <v>10570</v>
      </c>
      <c r="AM107" s="248"/>
      <c r="AN107" s="241" t="s">
        <v>11762</v>
      </c>
      <c r="AO107" s="303" t="s">
        <v>11795</v>
      </c>
      <c r="AP107" s="248" t="s">
        <v>10571</v>
      </c>
      <c r="AQ107" s="248"/>
      <c r="AR107" s="240" t="s">
        <v>11764</v>
      </c>
      <c r="AS107" s="248" t="s">
        <v>11796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9450</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9987</v>
      </c>
      <c r="S108" s="228" t="s">
        <v>9988</v>
      </c>
      <c r="T108" s="157" t="s">
        <v>11797</v>
      </c>
      <c r="U108" s="106" t="s">
        <v>11798</v>
      </c>
      <c r="V108" s="106" t="s">
        <v>10566</v>
      </c>
      <c r="W108" s="106" t="s">
        <v>10572</v>
      </c>
      <c r="X108" s="148" t="s">
        <v>11799</v>
      </c>
      <c r="Y108" s="157" t="s">
        <v>11800</v>
      </c>
      <c r="Z108" s="106" t="s">
        <v>10567</v>
      </c>
      <c r="AA108" s="106" t="s">
        <v>10573</v>
      </c>
      <c r="AB108" s="148" t="s">
        <v>11801</v>
      </c>
      <c r="AC108" s="157" t="s">
        <v>11802</v>
      </c>
      <c r="AD108" s="106" t="s">
        <v>10568</v>
      </c>
      <c r="AE108" s="106" t="s">
        <v>10574</v>
      </c>
      <c r="AF108" s="148" t="s">
        <v>11803</v>
      </c>
      <c r="AG108" s="157" t="s">
        <v>11804</v>
      </c>
      <c r="AH108" s="106" t="s">
        <v>10569</v>
      </c>
      <c r="AI108" s="106" t="s">
        <v>10575</v>
      </c>
      <c r="AJ108" s="148" t="s">
        <v>11805</v>
      </c>
      <c r="AK108" s="157" t="s">
        <v>11806</v>
      </c>
      <c r="AL108" s="106" t="s">
        <v>10570</v>
      </c>
      <c r="AM108" s="106" t="s">
        <v>10576</v>
      </c>
      <c r="AN108" s="148" t="s">
        <v>11807</v>
      </c>
      <c r="AO108" s="157" t="s">
        <v>11808</v>
      </c>
      <c r="AP108" s="106" t="s">
        <v>10571</v>
      </c>
      <c r="AQ108" s="106" t="s">
        <v>10577</v>
      </c>
      <c r="AR108" s="157" t="s">
        <v>11809</v>
      </c>
      <c r="AS108" s="106" t="s">
        <v>11810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9451</v>
      </c>
      <c r="O109" s="171" t="s">
        <v>7882</v>
      </c>
      <c r="P109" s="171" t="str">
        <f t="shared" ca="1" si="28"/>
        <v>Herz_BiRelais_I_V1_AB(</v>
      </c>
      <c r="Q109" s="171" t="str">
        <f t="shared" ca="1" si="29"/>
        <v>Herz_BiRelais_I_V1_AB</v>
      </c>
      <c r="R109" s="228" t="s">
        <v>9987</v>
      </c>
      <c r="S109" s="228" t="s">
        <v>9989</v>
      </c>
      <c r="T109" s="157" t="s">
        <v>11811</v>
      </c>
      <c r="U109" s="106" t="s">
        <v>11812</v>
      </c>
      <c r="V109" s="106" t="s">
        <v>10566</v>
      </c>
      <c r="W109" s="106" t="s">
        <v>10578</v>
      </c>
      <c r="X109" s="148" t="s">
        <v>11813</v>
      </c>
      <c r="Y109" s="157" t="s">
        <v>11814</v>
      </c>
      <c r="Z109" s="106" t="s">
        <v>10567</v>
      </c>
      <c r="AA109" s="106" t="s">
        <v>10579</v>
      </c>
      <c r="AB109" s="148" t="s">
        <v>11815</v>
      </c>
      <c r="AC109" s="157" t="s">
        <v>11816</v>
      </c>
      <c r="AD109" s="106" t="s">
        <v>10568</v>
      </c>
      <c r="AE109" s="106" t="s">
        <v>10580</v>
      </c>
      <c r="AF109" s="148" t="s">
        <v>11817</v>
      </c>
      <c r="AG109" s="157" t="s">
        <v>11818</v>
      </c>
      <c r="AH109" s="106" t="s">
        <v>10569</v>
      </c>
      <c r="AI109" s="106" t="s">
        <v>10581</v>
      </c>
      <c r="AJ109" s="148" t="s">
        <v>11819</v>
      </c>
      <c r="AK109" s="157" t="s">
        <v>11820</v>
      </c>
      <c r="AL109" s="106" t="s">
        <v>10570</v>
      </c>
      <c r="AM109" s="106" t="s">
        <v>10582</v>
      </c>
      <c r="AN109" s="148" t="s">
        <v>11821</v>
      </c>
      <c r="AO109" s="157" t="s">
        <v>11822</v>
      </c>
      <c r="AP109" s="106" t="s">
        <v>10571</v>
      </c>
      <c r="AQ109" s="106" t="s">
        <v>10583</v>
      </c>
      <c r="AR109" s="157" t="s">
        <v>11823</v>
      </c>
      <c r="AS109" s="106" t="s">
        <v>11824</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9452</v>
      </c>
      <c r="O110" s="171" t="s">
        <v>7883</v>
      </c>
      <c r="P110" s="171" t="str">
        <f t="shared" ca="1" si="28"/>
        <v>Herz_BiRelais_V1_CD(</v>
      </c>
      <c r="Q110" s="171" t="str">
        <f t="shared" ca="1" si="29"/>
        <v>Herz_BiRelais_V1_CD</v>
      </c>
      <c r="R110" s="228" t="s">
        <v>9987</v>
      </c>
      <c r="S110" s="228" t="s">
        <v>9990</v>
      </c>
      <c r="T110" s="157" t="s">
        <v>11825</v>
      </c>
      <c r="U110" s="106" t="s">
        <v>11826</v>
      </c>
      <c r="V110" s="106" t="s">
        <v>10566</v>
      </c>
      <c r="W110" s="106" t="s">
        <v>10584</v>
      </c>
      <c r="X110" s="148" t="s">
        <v>11827</v>
      </c>
      <c r="Y110" s="157" t="s">
        <v>11828</v>
      </c>
      <c r="Z110" s="106" t="s">
        <v>10567</v>
      </c>
      <c r="AA110" s="106" t="s">
        <v>10585</v>
      </c>
      <c r="AB110" s="148" t="s">
        <v>11829</v>
      </c>
      <c r="AC110" s="157" t="s">
        <v>11830</v>
      </c>
      <c r="AD110" s="106" t="s">
        <v>10568</v>
      </c>
      <c r="AE110" s="106" t="s">
        <v>10586</v>
      </c>
      <c r="AF110" s="148" t="s">
        <v>11831</v>
      </c>
      <c r="AG110" s="157" t="s">
        <v>11832</v>
      </c>
      <c r="AH110" s="106" t="s">
        <v>10569</v>
      </c>
      <c r="AI110" s="106" t="s">
        <v>10587</v>
      </c>
      <c r="AJ110" s="148" t="s">
        <v>11833</v>
      </c>
      <c r="AK110" s="157" t="s">
        <v>11834</v>
      </c>
      <c r="AL110" s="106" t="s">
        <v>10570</v>
      </c>
      <c r="AM110" s="106" t="s">
        <v>10588</v>
      </c>
      <c r="AN110" s="148" t="s">
        <v>11835</v>
      </c>
      <c r="AO110" s="157" t="s">
        <v>11836</v>
      </c>
      <c r="AP110" s="106" t="s">
        <v>10571</v>
      </c>
      <c r="AQ110" s="106" t="s">
        <v>10589</v>
      </c>
      <c r="AR110" s="157" t="s">
        <v>11837</v>
      </c>
      <c r="AS110" s="106" t="s">
        <v>11838</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9453</v>
      </c>
      <c r="O111" s="171" t="s">
        <v>7884</v>
      </c>
      <c r="P111" s="171" t="str">
        <f t="shared" ca="1" si="28"/>
        <v>Herz_BiRelais_I_V1_CD(</v>
      </c>
      <c r="Q111" s="171" t="str">
        <f t="shared" ca="1" si="29"/>
        <v>Herz_BiRelais_I_V1_CD</v>
      </c>
      <c r="R111" s="228" t="s">
        <v>9987</v>
      </c>
      <c r="S111" s="362" t="s">
        <v>9991</v>
      </c>
      <c r="T111" s="157" t="s">
        <v>11839</v>
      </c>
      <c r="U111" s="106" t="s">
        <v>11840</v>
      </c>
      <c r="V111" s="106" t="s">
        <v>10566</v>
      </c>
      <c r="W111" s="106" t="s">
        <v>10590</v>
      </c>
      <c r="X111" s="148" t="s">
        <v>11841</v>
      </c>
      <c r="Y111" s="106" t="s">
        <v>11842</v>
      </c>
      <c r="Z111" s="106" t="s">
        <v>10567</v>
      </c>
      <c r="AA111" s="106" t="s">
        <v>10591</v>
      </c>
      <c r="AB111" s="148" t="s">
        <v>11843</v>
      </c>
      <c r="AC111" s="106" t="s">
        <v>11844</v>
      </c>
      <c r="AD111" s="106" t="s">
        <v>10568</v>
      </c>
      <c r="AE111" s="106" t="s">
        <v>10592</v>
      </c>
      <c r="AF111" s="148" t="s">
        <v>11845</v>
      </c>
      <c r="AG111" s="106" t="s">
        <v>11846</v>
      </c>
      <c r="AH111" s="106" t="s">
        <v>10569</v>
      </c>
      <c r="AI111" s="106" t="s">
        <v>10593</v>
      </c>
      <c r="AJ111" s="148" t="s">
        <v>11847</v>
      </c>
      <c r="AK111" s="106" t="s">
        <v>11848</v>
      </c>
      <c r="AL111" s="106" t="s">
        <v>10570</v>
      </c>
      <c r="AM111" s="106" t="s">
        <v>10594</v>
      </c>
      <c r="AN111" s="148" t="s">
        <v>11849</v>
      </c>
      <c r="AO111" s="106" t="s">
        <v>11850</v>
      </c>
      <c r="AP111" s="106" t="s">
        <v>10571</v>
      </c>
      <c r="AQ111" s="106" t="s">
        <v>10595</v>
      </c>
      <c r="AR111" s="106" t="s">
        <v>11851</v>
      </c>
      <c r="AS111" s="106" t="s">
        <v>11852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9454</v>
      </c>
      <c r="O112" s="171" t="s">
        <v>7886</v>
      </c>
      <c r="P112" s="171" t="str">
        <f t="shared" ca="1" si="28"/>
        <v>Herz_BiRelais_V1_EF(</v>
      </c>
      <c r="Q112" s="171" t="str">
        <f t="shared" ca="1" si="29"/>
        <v>Herz_BiRelais_V1_EF</v>
      </c>
      <c r="R112" s="228" t="s">
        <v>9987</v>
      </c>
      <c r="S112" s="362" t="s">
        <v>9992</v>
      </c>
      <c r="T112" s="157" t="s">
        <v>11853</v>
      </c>
      <c r="U112" s="106" t="s">
        <v>11854</v>
      </c>
      <c r="V112" s="106" t="s">
        <v>10566</v>
      </c>
      <c r="W112" s="106" t="s">
        <v>10596</v>
      </c>
      <c r="X112" s="148" t="s">
        <v>11855</v>
      </c>
      <c r="Y112" s="106" t="s">
        <v>11856</v>
      </c>
      <c r="Z112" s="106" t="s">
        <v>10567</v>
      </c>
      <c r="AA112" s="106" t="s">
        <v>10597</v>
      </c>
      <c r="AB112" s="148" t="s">
        <v>11857</v>
      </c>
      <c r="AC112" s="106" t="s">
        <v>11858</v>
      </c>
      <c r="AD112" s="106" t="s">
        <v>10568</v>
      </c>
      <c r="AE112" s="106" t="s">
        <v>10598</v>
      </c>
      <c r="AF112" s="148" t="s">
        <v>11859</v>
      </c>
      <c r="AG112" s="106" t="s">
        <v>11860</v>
      </c>
      <c r="AH112" s="106" t="s">
        <v>10569</v>
      </c>
      <c r="AI112" s="106" t="s">
        <v>10599</v>
      </c>
      <c r="AJ112" s="148" t="s">
        <v>11861</v>
      </c>
      <c r="AK112" s="106" t="s">
        <v>11862</v>
      </c>
      <c r="AL112" s="106" t="s">
        <v>10570</v>
      </c>
      <c r="AM112" s="106" t="s">
        <v>10600</v>
      </c>
      <c r="AN112" s="148" t="s">
        <v>11863</v>
      </c>
      <c r="AO112" s="106" t="s">
        <v>11864</v>
      </c>
      <c r="AP112" s="106" t="s">
        <v>10571</v>
      </c>
      <c r="AQ112" s="106" t="s">
        <v>10601</v>
      </c>
      <c r="AR112" s="106" t="s">
        <v>11865</v>
      </c>
      <c r="AS112" s="106" t="s">
        <v>11866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9761</v>
      </c>
      <c r="O113" s="171" t="s">
        <v>7885</v>
      </c>
      <c r="P113" s="171" t="str">
        <f t="shared" ca="1" si="28"/>
        <v>Herz_BiRelais_I_V1_EF(</v>
      </c>
      <c r="Q113" s="171" t="str">
        <f t="shared" ca="1" si="29"/>
        <v>Herz_BiRelais_I_V1_EF</v>
      </c>
      <c r="R113" s="228" t="s">
        <v>9987</v>
      </c>
      <c r="S113" s="228" t="s">
        <v>9993</v>
      </c>
      <c r="T113" s="157" t="s">
        <v>11867</v>
      </c>
      <c r="U113" s="106" t="s">
        <v>11868</v>
      </c>
      <c r="V113" s="106" t="s">
        <v>10566</v>
      </c>
      <c r="W113" s="106" t="s">
        <v>10602</v>
      </c>
      <c r="X113" s="148" t="s">
        <v>11869</v>
      </c>
      <c r="Y113" s="157" t="s">
        <v>11870</v>
      </c>
      <c r="Z113" s="106" t="s">
        <v>10567</v>
      </c>
      <c r="AA113" s="106" t="s">
        <v>10603</v>
      </c>
      <c r="AB113" s="148" t="s">
        <v>11871</v>
      </c>
      <c r="AC113" s="157" t="s">
        <v>11872</v>
      </c>
      <c r="AD113" s="106" t="s">
        <v>10568</v>
      </c>
      <c r="AE113" s="106" t="s">
        <v>10604</v>
      </c>
      <c r="AF113" s="148" t="s">
        <v>11873</v>
      </c>
      <c r="AG113" s="157" t="s">
        <v>11874</v>
      </c>
      <c r="AH113" s="106" t="s">
        <v>10569</v>
      </c>
      <c r="AI113" s="106" t="s">
        <v>10605</v>
      </c>
      <c r="AJ113" s="148" t="s">
        <v>11875</v>
      </c>
      <c r="AK113" s="157" t="s">
        <v>11876</v>
      </c>
      <c r="AL113" s="106" t="s">
        <v>10570</v>
      </c>
      <c r="AM113" s="106" t="s">
        <v>10606</v>
      </c>
      <c r="AN113" s="148" t="s">
        <v>11877</v>
      </c>
      <c r="AO113" s="157" t="s">
        <v>11878</v>
      </c>
      <c r="AP113" s="106" t="s">
        <v>10571</v>
      </c>
      <c r="AQ113" s="106" t="s">
        <v>10607</v>
      </c>
      <c r="AR113" s="157" t="s">
        <v>11879</v>
      </c>
      <c r="AS113" s="106" t="s">
        <v>11880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10023</v>
      </c>
      <c r="O115" s="239"/>
      <c r="P115" s="239"/>
      <c r="Q115" s="239"/>
      <c r="R115" s="230" t="s">
        <v>9994</v>
      </c>
      <c r="S115" s="230"/>
      <c r="T115" s="240" t="s">
        <v>9455</v>
      </c>
      <c r="U115" s="248" t="s">
        <v>11881</v>
      </c>
      <c r="V115" s="248" t="s">
        <v>10608</v>
      </c>
      <c r="W115" s="248"/>
      <c r="X115" s="241" t="s">
        <v>11882</v>
      </c>
      <c r="Y115" s="303" t="s">
        <v>11883</v>
      </c>
      <c r="Z115" s="248" t="s">
        <v>10609</v>
      </c>
      <c r="AA115" s="248"/>
      <c r="AB115" s="241" t="s">
        <v>11884</v>
      </c>
      <c r="AC115" s="303" t="s">
        <v>11885</v>
      </c>
      <c r="AD115" s="248" t="s">
        <v>10610</v>
      </c>
      <c r="AE115" s="248"/>
      <c r="AF115" s="241" t="s">
        <v>11886</v>
      </c>
      <c r="AG115" s="303" t="s">
        <v>11887</v>
      </c>
      <c r="AH115" s="248" t="s">
        <v>10611</v>
      </c>
      <c r="AI115" s="248"/>
      <c r="AJ115" s="241" t="s">
        <v>11888</v>
      </c>
      <c r="AK115" s="303" t="s">
        <v>11889</v>
      </c>
      <c r="AL115" s="248" t="s">
        <v>10612</v>
      </c>
      <c r="AM115" s="248"/>
      <c r="AN115" s="241" t="s">
        <v>11890</v>
      </c>
      <c r="AO115" s="303" t="s">
        <v>11891</v>
      </c>
      <c r="AP115" s="248" t="s">
        <v>10613</v>
      </c>
      <c r="AQ115" s="248"/>
      <c r="AR115" s="240" t="s">
        <v>11892</v>
      </c>
      <c r="AS115" s="248" t="s">
        <v>11893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9456</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9994</v>
      </c>
      <c r="S116" s="228" t="s">
        <v>9981</v>
      </c>
      <c r="T116" s="157" t="s">
        <v>9995</v>
      </c>
      <c r="U116" s="106" t="s">
        <v>9996</v>
      </c>
      <c r="V116" s="106" t="s">
        <v>10608</v>
      </c>
      <c r="W116" s="106" t="s">
        <v>10554</v>
      </c>
      <c r="X116" s="148" t="s">
        <v>11894</v>
      </c>
      <c r="Y116" s="157" t="s">
        <v>11895</v>
      </c>
      <c r="Z116" s="106" t="s">
        <v>10609</v>
      </c>
      <c r="AA116" s="106" t="s">
        <v>10555</v>
      </c>
      <c r="AB116" s="148" t="s">
        <v>11896</v>
      </c>
      <c r="AC116" s="157" t="s">
        <v>11897</v>
      </c>
      <c r="AD116" s="106" t="s">
        <v>10610</v>
      </c>
      <c r="AE116" s="106" t="s">
        <v>10556</v>
      </c>
      <c r="AF116" s="148" t="s">
        <v>11898</v>
      </c>
      <c r="AG116" s="157" t="s">
        <v>11899</v>
      </c>
      <c r="AH116" s="106" t="s">
        <v>10611</v>
      </c>
      <c r="AI116" s="106" t="s">
        <v>10557</v>
      </c>
      <c r="AJ116" s="148" t="s">
        <v>11900</v>
      </c>
      <c r="AK116" s="157" t="s">
        <v>11901</v>
      </c>
      <c r="AL116" s="106" t="s">
        <v>10612</v>
      </c>
      <c r="AM116" s="106" t="s">
        <v>10558</v>
      </c>
      <c r="AN116" s="148" t="s">
        <v>11902</v>
      </c>
      <c r="AO116" s="157" t="s">
        <v>11903</v>
      </c>
      <c r="AP116" s="106" t="s">
        <v>10613</v>
      </c>
      <c r="AQ116" s="106" t="s">
        <v>10559</v>
      </c>
      <c r="AR116" s="157" t="s">
        <v>11904</v>
      </c>
      <c r="AS116" s="106" t="s">
        <v>11905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9457</v>
      </c>
      <c r="O117" s="171" t="s">
        <v>5115</v>
      </c>
      <c r="P117" s="171" t="str">
        <f t="shared" ca="1" si="30"/>
        <v>Herz_MoRelais_I(</v>
      </c>
      <c r="Q117" s="171" t="str">
        <f ca="1">IF(INDIRECT(ADDRESS(ROW(),COLUMN()-2))&lt;&gt;"",LEFT(INDIRECT(ADDRESS(ROW(),COLUMN()-2)),FIND("(",INDIRECT(ADDRESS(ROW(),COLUMN()-2)))-1),"")</f>
        <v>Herz_MoRelais_I</v>
      </c>
      <c r="R117" s="228" t="s">
        <v>9994</v>
      </c>
      <c r="S117" s="228" t="s">
        <v>9984</v>
      </c>
      <c r="T117" s="157" t="s">
        <v>9997</v>
      </c>
      <c r="U117" s="106" t="s">
        <v>9998</v>
      </c>
      <c r="V117" s="106" t="s">
        <v>10608</v>
      </c>
      <c r="W117" s="106" t="s">
        <v>10560</v>
      </c>
      <c r="X117" s="148" t="s">
        <v>11906</v>
      </c>
      <c r="Y117" s="157" t="s">
        <v>11907</v>
      </c>
      <c r="Z117" s="106" t="s">
        <v>10609</v>
      </c>
      <c r="AA117" s="106" t="s">
        <v>10561</v>
      </c>
      <c r="AB117" s="148" t="s">
        <v>11908</v>
      </c>
      <c r="AC117" s="157" t="s">
        <v>11909</v>
      </c>
      <c r="AD117" s="106" t="s">
        <v>10610</v>
      </c>
      <c r="AE117" s="106" t="s">
        <v>10562</v>
      </c>
      <c r="AF117" s="148" t="s">
        <v>11910</v>
      </c>
      <c r="AG117" s="157" t="s">
        <v>11911</v>
      </c>
      <c r="AH117" s="106" t="s">
        <v>10611</v>
      </c>
      <c r="AI117" s="106" t="s">
        <v>10563</v>
      </c>
      <c r="AJ117" s="148" t="s">
        <v>11912</v>
      </c>
      <c r="AK117" s="157" t="s">
        <v>11913</v>
      </c>
      <c r="AL117" s="106" t="s">
        <v>10612</v>
      </c>
      <c r="AM117" s="106" t="s">
        <v>10564</v>
      </c>
      <c r="AN117" s="148" t="s">
        <v>11914</v>
      </c>
      <c r="AO117" s="157" t="s">
        <v>11915</v>
      </c>
      <c r="AP117" s="106" t="s">
        <v>10613</v>
      </c>
      <c r="AQ117" s="106" t="s">
        <v>10565</v>
      </c>
      <c r="AR117" s="106" t="s">
        <v>11916</v>
      </c>
      <c r="AS117" s="106" t="s">
        <v>11917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9458</v>
      </c>
      <c r="O118" s="171" t="s">
        <v>5114</v>
      </c>
      <c r="P118" s="171" t="str">
        <f t="shared" ca="1" si="30"/>
        <v>Herz_2MoRelais(</v>
      </c>
      <c r="Q118" s="171" t="str">
        <f ca="1">IF(INDIRECT(ADDRESS(ROW(),COLUMN()-2))&lt;&gt;"",LEFT(INDIRECT(ADDRESS(ROW(),COLUMN()-2)),FIND("(",INDIRECT(ADDRESS(ROW(),COLUMN()-2)))-1),"")</f>
        <v>Herz_2MoRelais</v>
      </c>
      <c r="R118" s="228" t="s">
        <v>9994</v>
      </c>
      <c r="S118" s="228" t="s">
        <v>9999</v>
      </c>
      <c r="T118" s="157" t="s">
        <v>10000</v>
      </c>
      <c r="U118" s="106" t="s">
        <v>10001</v>
      </c>
      <c r="V118" s="106" t="s">
        <v>10608</v>
      </c>
      <c r="W118" s="106" t="s">
        <v>10614</v>
      </c>
      <c r="X118" s="148" t="s">
        <v>11918</v>
      </c>
      <c r="Y118" s="106" t="s">
        <v>11919</v>
      </c>
      <c r="Z118" s="106" t="s">
        <v>10609</v>
      </c>
      <c r="AA118" s="106" t="s">
        <v>10615</v>
      </c>
      <c r="AB118" s="148" t="s">
        <v>11920</v>
      </c>
      <c r="AC118" s="106" t="s">
        <v>11921</v>
      </c>
      <c r="AD118" s="106" t="s">
        <v>10610</v>
      </c>
      <c r="AE118" s="106" t="s">
        <v>10616</v>
      </c>
      <c r="AF118" s="148" t="s">
        <v>11922</v>
      </c>
      <c r="AG118" s="106" t="s">
        <v>11923</v>
      </c>
      <c r="AH118" s="106" t="s">
        <v>10611</v>
      </c>
      <c r="AI118" s="106" t="s">
        <v>10617</v>
      </c>
      <c r="AJ118" s="148" t="s">
        <v>11924</v>
      </c>
      <c r="AK118" s="106" t="s">
        <v>11925</v>
      </c>
      <c r="AL118" s="106" t="s">
        <v>10612</v>
      </c>
      <c r="AM118" s="106" t="s">
        <v>10618</v>
      </c>
      <c r="AN118" s="148" t="s">
        <v>11926</v>
      </c>
      <c r="AO118" s="106" t="s">
        <v>11927</v>
      </c>
      <c r="AP118" s="106" t="s">
        <v>10613</v>
      </c>
      <c r="AQ118" s="106" t="s">
        <v>10619</v>
      </c>
      <c r="AR118" s="106" t="s">
        <v>11928</v>
      </c>
      <c r="AS118" s="106" t="s">
        <v>11929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9459</v>
      </c>
      <c r="O119" s="171" t="s">
        <v>8215</v>
      </c>
      <c r="P119" s="171" t="str">
        <f t="shared" ca="1" si="30"/>
        <v>Herz_2MoRelais_I(</v>
      </c>
      <c r="Q119" s="171" t="str">
        <f ca="1">IF(INDIRECT(ADDRESS(ROW(),COLUMN()-2))&lt;&gt;"",LEFT(INDIRECT(ADDRESS(ROW(),COLUMN()-2)),FIND("(",INDIRECT(ADDRESS(ROW(),COLUMN()-2)))-1),"")</f>
        <v>Herz_2MoRelais_I</v>
      </c>
      <c r="R119" s="228" t="s">
        <v>9994</v>
      </c>
      <c r="S119" s="228" t="s">
        <v>10002</v>
      </c>
      <c r="T119" s="157" t="s">
        <v>10003</v>
      </c>
      <c r="U119" s="106" t="s">
        <v>10004</v>
      </c>
      <c r="V119" s="106" t="s">
        <v>10608</v>
      </c>
      <c r="W119" s="106" t="s">
        <v>10620</v>
      </c>
      <c r="X119" s="148" t="s">
        <v>11930</v>
      </c>
      <c r="Y119" s="106" t="s">
        <v>11931</v>
      </c>
      <c r="Z119" s="106" t="s">
        <v>10609</v>
      </c>
      <c r="AA119" s="106" t="s">
        <v>10621</v>
      </c>
      <c r="AB119" s="148" t="s">
        <v>11932</v>
      </c>
      <c r="AC119" s="106" t="s">
        <v>11933</v>
      </c>
      <c r="AD119" s="106" t="s">
        <v>10610</v>
      </c>
      <c r="AE119" s="106" t="s">
        <v>10622</v>
      </c>
      <c r="AF119" s="148" t="s">
        <v>11934</v>
      </c>
      <c r="AG119" s="106" t="s">
        <v>11935</v>
      </c>
      <c r="AH119" s="106" t="s">
        <v>10611</v>
      </c>
      <c r="AI119" s="106" t="s">
        <v>10623</v>
      </c>
      <c r="AJ119" s="148" t="s">
        <v>11936</v>
      </c>
      <c r="AK119" s="106" t="s">
        <v>11937</v>
      </c>
      <c r="AL119" s="106" t="s">
        <v>10612</v>
      </c>
      <c r="AM119" s="106" t="s">
        <v>10624</v>
      </c>
      <c r="AN119" s="148" t="s">
        <v>11938</v>
      </c>
      <c r="AO119" s="106" t="s">
        <v>11939</v>
      </c>
      <c r="AP119" s="106" t="s">
        <v>10613</v>
      </c>
      <c r="AQ119" s="106" t="s">
        <v>10625</v>
      </c>
      <c r="AR119" s="106" t="s">
        <v>11940</v>
      </c>
      <c r="AS119" s="106" t="s">
        <v>11941</v>
      </c>
    </row>
    <row r="120" spans="1:45" ht="153" x14ac:dyDescent="0.2">
      <c r="A120" s="236"/>
      <c r="B120" s="236"/>
      <c r="C120" s="292"/>
      <c r="D120" s="236"/>
      <c r="E120" s="236"/>
      <c r="F120" s="236"/>
      <c r="G120" s="236"/>
      <c r="H120" s="236"/>
      <c r="I120" s="236"/>
      <c r="J120" s="236"/>
      <c r="K120" s="236">
        <v>338</v>
      </c>
      <c r="L120" s="236">
        <v>113</v>
      </c>
      <c r="M120" s="236"/>
      <c r="N120" s="238" t="s">
        <v>9666</v>
      </c>
      <c r="O120" s="239"/>
      <c r="P120" s="239" t="str">
        <f t="shared" ca="1" si="30"/>
        <v/>
      </c>
      <c r="Q120" s="239"/>
      <c r="R120" s="230" t="s">
        <v>9460</v>
      </c>
      <c r="S120" s="361"/>
      <c r="T120" s="363" t="s">
        <v>9461</v>
      </c>
      <c r="U120" s="248" t="s">
        <v>12363</v>
      </c>
      <c r="V120" s="248" t="s">
        <v>9460</v>
      </c>
      <c r="W120" s="248"/>
      <c r="X120" s="241" t="s">
        <v>11942</v>
      </c>
      <c r="Y120" s="115" t="s">
        <v>11943</v>
      </c>
      <c r="Z120" s="248" t="s">
        <v>10626</v>
      </c>
      <c r="AA120" s="248"/>
      <c r="AB120" s="241" t="s">
        <v>11944</v>
      </c>
      <c r="AC120" s="115" t="s">
        <v>11945</v>
      </c>
      <c r="AD120" s="248" t="s">
        <v>12479</v>
      </c>
      <c r="AE120" s="248"/>
      <c r="AF120" s="241" t="s">
        <v>11946</v>
      </c>
      <c r="AG120" s="115" t="s">
        <v>11947</v>
      </c>
      <c r="AH120" s="248" t="s">
        <v>10627</v>
      </c>
      <c r="AI120" s="248"/>
      <c r="AJ120" s="241" t="s">
        <v>11948</v>
      </c>
      <c r="AK120" s="115" t="s">
        <v>11949</v>
      </c>
      <c r="AL120" s="248" t="s">
        <v>10628</v>
      </c>
      <c r="AM120" s="248"/>
      <c r="AN120" s="241" t="s">
        <v>11950</v>
      </c>
      <c r="AO120" s="115" t="s">
        <v>11951</v>
      </c>
      <c r="AP120" s="248" t="s">
        <v>10629</v>
      </c>
      <c r="AQ120" s="248"/>
      <c r="AR120" s="363" t="s">
        <v>11952</v>
      </c>
      <c r="AS120" s="248" t="s">
        <v>11953</v>
      </c>
    </row>
    <row r="121" spans="1:45" ht="140.25" x14ac:dyDescent="0.2">
      <c r="A121" s="236"/>
      <c r="B121" s="236"/>
      <c r="C121" s="292"/>
      <c r="D121" s="236"/>
      <c r="E121" s="236"/>
      <c r="F121" s="236"/>
      <c r="G121" s="236"/>
      <c r="H121" s="236"/>
      <c r="I121" s="236"/>
      <c r="J121" s="236"/>
      <c r="K121" s="236">
        <v>336</v>
      </c>
      <c r="L121" s="236">
        <v>114</v>
      </c>
      <c r="M121" s="236"/>
      <c r="N121" s="238" t="s">
        <v>9667</v>
      </c>
      <c r="O121" s="239"/>
      <c r="P121" s="239" t="str">
        <f t="shared" ca="1" si="30"/>
        <v/>
      </c>
      <c r="Q121" s="239"/>
      <c r="R121" s="230" t="s">
        <v>9578</v>
      </c>
      <c r="S121" s="361"/>
      <c r="T121" s="363" t="s">
        <v>9606</v>
      </c>
      <c r="U121" s="248" t="s">
        <v>9607</v>
      </c>
      <c r="V121" s="248" t="s">
        <v>9578</v>
      </c>
      <c r="W121" s="248"/>
      <c r="X121" s="241" t="s">
        <v>11954</v>
      </c>
      <c r="Y121" s="293" t="s">
        <v>11955</v>
      </c>
      <c r="Z121" s="248" t="s">
        <v>10630</v>
      </c>
      <c r="AA121" s="248"/>
      <c r="AB121" s="241" t="s">
        <v>11956</v>
      </c>
      <c r="AC121" s="303" t="s">
        <v>11957</v>
      </c>
      <c r="AD121" s="248" t="s">
        <v>10631</v>
      </c>
      <c r="AE121" s="248"/>
      <c r="AF121" s="241" t="s">
        <v>11958</v>
      </c>
      <c r="AG121" s="303" t="s">
        <v>11959</v>
      </c>
      <c r="AH121" s="248" t="s">
        <v>10632</v>
      </c>
      <c r="AI121" s="248"/>
      <c r="AJ121" s="241" t="s">
        <v>11960</v>
      </c>
      <c r="AK121" s="303" t="s">
        <v>11961</v>
      </c>
      <c r="AL121" s="248" t="s">
        <v>10633</v>
      </c>
      <c r="AM121" s="248"/>
      <c r="AN121" s="241" t="s">
        <v>11962</v>
      </c>
      <c r="AO121" s="303" t="s">
        <v>11963</v>
      </c>
      <c r="AP121" s="248" t="s">
        <v>10634</v>
      </c>
      <c r="AQ121" s="248"/>
      <c r="AR121" s="363" t="s">
        <v>11964</v>
      </c>
      <c r="AS121" s="248" t="s">
        <v>11965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9668</v>
      </c>
      <c r="O122" s="295" t="s">
        <v>9585</v>
      </c>
      <c r="P122" s="295" t="str">
        <f t="shared" ca="1" si="30"/>
        <v>Sound_New_Seq1(</v>
      </c>
      <c r="Q122" s="295" t="str">
        <f t="shared" ref="Q122:Q142" ca="1" si="31">IF(INDIRECT(ADDRESS(ROW(),COLUMN()-2))&lt;&gt;"",LEFT(INDIRECT(ADDRESS(ROW(),COLUMN()-2)),FIND("(",INDIRECT(ADDRESS(ROW(),COLUMN()-2)))-1),"")</f>
        <v>Sound_New_Seq1</v>
      </c>
      <c r="R122" s="304" t="s">
        <v>9578</v>
      </c>
      <c r="S122" s="360" t="s">
        <v>9816</v>
      </c>
      <c r="T122" s="272" t="s">
        <v>404</v>
      </c>
      <c r="U122" s="274"/>
      <c r="V122" s="274" t="s">
        <v>9578</v>
      </c>
      <c r="W122" s="274" t="s">
        <v>10635</v>
      </c>
      <c r="X122" s="273" t="s">
        <v>3057</v>
      </c>
      <c r="Y122" s="273"/>
      <c r="Z122" s="274" t="s">
        <v>10630</v>
      </c>
      <c r="AA122" s="274" t="s">
        <v>10636</v>
      </c>
      <c r="AB122" s="273" t="s">
        <v>3058</v>
      </c>
      <c r="AC122" s="273"/>
      <c r="AD122" s="274" t="s">
        <v>10631</v>
      </c>
      <c r="AE122" s="274" t="s">
        <v>10637</v>
      </c>
      <c r="AF122" s="273" t="s">
        <v>3059</v>
      </c>
      <c r="AG122" s="273"/>
      <c r="AH122" s="274" t="s">
        <v>10632</v>
      </c>
      <c r="AI122" s="274" t="s">
        <v>10638</v>
      </c>
      <c r="AJ122" s="273" t="s">
        <v>4290</v>
      </c>
      <c r="AK122" s="273"/>
      <c r="AL122" s="274" t="s">
        <v>10633</v>
      </c>
      <c r="AM122" s="274" t="s">
        <v>10639</v>
      </c>
      <c r="AN122" s="273" t="s">
        <v>4291</v>
      </c>
      <c r="AO122" s="273"/>
      <c r="AP122" s="274" t="s">
        <v>10634</v>
      </c>
      <c r="AQ122" s="274" t="s">
        <v>10640</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9669</v>
      </c>
      <c r="O123" s="295" t="s">
        <v>9586</v>
      </c>
      <c r="P123" s="295" t="str">
        <f t="shared" ca="1" si="30"/>
        <v>Sound_New_Seq2(</v>
      </c>
      <c r="Q123" s="295" t="str">
        <f t="shared" ca="1" si="31"/>
        <v>Sound_New_Seq2</v>
      </c>
      <c r="R123" s="304" t="s">
        <v>9578</v>
      </c>
      <c r="S123" s="360" t="s">
        <v>9817</v>
      </c>
      <c r="T123" s="272" t="s">
        <v>405</v>
      </c>
      <c r="U123" s="274"/>
      <c r="V123" s="274" t="s">
        <v>9578</v>
      </c>
      <c r="W123" s="274" t="s">
        <v>10641</v>
      </c>
      <c r="X123" s="273" t="s">
        <v>3060</v>
      </c>
      <c r="Y123" s="273"/>
      <c r="Z123" s="274" t="s">
        <v>10630</v>
      </c>
      <c r="AA123" s="274" t="s">
        <v>10642</v>
      </c>
      <c r="AB123" s="273" t="s">
        <v>3061</v>
      </c>
      <c r="AC123" s="273"/>
      <c r="AD123" s="274" t="s">
        <v>10631</v>
      </c>
      <c r="AE123" s="274" t="s">
        <v>10643</v>
      </c>
      <c r="AF123" s="273" t="s">
        <v>3062</v>
      </c>
      <c r="AG123" s="273"/>
      <c r="AH123" s="274" t="s">
        <v>10632</v>
      </c>
      <c r="AI123" s="274" t="s">
        <v>10644</v>
      </c>
      <c r="AJ123" s="273" t="s">
        <v>4292</v>
      </c>
      <c r="AK123" s="273"/>
      <c r="AL123" s="274" t="s">
        <v>10633</v>
      </c>
      <c r="AM123" s="274" t="s">
        <v>10645</v>
      </c>
      <c r="AN123" s="273" t="s">
        <v>4293</v>
      </c>
      <c r="AO123" s="273"/>
      <c r="AP123" s="274" t="s">
        <v>10634</v>
      </c>
      <c r="AQ123" s="274" t="s">
        <v>10646</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9670</v>
      </c>
      <c r="O124" s="295" t="s">
        <v>9587</v>
      </c>
      <c r="P124" s="295" t="str">
        <f t="shared" ca="1" si="30"/>
        <v>Sound_New_Seq3(</v>
      </c>
      <c r="Q124" s="295" t="str">
        <f t="shared" ca="1" si="31"/>
        <v>Sound_New_Seq3</v>
      </c>
      <c r="R124" s="304" t="s">
        <v>9578</v>
      </c>
      <c r="S124" s="360" t="s">
        <v>9818</v>
      </c>
      <c r="T124" s="272" t="s">
        <v>406</v>
      </c>
      <c r="U124" s="274"/>
      <c r="V124" s="274" t="s">
        <v>9578</v>
      </c>
      <c r="W124" s="274" t="s">
        <v>10647</v>
      </c>
      <c r="X124" s="273" t="s">
        <v>3063</v>
      </c>
      <c r="Y124" s="273"/>
      <c r="Z124" s="274" t="s">
        <v>10630</v>
      </c>
      <c r="AA124" s="274" t="s">
        <v>10648</v>
      </c>
      <c r="AB124" s="273" t="s">
        <v>3064</v>
      </c>
      <c r="AC124" s="273"/>
      <c r="AD124" s="274" t="s">
        <v>10631</v>
      </c>
      <c r="AE124" s="274" t="s">
        <v>10649</v>
      </c>
      <c r="AF124" s="273" t="s">
        <v>3065</v>
      </c>
      <c r="AG124" s="273"/>
      <c r="AH124" s="274" t="s">
        <v>10632</v>
      </c>
      <c r="AI124" s="274" t="s">
        <v>10650</v>
      </c>
      <c r="AJ124" s="273" t="s">
        <v>4294</v>
      </c>
      <c r="AK124" s="273"/>
      <c r="AL124" s="274" t="s">
        <v>10633</v>
      </c>
      <c r="AM124" s="274" t="s">
        <v>10651</v>
      </c>
      <c r="AN124" s="273" t="s">
        <v>4295</v>
      </c>
      <c r="AO124" s="273"/>
      <c r="AP124" s="274" t="s">
        <v>10634</v>
      </c>
      <c r="AQ124" s="274" t="s">
        <v>10652</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9671</v>
      </c>
      <c r="O125" s="295" t="s">
        <v>9588</v>
      </c>
      <c r="P125" s="295" t="str">
        <f t="shared" ca="1" si="30"/>
        <v>Sound_New_Seq4(</v>
      </c>
      <c r="Q125" s="295" t="str">
        <f t="shared" ca="1" si="31"/>
        <v>Sound_New_Seq4</v>
      </c>
      <c r="R125" s="304" t="s">
        <v>9578</v>
      </c>
      <c r="S125" s="360" t="s">
        <v>9819</v>
      </c>
      <c r="T125" s="272" t="s">
        <v>407</v>
      </c>
      <c r="U125" s="274"/>
      <c r="V125" s="274" t="s">
        <v>9578</v>
      </c>
      <c r="W125" s="274" t="s">
        <v>10653</v>
      </c>
      <c r="X125" s="273" t="s">
        <v>3066</v>
      </c>
      <c r="Y125" s="273"/>
      <c r="Z125" s="274" t="s">
        <v>10630</v>
      </c>
      <c r="AA125" s="274" t="s">
        <v>10654</v>
      </c>
      <c r="AB125" s="273" t="s">
        <v>3067</v>
      </c>
      <c r="AC125" s="273"/>
      <c r="AD125" s="274" t="s">
        <v>10631</v>
      </c>
      <c r="AE125" s="274" t="s">
        <v>10655</v>
      </c>
      <c r="AF125" s="273" t="s">
        <v>3068</v>
      </c>
      <c r="AG125" s="273"/>
      <c r="AH125" s="274" t="s">
        <v>10632</v>
      </c>
      <c r="AI125" s="274" t="s">
        <v>10656</v>
      </c>
      <c r="AJ125" s="273" t="s">
        <v>4296</v>
      </c>
      <c r="AK125" s="273"/>
      <c r="AL125" s="274" t="s">
        <v>10633</v>
      </c>
      <c r="AM125" s="274" t="s">
        <v>10657</v>
      </c>
      <c r="AN125" s="273" t="s">
        <v>4297</v>
      </c>
      <c r="AO125" s="273"/>
      <c r="AP125" s="274" t="s">
        <v>10634</v>
      </c>
      <c r="AQ125" s="274" t="s">
        <v>10658</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9672</v>
      </c>
      <c r="O126" s="295" t="s">
        <v>9589</v>
      </c>
      <c r="P126" s="295" t="str">
        <f t="shared" ca="1" si="30"/>
        <v>Sound_New_Seq5(</v>
      </c>
      <c r="Q126" s="295" t="str">
        <f t="shared" ca="1" si="31"/>
        <v>Sound_New_Seq5</v>
      </c>
      <c r="R126" s="304" t="s">
        <v>9578</v>
      </c>
      <c r="S126" s="360" t="s">
        <v>9820</v>
      </c>
      <c r="T126" s="366" t="s">
        <v>408</v>
      </c>
      <c r="U126" s="274"/>
      <c r="V126" s="274" t="s">
        <v>9578</v>
      </c>
      <c r="W126" s="274" t="s">
        <v>10659</v>
      </c>
      <c r="X126" s="273" t="s">
        <v>3069</v>
      </c>
      <c r="Y126" s="273"/>
      <c r="Z126" s="274" t="s">
        <v>10630</v>
      </c>
      <c r="AA126" s="274" t="s">
        <v>10660</v>
      </c>
      <c r="AB126" s="273" t="s">
        <v>3070</v>
      </c>
      <c r="AC126" s="273"/>
      <c r="AD126" s="274" t="s">
        <v>10631</v>
      </c>
      <c r="AE126" s="274" t="s">
        <v>10661</v>
      </c>
      <c r="AF126" s="273" t="s">
        <v>3071</v>
      </c>
      <c r="AG126" s="273"/>
      <c r="AH126" s="274" t="s">
        <v>10632</v>
      </c>
      <c r="AI126" s="274" t="s">
        <v>10662</v>
      </c>
      <c r="AJ126" s="273" t="s">
        <v>4298</v>
      </c>
      <c r="AK126" s="273"/>
      <c r="AL126" s="274" t="s">
        <v>10633</v>
      </c>
      <c r="AM126" s="274" t="s">
        <v>10663</v>
      </c>
      <c r="AN126" s="273" t="s">
        <v>4299</v>
      </c>
      <c r="AO126" s="273"/>
      <c r="AP126" s="274" t="s">
        <v>10634</v>
      </c>
      <c r="AQ126" s="274" t="s">
        <v>10664</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9673</v>
      </c>
      <c r="O127" s="295" t="s">
        <v>9590</v>
      </c>
      <c r="P127" s="295" t="str">
        <f t="shared" ca="1" si="30"/>
        <v>Sound_New_Seq6(</v>
      </c>
      <c r="Q127" s="295" t="str">
        <f t="shared" ca="1" si="31"/>
        <v>Sound_New_Seq6</v>
      </c>
      <c r="R127" s="304" t="s">
        <v>9578</v>
      </c>
      <c r="S127" s="360" t="s">
        <v>9821</v>
      </c>
      <c r="T127" s="366" t="s">
        <v>409</v>
      </c>
      <c r="U127" s="274"/>
      <c r="V127" s="274" t="s">
        <v>9578</v>
      </c>
      <c r="W127" s="274" t="s">
        <v>10665</v>
      </c>
      <c r="X127" s="273" t="s">
        <v>3072</v>
      </c>
      <c r="Y127" s="273"/>
      <c r="Z127" s="274" t="s">
        <v>10630</v>
      </c>
      <c r="AA127" s="274" t="s">
        <v>10666</v>
      </c>
      <c r="AB127" s="273" t="s">
        <v>3073</v>
      </c>
      <c r="AC127" s="273"/>
      <c r="AD127" s="274" t="s">
        <v>10631</v>
      </c>
      <c r="AE127" s="274" t="s">
        <v>10667</v>
      </c>
      <c r="AF127" s="273" t="s">
        <v>3074</v>
      </c>
      <c r="AG127" s="273"/>
      <c r="AH127" s="274" t="s">
        <v>10632</v>
      </c>
      <c r="AI127" s="274" t="s">
        <v>10668</v>
      </c>
      <c r="AJ127" s="273" t="s">
        <v>4300</v>
      </c>
      <c r="AK127" s="273"/>
      <c r="AL127" s="274" t="s">
        <v>10633</v>
      </c>
      <c r="AM127" s="274" t="s">
        <v>10669</v>
      </c>
      <c r="AN127" s="273" t="s">
        <v>4301</v>
      </c>
      <c r="AO127" s="273"/>
      <c r="AP127" s="274" t="s">
        <v>10634</v>
      </c>
      <c r="AQ127" s="274" t="s">
        <v>10670</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9674</v>
      </c>
      <c r="O128" s="295" t="s">
        <v>9591</v>
      </c>
      <c r="P128" s="295" t="str">
        <f t="shared" ca="1" si="30"/>
        <v>Sound_New_Seq7(</v>
      </c>
      <c r="Q128" s="295" t="str">
        <f t="shared" ca="1" si="31"/>
        <v>Sound_New_Seq7</v>
      </c>
      <c r="R128" s="304" t="s">
        <v>9578</v>
      </c>
      <c r="S128" s="360" t="s">
        <v>9822</v>
      </c>
      <c r="T128" s="272" t="s">
        <v>410</v>
      </c>
      <c r="U128" s="274"/>
      <c r="V128" s="274" t="s">
        <v>9578</v>
      </c>
      <c r="W128" s="274" t="s">
        <v>10671</v>
      </c>
      <c r="X128" s="273" t="s">
        <v>3075</v>
      </c>
      <c r="Y128" s="273"/>
      <c r="Z128" s="274" t="s">
        <v>10630</v>
      </c>
      <c r="AA128" s="274" t="s">
        <v>10672</v>
      </c>
      <c r="AB128" s="273" t="s">
        <v>3076</v>
      </c>
      <c r="AC128" s="273"/>
      <c r="AD128" s="274" t="s">
        <v>10631</v>
      </c>
      <c r="AE128" s="274" t="s">
        <v>10673</v>
      </c>
      <c r="AF128" s="273" t="s">
        <v>3077</v>
      </c>
      <c r="AG128" s="273"/>
      <c r="AH128" s="274" t="s">
        <v>10632</v>
      </c>
      <c r="AI128" s="274" t="s">
        <v>10674</v>
      </c>
      <c r="AJ128" s="273" t="s">
        <v>4302</v>
      </c>
      <c r="AK128" s="273"/>
      <c r="AL128" s="274" t="s">
        <v>10633</v>
      </c>
      <c r="AM128" s="274" t="s">
        <v>10675</v>
      </c>
      <c r="AN128" s="273" t="s">
        <v>4303</v>
      </c>
      <c r="AO128" s="273"/>
      <c r="AP128" s="274" t="s">
        <v>10634</v>
      </c>
      <c r="AQ128" s="274" t="s">
        <v>10676</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9675</v>
      </c>
      <c r="O129" s="295" t="s">
        <v>9592</v>
      </c>
      <c r="P129" s="295" t="str">
        <f t="shared" ca="1" si="30"/>
        <v>Sound_New_Seq8(</v>
      </c>
      <c r="Q129" s="295" t="str">
        <f t="shared" ca="1" si="31"/>
        <v>Sound_New_Seq8</v>
      </c>
      <c r="R129" s="304" t="s">
        <v>9578</v>
      </c>
      <c r="S129" s="360" t="s">
        <v>9823</v>
      </c>
      <c r="T129" s="272" t="s">
        <v>411</v>
      </c>
      <c r="U129" s="274"/>
      <c r="V129" s="274" t="s">
        <v>9578</v>
      </c>
      <c r="W129" s="274" t="s">
        <v>10677</v>
      </c>
      <c r="X129" s="273" t="s">
        <v>3078</v>
      </c>
      <c r="Y129" s="273"/>
      <c r="Z129" s="274" t="s">
        <v>10630</v>
      </c>
      <c r="AA129" s="274" t="s">
        <v>10678</v>
      </c>
      <c r="AB129" s="273" t="s">
        <v>3079</v>
      </c>
      <c r="AC129" s="273"/>
      <c r="AD129" s="274" t="s">
        <v>10631</v>
      </c>
      <c r="AE129" s="274" t="s">
        <v>10679</v>
      </c>
      <c r="AF129" s="273" t="s">
        <v>3080</v>
      </c>
      <c r="AG129" s="273"/>
      <c r="AH129" s="274" t="s">
        <v>10632</v>
      </c>
      <c r="AI129" s="274" t="s">
        <v>10680</v>
      </c>
      <c r="AJ129" s="273" t="s">
        <v>4304</v>
      </c>
      <c r="AK129" s="273"/>
      <c r="AL129" s="274" t="s">
        <v>10633</v>
      </c>
      <c r="AM129" s="274" t="s">
        <v>10681</v>
      </c>
      <c r="AN129" s="273" t="s">
        <v>4305</v>
      </c>
      <c r="AO129" s="273"/>
      <c r="AP129" s="274" t="s">
        <v>10634</v>
      </c>
      <c r="AQ129" s="274" t="s">
        <v>10682</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9676</v>
      </c>
      <c r="O130" s="295" t="s">
        <v>9593</v>
      </c>
      <c r="P130" s="295" t="str">
        <f t="shared" ca="1" si="30"/>
        <v>Sound_New_Seq9(</v>
      </c>
      <c r="Q130" s="295" t="str">
        <f t="shared" ca="1" si="31"/>
        <v>Sound_New_Seq9</v>
      </c>
      <c r="R130" s="304" t="s">
        <v>9578</v>
      </c>
      <c r="S130" s="360" t="s">
        <v>9824</v>
      </c>
      <c r="T130" s="272" t="s">
        <v>412</v>
      </c>
      <c r="U130" s="274"/>
      <c r="V130" s="274" t="s">
        <v>9578</v>
      </c>
      <c r="W130" s="274" t="s">
        <v>10683</v>
      </c>
      <c r="X130" s="273" t="s">
        <v>3081</v>
      </c>
      <c r="Y130" s="273"/>
      <c r="Z130" s="274" t="s">
        <v>10630</v>
      </c>
      <c r="AA130" s="274" t="s">
        <v>10684</v>
      </c>
      <c r="AB130" s="273" t="s">
        <v>3082</v>
      </c>
      <c r="AC130" s="273"/>
      <c r="AD130" s="274" t="s">
        <v>10631</v>
      </c>
      <c r="AE130" s="274" t="s">
        <v>10685</v>
      </c>
      <c r="AF130" s="273" t="s">
        <v>3083</v>
      </c>
      <c r="AG130" s="273"/>
      <c r="AH130" s="274" t="s">
        <v>10632</v>
      </c>
      <c r="AI130" s="274" t="s">
        <v>10686</v>
      </c>
      <c r="AJ130" s="273" t="s">
        <v>4306</v>
      </c>
      <c r="AK130" s="273"/>
      <c r="AL130" s="274" t="s">
        <v>10633</v>
      </c>
      <c r="AM130" s="274" t="s">
        <v>10687</v>
      </c>
      <c r="AN130" s="273" t="s">
        <v>4307</v>
      </c>
      <c r="AO130" s="273"/>
      <c r="AP130" s="274" t="s">
        <v>10634</v>
      </c>
      <c r="AQ130" s="274" t="s">
        <v>10688</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9677</v>
      </c>
      <c r="O131" s="295" t="s">
        <v>9594</v>
      </c>
      <c r="P131" s="295" t="str">
        <f t="shared" ca="1" si="30"/>
        <v>Sound_New_Seq10(</v>
      </c>
      <c r="Q131" s="295" t="str">
        <f t="shared" ca="1" si="31"/>
        <v>Sound_New_Seq10</v>
      </c>
      <c r="R131" s="304" t="s">
        <v>9578</v>
      </c>
      <c r="S131" s="360" t="s">
        <v>9825</v>
      </c>
      <c r="T131" s="272" t="s">
        <v>413</v>
      </c>
      <c r="U131" s="274"/>
      <c r="V131" s="274" t="s">
        <v>9578</v>
      </c>
      <c r="W131" s="274" t="s">
        <v>10689</v>
      </c>
      <c r="X131" s="273" t="s">
        <v>3084</v>
      </c>
      <c r="Y131" s="273"/>
      <c r="Z131" s="274" t="s">
        <v>10630</v>
      </c>
      <c r="AA131" s="274" t="s">
        <v>10690</v>
      </c>
      <c r="AB131" s="273" t="s">
        <v>3085</v>
      </c>
      <c r="AC131" s="273"/>
      <c r="AD131" s="274" t="s">
        <v>10631</v>
      </c>
      <c r="AE131" s="274" t="s">
        <v>10691</v>
      </c>
      <c r="AF131" s="273" t="s">
        <v>3086</v>
      </c>
      <c r="AG131" s="273"/>
      <c r="AH131" s="274" t="s">
        <v>10632</v>
      </c>
      <c r="AI131" s="274" t="s">
        <v>10692</v>
      </c>
      <c r="AJ131" s="273" t="s">
        <v>4308</v>
      </c>
      <c r="AK131" s="273"/>
      <c r="AL131" s="274" t="s">
        <v>10633</v>
      </c>
      <c r="AM131" s="274" t="s">
        <v>10693</v>
      </c>
      <c r="AN131" s="273" t="s">
        <v>4309</v>
      </c>
      <c r="AO131" s="273"/>
      <c r="AP131" s="274" t="s">
        <v>10634</v>
      </c>
      <c r="AQ131" s="274" t="s">
        <v>10694</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9678</v>
      </c>
      <c r="O132" s="295" t="s">
        <v>9595</v>
      </c>
      <c r="P132" s="295" t="str">
        <f t="shared" ca="1" si="30"/>
        <v>Sound_New_Seq11(</v>
      </c>
      <c r="Q132" s="295" t="str">
        <f t="shared" ca="1" si="31"/>
        <v>Sound_New_Seq11</v>
      </c>
      <c r="R132" s="304" t="s">
        <v>9578</v>
      </c>
      <c r="S132" s="360" t="s">
        <v>9826</v>
      </c>
      <c r="T132" s="272" t="s">
        <v>414</v>
      </c>
      <c r="U132" s="274"/>
      <c r="V132" s="274" t="s">
        <v>9578</v>
      </c>
      <c r="W132" s="274" t="s">
        <v>10695</v>
      </c>
      <c r="X132" s="273" t="s">
        <v>3087</v>
      </c>
      <c r="Y132" s="273"/>
      <c r="Z132" s="274" t="s">
        <v>10630</v>
      </c>
      <c r="AA132" s="274" t="s">
        <v>10696</v>
      </c>
      <c r="AB132" s="273" t="s">
        <v>3088</v>
      </c>
      <c r="AC132" s="273"/>
      <c r="AD132" s="274" t="s">
        <v>10631</v>
      </c>
      <c r="AE132" s="274" t="s">
        <v>10697</v>
      </c>
      <c r="AF132" s="273" t="s">
        <v>3089</v>
      </c>
      <c r="AG132" s="273"/>
      <c r="AH132" s="274" t="s">
        <v>10632</v>
      </c>
      <c r="AI132" s="274" t="s">
        <v>10698</v>
      </c>
      <c r="AJ132" s="273" t="s">
        <v>4310</v>
      </c>
      <c r="AK132" s="273"/>
      <c r="AL132" s="274" t="s">
        <v>10633</v>
      </c>
      <c r="AM132" s="274" t="s">
        <v>10699</v>
      </c>
      <c r="AN132" s="273" t="s">
        <v>4311</v>
      </c>
      <c r="AO132" s="273"/>
      <c r="AP132" s="274" t="s">
        <v>10634</v>
      </c>
      <c r="AQ132" s="274" t="s">
        <v>10700</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9679</v>
      </c>
      <c r="O133" s="295" t="s">
        <v>9596</v>
      </c>
      <c r="P133" s="295" t="str">
        <f t="shared" ca="1" si="30"/>
        <v>Sound_New_Seq12(</v>
      </c>
      <c r="Q133" s="295" t="str">
        <f t="shared" ca="1" si="31"/>
        <v>Sound_New_Seq12</v>
      </c>
      <c r="R133" s="304" t="s">
        <v>9578</v>
      </c>
      <c r="S133" s="360" t="s">
        <v>9827</v>
      </c>
      <c r="T133" s="272" t="s">
        <v>415</v>
      </c>
      <c r="U133" s="274"/>
      <c r="V133" s="274" t="s">
        <v>9578</v>
      </c>
      <c r="W133" s="274" t="s">
        <v>10701</v>
      </c>
      <c r="X133" s="273" t="s">
        <v>3090</v>
      </c>
      <c r="Y133" s="273"/>
      <c r="Z133" s="274" t="s">
        <v>10630</v>
      </c>
      <c r="AA133" s="274" t="s">
        <v>10702</v>
      </c>
      <c r="AB133" s="273" t="s">
        <v>3091</v>
      </c>
      <c r="AC133" s="273"/>
      <c r="AD133" s="274" t="s">
        <v>10631</v>
      </c>
      <c r="AE133" s="274" t="s">
        <v>10703</v>
      </c>
      <c r="AF133" s="273" t="s">
        <v>3092</v>
      </c>
      <c r="AG133" s="273"/>
      <c r="AH133" s="274" t="s">
        <v>10632</v>
      </c>
      <c r="AI133" s="274" t="s">
        <v>10704</v>
      </c>
      <c r="AJ133" s="273" t="s">
        <v>4312</v>
      </c>
      <c r="AK133" s="273"/>
      <c r="AL133" s="274" t="s">
        <v>10633</v>
      </c>
      <c r="AM133" s="274" t="s">
        <v>10705</v>
      </c>
      <c r="AN133" s="273" t="s">
        <v>4313</v>
      </c>
      <c r="AO133" s="273"/>
      <c r="AP133" s="274" t="s">
        <v>10634</v>
      </c>
      <c r="AQ133" s="274" t="s">
        <v>10706</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9680</v>
      </c>
      <c r="O134" s="295" t="s">
        <v>9597</v>
      </c>
      <c r="P134" s="295" t="str">
        <f t="shared" ca="1" si="30"/>
        <v>Sound_New_Seq13(</v>
      </c>
      <c r="Q134" s="295" t="str">
        <f t="shared" ca="1" si="31"/>
        <v>Sound_New_Seq13</v>
      </c>
      <c r="R134" s="304" t="s">
        <v>9578</v>
      </c>
      <c r="S134" s="360" t="s">
        <v>9828</v>
      </c>
      <c r="T134" s="272" t="s">
        <v>416</v>
      </c>
      <c r="U134" s="274"/>
      <c r="V134" s="274" t="s">
        <v>9578</v>
      </c>
      <c r="W134" s="274" t="s">
        <v>10707</v>
      </c>
      <c r="X134" s="273" t="s">
        <v>3093</v>
      </c>
      <c r="Y134" s="273"/>
      <c r="Z134" s="274" t="s">
        <v>10630</v>
      </c>
      <c r="AA134" s="274" t="s">
        <v>10708</v>
      </c>
      <c r="AB134" s="273" t="s">
        <v>3094</v>
      </c>
      <c r="AC134" s="273"/>
      <c r="AD134" s="274" t="s">
        <v>10631</v>
      </c>
      <c r="AE134" s="274" t="s">
        <v>10709</v>
      </c>
      <c r="AF134" s="273" t="s">
        <v>3095</v>
      </c>
      <c r="AG134" s="273"/>
      <c r="AH134" s="274" t="s">
        <v>10632</v>
      </c>
      <c r="AI134" s="274" t="s">
        <v>10710</v>
      </c>
      <c r="AJ134" s="273" t="s">
        <v>4314</v>
      </c>
      <c r="AK134" s="273"/>
      <c r="AL134" s="274" t="s">
        <v>10633</v>
      </c>
      <c r="AM134" s="274" t="s">
        <v>10711</v>
      </c>
      <c r="AN134" s="273" t="s">
        <v>4315</v>
      </c>
      <c r="AO134" s="273"/>
      <c r="AP134" s="274" t="s">
        <v>10634</v>
      </c>
      <c r="AQ134" s="274" t="s">
        <v>10712</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9681</v>
      </c>
      <c r="O135" s="295" t="s">
        <v>9598</v>
      </c>
      <c r="P135" s="295" t="str">
        <f t="shared" ca="1" si="30"/>
        <v>Sound_New_Seq14(</v>
      </c>
      <c r="Q135" s="295" t="str">
        <f t="shared" ca="1" si="31"/>
        <v>Sound_New_Seq14</v>
      </c>
      <c r="R135" s="304" t="s">
        <v>9578</v>
      </c>
      <c r="S135" s="360" t="s">
        <v>9829</v>
      </c>
      <c r="T135" s="272" t="s">
        <v>417</v>
      </c>
      <c r="U135" s="274"/>
      <c r="V135" s="274" t="s">
        <v>9578</v>
      </c>
      <c r="W135" s="274" t="s">
        <v>10713</v>
      </c>
      <c r="X135" s="273" t="s">
        <v>3096</v>
      </c>
      <c r="Y135" s="273"/>
      <c r="Z135" s="274" t="s">
        <v>10630</v>
      </c>
      <c r="AA135" s="274" t="s">
        <v>10714</v>
      </c>
      <c r="AB135" s="273" t="s">
        <v>3097</v>
      </c>
      <c r="AC135" s="273"/>
      <c r="AD135" s="274" t="s">
        <v>10631</v>
      </c>
      <c r="AE135" s="274" t="s">
        <v>10715</v>
      </c>
      <c r="AF135" s="273" t="s">
        <v>3098</v>
      </c>
      <c r="AG135" s="273"/>
      <c r="AH135" s="274" t="s">
        <v>10632</v>
      </c>
      <c r="AI135" s="274" t="s">
        <v>10716</v>
      </c>
      <c r="AJ135" s="273" t="s">
        <v>4316</v>
      </c>
      <c r="AK135" s="273"/>
      <c r="AL135" s="274" t="s">
        <v>10633</v>
      </c>
      <c r="AM135" s="274" t="s">
        <v>10717</v>
      </c>
      <c r="AN135" s="273" t="s">
        <v>4317</v>
      </c>
      <c r="AO135" s="273"/>
      <c r="AP135" s="274" t="s">
        <v>10634</v>
      </c>
      <c r="AQ135" s="274" t="s">
        <v>10718</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9682</v>
      </c>
      <c r="O136" s="295" t="s">
        <v>9599</v>
      </c>
      <c r="P136" s="295" t="str">
        <f t="shared" ca="1" si="30"/>
        <v>Sound_New_PlayRandom(</v>
      </c>
      <c r="Q136" s="295" t="str">
        <f t="shared" ca="1" si="31"/>
        <v>Sound_New_PlayRandom</v>
      </c>
      <c r="R136" s="304" t="s">
        <v>9578</v>
      </c>
      <c r="S136" s="304" t="s">
        <v>9830</v>
      </c>
      <c r="T136" s="272" t="s">
        <v>418</v>
      </c>
      <c r="U136" s="274"/>
      <c r="V136" s="274" t="s">
        <v>9578</v>
      </c>
      <c r="W136" s="274" t="s">
        <v>10719</v>
      </c>
      <c r="X136" s="273" t="s">
        <v>3099</v>
      </c>
      <c r="Y136" s="273"/>
      <c r="Z136" s="274" t="s">
        <v>10630</v>
      </c>
      <c r="AA136" s="274" t="s">
        <v>10720</v>
      </c>
      <c r="AB136" s="273" t="s">
        <v>3100</v>
      </c>
      <c r="AC136" s="273"/>
      <c r="AD136" s="274" t="s">
        <v>10631</v>
      </c>
      <c r="AE136" s="274" t="s">
        <v>10721</v>
      </c>
      <c r="AF136" s="273" t="s">
        <v>3101</v>
      </c>
      <c r="AG136" s="273"/>
      <c r="AH136" s="274" t="s">
        <v>10632</v>
      </c>
      <c r="AI136" s="274" t="s">
        <v>10722</v>
      </c>
      <c r="AJ136" s="273" t="s">
        <v>4318</v>
      </c>
      <c r="AK136" s="273"/>
      <c r="AL136" s="274" t="s">
        <v>10633</v>
      </c>
      <c r="AM136" s="274" t="s">
        <v>10723</v>
      </c>
      <c r="AN136" s="273" t="s">
        <v>4319</v>
      </c>
      <c r="AO136" s="273"/>
      <c r="AP136" s="274" t="s">
        <v>10634</v>
      </c>
      <c r="AQ136" s="274" t="s">
        <v>10724</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9687</v>
      </c>
      <c r="O137" s="295" t="s">
        <v>9582</v>
      </c>
      <c r="P137" s="295" t="str">
        <f t="shared" ca="1" si="30"/>
        <v>Sound_New_Loop(</v>
      </c>
      <c r="Q137" s="295" t="str">
        <f t="shared" ca="1" si="31"/>
        <v>Sound_New_Loop</v>
      </c>
      <c r="R137" s="304" t="s">
        <v>9578</v>
      </c>
      <c r="S137" s="304" t="s">
        <v>9813</v>
      </c>
      <c r="T137" s="272" t="s">
        <v>400</v>
      </c>
      <c r="U137" s="274"/>
      <c r="V137" s="274" t="s">
        <v>9578</v>
      </c>
      <c r="W137" s="274" t="s">
        <v>10725</v>
      </c>
      <c r="X137" s="273" t="s">
        <v>3048</v>
      </c>
      <c r="Y137" s="273"/>
      <c r="Z137" s="274" t="s">
        <v>10630</v>
      </c>
      <c r="AA137" s="274" t="s">
        <v>10726</v>
      </c>
      <c r="AB137" s="273" t="s">
        <v>3049</v>
      </c>
      <c r="AC137" s="273"/>
      <c r="AD137" s="274" t="s">
        <v>10631</v>
      </c>
      <c r="AE137" s="274" t="s">
        <v>10727</v>
      </c>
      <c r="AF137" s="273" t="s">
        <v>3050</v>
      </c>
      <c r="AG137" s="273"/>
      <c r="AH137" s="274" t="s">
        <v>10632</v>
      </c>
      <c r="AI137" s="274" t="s">
        <v>10728</v>
      </c>
      <c r="AJ137" s="273" t="s">
        <v>4284</v>
      </c>
      <c r="AK137" s="273"/>
      <c r="AL137" s="274" t="s">
        <v>10633</v>
      </c>
      <c r="AM137" s="274" t="s">
        <v>10729</v>
      </c>
      <c r="AN137" s="273" t="s">
        <v>4285</v>
      </c>
      <c r="AO137" s="273"/>
      <c r="AP137" s="274" t="s">
        <v>10634</v>
      </c>
      <c r="AQ137" s="274" t="s">
        <v>10730</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9685</v>
      </c>
      <c r="O138" s="295" t="s">
        <v>9577</v>
      </c>
      <c r="P138" s="295" t="str">
        <f t="shared" ca="1" si="30"/>
        <v>Sound_New_Prev(</v>
      </c>
      <c r="Q138" s="295" t="str">
        <f t="shared" ca="1" si="31"/>
        <v>Sound_New_Prev</v>
      </c>
      <c r="R138" s="304" t="s">
        <v>9578</v>
      </c>
      <c r="S138" s="304" t="s">
        <v>9810</v>
      </c>
      <c r="T138" s="272" t="s">
        <v>398</v>
      </c>
      <c r="U138" s="274"/>
      <c r="V138" s="274" t="s">
        <v>9578</v>
      </c>
      <c r="W138" s="274" t="s">
        <v>10731</v>
      </c>
      <c r="X138" s="273" t="s">
        <v>3039</v>
      </c>
      <c r="Y138" s="273"/>
      <c r="Z138" s="274" t="s">
        <v>10630</v>
      </c>
      <c r="AA138" s="274" t="s">
        <v>10732</v>
      </c>
      <c r="AB138" s="273" t="s">
        <v>3040</v>
      </c>
      <c r="AC138" s="273"/>
      <c r="AD138" s="274" t="s">
        <v>10631</v>
      </c>
      <c r="AE138" s="274" t="s">
        <v>10733</v>
      </c>
      <c r="AF138" s="273" t="s">
        <v>3041</v>
      </c>
      <c r="AG138" s="273"/>
      <c r="AH138" s="274" t="s">
        <v>10632</v>
      </c>
      <c r="AI138" s="274" t="s">
        <v>10734</v>
      </c>
      <c r="AJ138" s="273" t="s">
        <v>4278</v>
      </c>
      <c r="AK138" s="273"/>
      <c r="AL138" s="274" t="s">
        <v>10633</v>
      </c>
      <c r="AM138" s="274" t="s">
        <v>10735</v>
      </c>
      <c r="AN138" s="273" t="s">
        <v>4279</v>
      </c>
      <c r="AO138" s="273"/>
      <c r="AP138" s="274" t="s">
        <v>10634</v>
      </c>
      <c r="AQ138" s="274" t="s">
        <v>10736</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9688</v>
      </c>
      <c r="O139" s="295" t="s">
        <v>9580</v>
      </c>
      <c r="P139" s="295" t="str">
        <f t="shared" ca="1" si="30"/>
        <v>Sound_New_PausePlay(</v>
      </c>
      <c r="Q139" s="295" t="str">
        <f t="shared" ca="1" si="31"/>
        <v>Sound_New_PausePlay</v>
      </c>
      <c r="R139" s="304" t="s">
        <v>9578</v>
      </c>
      <c r="S139" s="304" t="s">
        <v>9812</v>
      </c>
      <c r="T139" s="272" t="s">
        <v>9581</v>
      </c>
      <c r="U139" s="274"/>
      <c r="V139" s="274" t="s">
        <v>9578</v>
      </c>
      <c r="W139" s="274" t="s">
        <v>10737</v>
      </c>
      <c r="X139" s="273" t="s">
        <v>3045</v>
      </c>
      <c r="Y139" s="273"/>
      <c r="Z139" s="274" t="s">
        <v>10630</v>
      </c>
      <c r="AA139" s="274" t="s">
        <v>10738</v>
      </c>
      <c r="AB139" s="273" t="s">
        <v>3046</v>
      </c>
      <c r="AC139" s="273"/>
      <c r="AD139" s="274" t="s">
        <v>10631</v>
      </c>
      <c r="AE139" s="274" t="s">
        <v>10739</v>
      </c>
      <c r="AF139" s="273" t="s">
        <v>3047</v>
      </c>
      <c r="AG139" s="273"/>
      <c r="AH139" s="274" t="s">
        <v>10632</v>
      </c>
      <c r="AI139" s="274" t="s">
        <v>10740</v>
      </c>
      <c r="AJ139" s="273" t="s">
        <v>4282</v>
      </c>
      <c r="AK139" s="273"/>
      <c r="AL139" s="274" t="s">
        <v>10633</v>
      </c>
      <c r="AM139" s="274" t="s">
        <v>10741</v>
      </c>
      <c r="AN139" s="273" t="s">
        <v>4283</v>
      </c>
      <c r="AO139" s="273"/>
      <c r="AP139" s="274" t="s">
        <v>10634</v>
      </c>
      <c r="AQ139" s="274" t="s">
        <v>10742</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9686</v>
      </c>
      <c r="O140" s="295" t="s">
        <v>9579</v>
      </c>
      <c r="P140" s="295" t="str">
        <f t="shared" ca="1" si="30"/>
        <v>Sound_New_Next(</v>
      </c>
      <c r="Q140" s="295" t="str">
        <f t="shared" ca="1" si="31"/>
        <v>Sound_New_Next</v>
      </c>
      <c r="R140" s="304" t="s">
        <v>9578</v>
      </c>
      <c r="S140" s="304" t="s">
        <v>9811</v>
      </c>
      <c r="T140" s="272" t="s">
        <v>399</v>
      </c>
      <c r="U140" s="274"/>
      <c r="V140" s="274" t="s">
        <v>9578</v>
      </c>
      <c r="W140" s="274" t="s">
        <v>10743</v>
      </c>
      <c r="X140" s="273" t="s">
        <v>3042</v>
      </c>
      <c r="Y140" s="273"/>
      <c r="Z140" s="274" t="s">
        <v>10630</v>
      </c>
      <c r="AA140" s="274" t="s">
        <v>10744</v>
      </c>
      <c r="AB140" s="273" t="s">
        <v>3043</v>
      </c>
      <c r="AC140" s="273"/>
      <c r="AD140" s="274" t="s">
        <v>10631</v>
      </c>
      <c r="AE140" s="274" t="s">
        <v>10745</v>
      </c>
      <c r="AF140" s="273" t="s">
        <v>3044</v>
      </c>
      <c r="AG140" s="273"/>
      <c r="AH140" s="274" t="s">
        <v>10632</v>
      </c>
      <c r="AI140" s="274" t="s">
        <v>10746</v>
      </c>
      <c r="AJ140" s="273" t="s">
        <v>4280</v>
      </c>
      <c r="AK140" s="273"/>
      <c r="AL140" s="274" t="s">
        <v>10633</v>
      </c>
      <c r="AM140" s="274" t="s">
        <v>10747</v>
      </c>
      <c r="AN140" s="273" t="s">
        <v>4281</v>
      </c>
      <c r="AO140" s="273"/>
      <c r="AP140" s="274" t="s">
        <v>10634</v>
      </c>
      <c r="AQ140" s="274" t="s">
        <v>10748</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9689</v>
      </c>
      <c r="O141" s="295" t="s">
        <v>9600</v>
      </c>
      <c r="P141" s="295" t="str">
        <f t="shared" ca="1" si="30"/>
        <v>Sound_New_Next_of_N_Reset(</v>
      </c>
      <c r="Q141" s="295" t="str">
        <f t="shared" ca="1" si="31"/>
        <v>Sound_New_Next_of_N_Reset</v>
      </c>
      <c r="R141" s="304" t="s">
        <v>9578</v>
      </c>
      <c r="S141" s="304" t="s">
        <v>9831</v>
      </c>
      <c r="T141" s="272" t="s">
        <v>419</v>
      </c>
      <c r="U141" s="274"/>
      <c r="V141" s="274" t="s">
        <v>9578</v>
      </c>
      <c r="W141" s="274" t="s">
        <v>10749</v>
      </c>
      <c r="X141" s="273" t="s">
        <v>3102</v>
      </c>
      <c r="Y141" s="273"/>
      <c r="Z141" s="274" t="s">
        <v>10630</v>
      </c>
      <c r="AA141" s="274" t="s">
        <v>10750</v>
      </c>
      <c r="AB141" s="273" t="s">
        <v>3103</v>
      </c>
      <c r="AC141" s="273"/>
      <c r="AD141" s="274" t="s">
        <v>10631</v>
      </c>
      <c r="AE141" s="274" t="s">
        <v>10751</v>
      </c>
      <c r="AF141" s="273" t="s">
        <v>3104</v>
      </c>
      <c r="AG141" s="273"/>
      <c r="AH141" s="274" t="s">
        <v>10632</v>
      </c>
      <c r="AI141" s="274" t="s">
        <v>10752</v>
      </c>
      <c r="AJ141" s="273" t="s">
        <v>4320</v>
      </c>
      <c r="AK141" s="273"/>
      <c r="AL141" s="274" t="s">
        <v>10633</v>
      </c>
      <c r="AM141" s="274" t="s">
        <v>10753</v>
      </c>
      <c r="AN141" s="273" t="s">
        <v>4321</v>
      </c>
      <c r="AO141" s="273"/>
      <c r="AP141" s="274" t="s">
        <v>10634</v>
      </c>
      <c r="AQ141" s="274" t="s">
        <v>10754</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9690</v>
      </c>
      <c r="O142" s="295" t="s">
        <v>9601</v>
      </c>
      <c r="P142" s="295" t="str">
        <f t="shared" ca="1" si="30"/>
        <v>Sound_New_Next_of_N(</v>
      </c>
      <c r="Q142" s="295" t="str">
        <f t="shared" ca="1" si="31"/>
        <v>Sound_New_Next_of_N</v>
      </c>
      <c r="R142" s="304" t="s">
        <v>9578</v>
      </c>
      <c r="S142" s="304" t="s">
        <v>9831</v>
      </c>
      <c r="T142" s="272" t="s">
        <v>419</v>
      </c>
      <c r="U142" s="274"/>
      <c r="V142" s="274" t="s">
        <v>9578</v>
      </c>
      <c r="W142" s="274" t="s">
        <v>10749</v>
      </c>
      <c r="X142" s="273" t="s">
        <v>3102</v>
      </c>
      <c r="Y142" s="273"/>
      <c r="Z142" s="274" t="s">
        <v>10630</v>
      </c>
      <c r="AA142" s="274" t="s">
        <v>10750</v>
      </c>
      <c r="AB142" s="273" t="s">
        <v>3103</v>
      </c>
      <c r="AC142" s="273"/>
      <c r="AD142" s="274" t="s">
        <v>10631</v>
      </c>
      <c r="AE142" s="274" t="s">
        <v>10751</v>
      </c>
      <c r="AF142" s="273" t="s">
        <v>3104</v>
      </c>
      <c r="AG142" s="273"/>
      <c r="AH142" s="274" t="s">
        <v>10632</v>
      </c>
      <c r="AI142" s="274" t="s">
        <v>10752</v>
      </c>
      <c r="AJ142" s="273" t="s">
        <v>4320</v>
      </c>
      <c r="AK142" s="273"/>
      <c r="AL142" s="274" t="s">
        <v>10633</v>
      </c>
      <c r="AM142" s="274" t="s">
        <v>10753</v>
      </c>
      <c r="AN142" s="273" t="s">
        <v>4321</v>
      </c>
      <c r="AO142" s="273"/>
      <c r="AP142" s="274" t="s">
        <v>10634</v>
      </c>
      <c r="AQ142" s="274" t="s">
        <v>10754</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9683</v>
      </c>
      <c r="O144" s="295" t="s">
        <v>9584</v>
      </c>
      <c r="P144" s="295" t="str">
        <f t="shared" ca="1" si="30"/>
        <v>Sound_New_IncVol(</v>
      </c>
      <c r="Q144" s="295" t="str">
        <f ca="1">IF(INDIRECT(ADDRESS(ROW(),COLUMN()-2))&lt;&gt;"",LEFT(INDIRECT(ADDRESS(ROW(),COLUMN()-2)),FIND("(",INDIRECT(ADDRESS(ROW(),COLUMN()-2)))-1),"")</f>
        <v>Sound_New_IncVol</v>
      </c>
      <c r="R144" s="304" t="s">
        <v>9578</v>
      </c>
      <c r="S144" s="304" t="s">
        <v>9815</v>
      </c>
      <c r="T144" s="366" t="s">
        <v>403</v>
      </c>
      <c r="U144" s="274"/>
      <c r="V144" s="274" t="s">
        <v>9578</v>
      </c>
      <c r="W144" s="325" t="s">
        <v>3054</v>
      </c>
      <c r="X144" s="273" t="s">
        <v>3054</v>
      </c>
      <c r="Y144" s="325"/>
      <c r="Z144" s="274" t="s">
        <v>10630</v>
      </c>
      <c r="AA144" s="274" t="s">
        <v>3055</v>
      </c>
      <c r="AB144" s="273" t="s">
        <v>3055</v>
      </c>
      <c r="AC144" s="325"/>
      <c r="AD144" s="274" t="s">
        <v>10631</v>
      </c>
      <c r="AE144" s="274" t="s">
        <v>9278</v>
      </c>
      <c r="AF144" s="273" t="s">
        <v>3056</v>
      </c>
      <c r="AG144" s="325"/>
      <c r="AH144" s="274" t="s">
        <v>10632</v>
      </c>
      <c r="AI144" s="274" t="s">
        <v>9279</v>
      </c>
      <c r="AJ144" s="273" t="s">
        <v>4288</v>
      </c>
      <c r="AK144" s="325"/>
      <c r="AL144" s="274" t="s">
        <v>10633</v>
      </c>
      <c r="AM144" s="274" t="s">
        <v>4289</v>
      </c>
      <c r="AN144" s="273" t="s">
        <v>4289</v>
      </c>
      <c r="AO144" s="325"/>
      <c r="AP144" s="274" t="s">
        <v>10634</v>
      </c>
      <c r="AQ144" s="274" t="s">
        <v>10755</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9684</v>
      </c>
      <c r="O145" s="295" t="s">
        <v>9583</v>
      </c>
      <c r="P145" s="295" t="str">
        <f t="shared" ca="1" si="30"/>
        <v>Sound_New_DecVol(</v>
      </c>
      <c r="Q145" s="295" t="str">
        <f ca="1">IF(INDIRECT(ADDRESS(ROW(),COLUMN()-2))&lt;&gt;"",LEFT(INDIRECT(ADDRESS(ROW(),COLUMN()-2)),FIND("(",INDIRECT(ADDRESS(ROW(),COLUMN()-2)))-1),"")</f>
        <v>Sound_New_DecVol</v>
      </c>
      <c r="R145" s="304" t="s">
        <v>9578</v>
      </c>
      <c r="S145" s="304" t="s">
        <v>9814</v>
      </c>
      <c r="T145" s="366" t="s">
        <v>402</v>
      </c>
      <c r="U145" s="274"/>
      <c r="V145" s="274" t="s">
        <v>9578</v>
      </c>
      <c r="W145" s="325" t="s">
        <v>3051</v>
      </c>
      <c r="X145" s="273" t="s">
        <v>3051</v>
      </c>
      <c r="Y145" s="273"/>
      <c r="Z145" s="274" t="s">
        <v>10630</v>
      </c>
      <c r="AA145" s="274" t="s">
        <v>9275</v>
      </c>
      <c r="AB145" s="273" t="s">
        <v>3052</v>
      </c>
      <c r="AC145" s="273"/>
      <c r="AD145" s="274" t="s">
        <v>10631</v>
      </c>
      <c r="AE145" s="274" t="s">
        <v>9276</v>
      </c>
      <c r="AF145" s="273" t="s">
        <v>3053</v>
      </c>
      <c r="AG145" s="273"/>
      <c r="AH145" s="274" t="s">
        <v>10632</v>
      </c>
      <c r="AI145" s="274" t="s">
        <v>4286</v>
      </c>
      <c r="AJ145" s="273" t="s">
        <v>4286</v>
      </c>
      <c r="AK145" s="273"/>
      <c r="AL145" s="274" t="s">
        <v>10633</v>
      </c>
      <c r="AM145" s="274" t="s">
        <v>4287</v>
      </c>
      <c r="AN145" s="273" t="s">
        <v>4287</v>
      </c>
      <c r="AO145" s="273"/>
      <c r="AP145" s="274" t="s">
        <v>10634</v>
      </c>
      <c r="AQ145" s="274" t="s">
        <v>10756</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9691</v>
      </c>
      <c r="O147" s="239"/>
      <c r="P147" s="239" t="str">
        <f t="shared" ref="P147:P174" ca="1" si="32">IF(INDIRECT(ADDRESS(ROW(),COLUMN()-1))&lt;&gt;"",LEFT(INDIRECT(ADDRESS(ROW(),COLUMN()-1)),FIND("(",INDIRECT(ADDRESS(ROW(),COLUMN()-1)))),"")</f>
        <v/>
      </c>
      <c r="Q147" s="239"/>
      <c r="R147" s="230" t="s">
        <v>8930</v>
      </c>
      <c r="S147" s="230"/>
      <c r="T147" s="240" t="s">
        <v>9605</v>
      </c>
      <c r="U147" s="248" t="s">
        <v>9604</v>
      </c>
      <c r="V147" s="248" t="s">
        <v>8930</v>
      </c>
      <c r="W147" s="248"/>
      <c r="X147" s="241" t="s">
        <v>11966</v>
      </c>
      <c r="Y147" s="241" t="s">
        <v>11967</v>
      </c>
      <c r="Z147" s="248" t="s">
        <v>10757</v>
      </c>
      <c r="AA147" s="248"/>
      <c r="AB147" s="241" t="s">
        <v>11968</v>
      </c>
      <c r="AC147" s="241" t="s">
        <v>11969</v>
      </c>
      <c r="AD147" s="248" t="s">
        <v>10758</v>
      </c>
      <c r="AE147" s="248"/>
      <c r="AF147" s="241" t="s">
        <v>11970</v>
      </c>
      <c r="AG147" s="241" t="s">
        <v>11971</v>
      </c>
      <c r="AH147" s="248" t="s">
        <v>10759</v>
      </c>
      <c r="AI147" s="248"/>
      <c r="AJ147" s="241" t="s">
        <v>11972</v>
      </c>
      <c r="AK147" s="241" t="s">
        <v>11973</v>
      </c>
      <c r="AL147" s="248" t="s">
        <v>10760</v>
      </c>
      <c r="AM147" s="248"/>
      <c r="AN147" s="241" t="s">
        <v>11974</v>
      </c>
      <c r="AO147" s="241" t="s">
        <v>11975</v>
      </c>
      <c r="AP147" s="248" t="s">
        <v>10761</v>
      </c>
      <c r="AQ147" s="248"/>
      <c r="AR147" s="240" t="s">
        <v>11976</v>
      </c>
      <c r="AS147" s="248" t="s">
        <v>11977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9692</v>
      </c>
      <c r="O148" s="171" t="s">
        <v>29</v>
      </c>
      <c r="P148" s="171" t="str">
        <f t="shared" ca="1" si="32"/>
        <v>Sound_Seq1(</v>
      </c>
      <c r="Q148" s="171" t="str">
        <f t="shared" ref="Q148:Q161" ca="1" si="33">IF(INDIRECT(ADDRESS(ROW(),COLUMN()-2))&lt;&gt;"",LEFT(INDIRECT(ADDRESS(ROW(),COLUMN()-2)),FIND("(",INDIRECT(ADDRESS(ROW(),COLUMN()-2)))-1),"")</f>
        <v>Sound_Seq1</v>
      </c>
      <c r="R148" s="228" t="s">
        <v>8930</v>
      </c>
      <c r="S148" s="228" t="s">
        <v>9816</v>
      </c>
      <c r="T148" s="148" t="s">
        <v>404</v>
      </c>
      <c r="U148" s="109"/>
      <c r="V148" s="109" t="s">
        <v>8930</v>
      </c>
      <c r="W148" s="109" t="s">
        <v>10635</v>
      </c>
      <c r="X148" s="131" t="s">
        <v>3057</v>
      </c>
      <c r="Y148" s="131"/>
      <c r="Z148" s="109" t="s">
        <v>10757</v>
      </c>
      <c r="AA148" s="109" t="s">
        <v>10636</v>
      </c>
      <c r="AB148" s="131" t="s">
        <v>3058</v>
      </c>
      <c r="AC148" s="131"/>
      <c r="AD148" s="109" t="s">
        <v>10758</v>
      </c>
      <c r="AE148" s="109" t="s">
        <v>10637</v>
      </c>
      <c r="AF148" s="131" t="s">
        <v>3059</v>
      </c>
      <c r="AG148" s="131"/>
      <c r="AH148" s="109" t="s">
        <v>10759</v>
      </c>
      <c r="AI148" s="109" t="s">
        <v>10638</v>
      </c>
      <c r="AJ148" s="131" t="s">
        <v>4290</v>
      </c>
      <c r="AK148" s="131"/>
      <c r="AL148" s="109" t="s">
        <v>10760</v>
      </c>
      <c r="AM148" s="109" t="s">
        <v>10639</v>
      </c>
      <c r="AN148" s="131" t="s">
        <v>4291</v>
      </c>
      <c r="AO148" s="131"/>
      <c r="AP148" s="109" t="s">
        <v>10761</v>
      </c>
      <c r="AQ148" s="109" t="s">
        <v>10640</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9693</v>
      </c>
      <c r="O149" s="171" t="s">
        <v>30</v>
      </c>
      <c r="P149" s="171" t="str">
        <f t="shared" ca="1" si="32"/>
        <v>Sound_Seq2(</v>
      </c>
      <c r="Q149" s="171" t="str">
        <f t="shared" ca="1" si="33"/>
        <v>Sound_Seq2</v>
      </c>
      <c r="R149" s="228" t="s">
        <v>8930</v>
      </c>
      <c r="S149" s="228" t="s">
        <v>9817</v>
      </c>
      <c r="T149" s="64" t="s">
        <v>405</v>
      </c>
      <c r="U149" s="109"/>
      <c r="V149" s="109" t="s">
        <v>8930</v>
      </c>
      <c r="W149" s="109" t="s">
        <v>10641</v>
      </c>
      <c r="X149" s="131" t="s">
        <v>3060</v>
      </c>
      <c r="Y149" s="131"/>
      <c r="Z149" s="109" t="s">
        <v>10757</v>
      </c>
      <c r="AA149" s="109" t="s">
        <v>10642</v>
      </c>
      <c r="AB149" s="131" t="s">
        <v>3061</v>
      </c>
      <c r="AC149" s="131"/>
      <c r="AD149" s="109" t="s">
        <v>10758</v>
      </c>
      <c r="AE149" s="109" t="s">
        <v>10643</v>
      </c>
      <c r="AF149" s="131" t="s">
        <v>3062</v>
      </c>
      <c r="AG149" s="131"/>
      <c r="AH149" s="109" t="s">
        <v>10759</v>
      </c>
      <c r="AI149" s="109" t="s">
        <v>10644</v>
      </c>
      <c r="AJ149" s="131" t="s">
        <v>4292</v>
      </c>
      <c r="AK149" s="131"/>
      <c r="AL149" s="109" t="s">
        <v>10760</v>
      </c>
      <c r="AM149" s="109" t="s">
        <v>10645</v>
      </c>
      <c r="AN149" s="131" t="s">
        <v>4293</v>
      </c>
      <c r="AO149" s="131"/>
      <c r="AP149" s="109" t="s">
        <v>10761</v>
      </c>
      <c r="AQ149" s="109" t="s">
        <v>10646</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9694</v>
      </c>
      <c r="O150" s="171" t="s">
        <v>31</v>
      </c>
      <c r="P150" s="171" t="str">
        <f t="shared" ca="1" si="32"/>
        <v>Sound_Seq3(</v>
      </c>
      <c r="Q150" s="171" t="str">
        <f t="shared" ca="1" si="33"/>
        <v>Sound_Seq3</v>
      </c>
      <c r="R150" s="228" t="s">
        <v>8930</v>
      </c>
      <c r="S150" s="228" t="s">
        <v>9818</v>
      </c>
      <c r="T150" s="148" t="s">
        <v>406</v>
      </c>
      <c r="U150" s="109"/>
      <c r="V150" s="109" t="s">
        <v>8930</v>
      </c>
      <c r="W150" s="146" t="s">
        <v>10647</v>
      </c>
      <c r="X150" s="131" t="s">
        <v>3063</v>
      </c>
      <c r="Y150" s="131"/>
      <c r="Z150" s="109" t="s">
        <v>10757</v>
      </c>
      <c r="AA150" s="109" t="s">
        <v>10648</v>
      </c>
      <c r="AB150" s="131" t="s">
        <v>3064</v>
      </c>
      <c r="AC150" s="131"/>
      <c r="AD150" s="109" t="s">
        <v>10758</v>
      </c>
      <c r="AE150" s="109" t="s">
        <v>10649</v>
      </c>
      <c r="AF150" s="131" t="s">
        <v>3065</v>
      </c>
      <c r="AG150" s="131"/>
      <c r="AH150" s="109" t="s">
        <v>10759</v>
      </c>
      <c r="AI150" s="109" t="s">
        <v>10650</v>
      </c>
      <c r="AJ150" s="131" t="s">
        <v>4294</v>
      </c>
      <c r="AK150" s="131"/>
      <c r="AL150" s="109" t="s">
        <v>10760</v>
      </c>
      <c r="AM150" s="109" t="s">
        <v>10651</v>
      </c>
      <c r="AN150" s="131" t="s">
        <v>4295</v>
      </c>
      <c r="AO150" s="131"/>
      <c r="AP150" s="109" t="s">
        <v>10761</v>
      </c>
      <c r="AQ150" s="109" t="s">
        <v>10652</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9695</v>
      </c>
      <c r="O151" s="171" t="s">
        <v>32</v>
      </c>
      <c r="P151" s="171" t="str">
        <f t="shared" ca="1" si="32"/>
        <v>Sound_Seq4(</v>
      </c>
      <c r="Q151" s="171" t="str">
        <f t="shared" ca="1" si="33"/>
        <v>Sound_Seq4</v>
      </c>
      <c r="R151" s="228" t="s">
        <v>8930</v>
      </c>
      <c r="S151" s="228" t="s">
        <v>9819</v>
      </c>
      <c r="T151" s="64" t="s">
        <v>407</v>
      </c>
      <c r="U151" s="109"/>
      <c r="V151" s="109" t="s">
        <v>8930</v>
      </c>
      <c r="W151" s="146" t="s">
        <v>10653</v>
      </c>
      <c r="X151" s="131" t="s">
        <v>3066</v>
      </c>
      <c r="Y151" s="131"/>
      <c r="Z151" s="109" t="s">
        <v>10757</v>
      </c>
      <c r="AA151" s="109" t="s">
        <v>10654</v>
      </c>
      <c r="AB151" s="131" t="s">
        <v>3067</v>
      </c>
      <c r="AC151" s="131"/>
      <c r="AD151" s="109" t="s">
        <v>10758</v>
      </c>
      <c r="AE151" s="109" t="s">
        <v>10655</v>
      </c>
      <c r="AF151" s="131" t="s">
        <v>3068</v>
      </c>
      <c r="AG151" s="131"/>
      <c r="AH151" s="109" t="s">
        <v>10759</v>
      </c>
      <c r="AI151" s="109" t="s">
        <v>10656</v>
      </c>
      <c r="AJ151" s="131" t="s">
        <v>4296</v>
      </c>
      <c r="AK151" s="131"/>
      <c r="AL151" s="109" t="s">
        <v>10760</v>
      </c>
      <c r="AM151" s="109" t="s">
        <v>10657</v>
      </c>
      <c r="AN151" s="131" t="s">
        <v>4297</v>
      </c>
      <c r="AO151" s="131"/>
      <c r="AP151" s="109" t="s">
        <v>10761</v>
      </c>
      <c r="AQ151" s="109" t="s">
        <v>10658</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9696</v>
      </c>
      <c r="O152" s="171" t="s">
        <v>33</v>
      </c>
      <c r="P152" s="171" t="str">
        <f t="shared" ca="1" si="32"/>
        <v>Sound_Seq5(</v>
      </c>
      <c r="Q152" s="171" t="str">
        <f t="shared" ca="1" si="33"/>
        <v>Sound_Seq5</v>
      </c>
      <c r="R152" s="228" t="s">
        <v>8930</v>
      </c>
      <c r="S152" s="228" t="s">
        <v>9820</v>
      </c>
      <c r="T152" s="148" t="s">
        <v>408</v>
      </c>
      <c r="U152" s="109"/>
      <c r="V152" s="109" t="s">
        <v>8930</v>
      </c>
      <c r="W152" s="109" t="s">
        <v>10659</v>
      </c>
      <c r="X152" s="131" t="s">
        <v>3069</v>
      </c>
      <c r="Y152" s="131"/>
      <c r="Z152" s="109" t="s">
        <v>10757</v>
      </c>
      <c r="AA152" s="109" t="s">
        <v>10660</v>
      </c>
      <c r="AB152" s="131" t="s">
        <v>3070</v>
      </c>
      <c r="AC152" s="131"/>
      <c r="AD152" s="109" t="s">
        <v>10758</v>
      </c>
      <c r="AE152" s="109" t="s">
        <v>10661</v>
      </c>
      <c r="AF152" s="131" t="s">
        <v>3071</v>
      </c>
      <c r="AG152" s="131"/>
      <c r="AH152" s="109" t="s">
        <v>10759</v>
      </c>
      <c r="AI152" s="109" t="s">
        <v>10662</v>
      </c>
      <c r="AJ152" s="131" t="s">
        <v>4298</v>
      </c>
      <c r="AK152" s="131"/>
      <c r="AL152" s="109" t="s">
        <v>10760</v>
      </c>
      <c r="AM152" s="109" t="s">
        <v>10663</v>
      </c>
      <c r="AN152" s="131" t="s">
        <v>4299</v>
      </c>
      <c r="AO152" s="131"/>
      <c r="AP152" s="109" t="s">
        <v>10761</v>
      </c>
      <c r="AQ152" s="109" t="s">
        <v>10664</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9697</v>
      </c>
      <c r="O153" s="171" t="s">
        <v>34</v>
      </c>
      <c r="P153" s="171" t="str">
        <f t="shared" ca="1" si="32"/>
        <v>Sound_Seq6(</v>
      </c>
      <c r="Q153" s="171" t="str">
        <f t="shared" ca="1" si="33"/>
        <v>Sound_Seq6</v>
      </c>
      <c r="R153" s="228" t="s">
        <v>8930</v>
      </c>
      <c r="S153" s="228" t="s">
        <v>9821</v>
      </c>
      <c r="T153" s="148" t="s">
        <v>409</v>
      </c>
      <c r="U153" s="109"/>
      <c r="V153" s="109" t="s">
        <v>8930</v>
      </c>
      <c r="W153" s="109" t="s">
        <v>10665</v>
      </c>
      <c r="X153" s="131" t="s">
        <v>3072</v>
      </c>
      <c r="Y153" s="131"/>
      <c r="Z153" s="109" t="s">
        <v>10757</v>
      </c>
      <c r="AA153" s="109" t="s">
        <v>10666</v>
      </c>
      <c r="AB153" s="131" t="s">
        <v>3073</v>
      </c>
      <c r="AC153" s="131"/>
      <c r="AD153" s="109" t="s">
        <v>10758</v>
      </c>
      <c r="AE153" s="109" t="s">
        <v>10667</v>
      </c>
      <c r="AF153" s="131" t="s">
        <v>3074</v>
      </c>
      <c r="AG153" s="131"/>
      <c r="AH153" s="109" t="s">
        <v>10759</v>
      </c>
      <c r="AI153" s="109" t="s">
        <v>10668</v>
      </c>
      <c r="AJ153" s="131" t="s">
        <v>4300</v>
      </c>
      <c r="AK153" s="131"/>
      <c r="AL153" s="109" t="s">
        <v>10760</v>
      </c>
      <c r="AM153" s="109" t="s">
        <v>10669</v>
      </c>
      <c r="AN153" s="131" t="s">
        <v>4301</v>
      </c>
      <c r="AO153" s="131"/>
      <c r="AP153" s="109" t="s">
        <v>10761</v>
      </c>
      <c r="AQ153" s="109" t="s">
        <v>10670</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9698</v>
      </c>
      <c r="O154" s="171" t="s">
        <v>35</v>
      </c>
      <c r="P154" s="171" t="str">
        <f t="shared" ca="1" si="32"/>
        <v>Sound_Seq7(</v>
      </c>
      <c r="Q154" s="171" t="str">
        <f t="shared" ca="1" si="33"/>
        <v>Sound_Seq7</v>
      </c>
      <c r="R154" s="228" t="s">
        <v>8930</v>
      </c>
      <c r="S154" s="228" t="s">
        <v>9822</v>
      </c>
      <c r="T154" s="148" t="s">
        <v>410</v>
      </c>
      <c r="U154" s="109"/>
      <c r="V154" s="109" t="s">
        <v>8930</v>
      </c>
      <c r="W154" s="109" t="s">
        <v>10671</v>
      </c>
      <c r="X154" s="131" t="s">
        <v>3075</v>
      </c>
      <c r="Y154" s="131"/>
      <c r="Z154" s="109" t="s">
        <v>10757</v>
      </c>
      <c r="AA154" s="109" t="s">
        <v>10672</v>
      </c>
      <c r="AB154" s="131" t="s">
        <v>3076</v>
      </c>
      <c r="AC154" s="131"/>
      <c r="AD154" s="109" t="s">
        <v>10758</v>
      </c>
      <c r="AE154" s="109" t="s">
        <v>10673</v>
      </c>
      <c r="AF154" s="131" t="s">
        <v>3077</v>
      </c>
      <c r="AG154" s="131"/>
      <c r="AH154" s="109" t="s">
        <v>10759</v>
      </c>
      <c r="AI154" s="109" t="s">
        <v>10674</v>
      </c>
      <c r="AJ154" s="131" t="s">
        <v>4302</v>
      </c>
      <c r="AK154" s="131"/>
      <c r="AL154" s="109" t="s">
        <v>10760</v>
      </c>
      <c r="AM154" s="109" t="s">
        <v>10675</v>
      </c>
      <c r="AN154" s="131" t="s">
        <v>4303</v>
      </c>
      <c r="AO154" s="131"/>
      <c r="AP154" s="109" t="s">
        <v>10761</v>
      </c>
      <c r="AQ154" s="109" t="s">
        <v>10676</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9699</v>
      </c>
      <c r="O155" s="171" t="s">
        <v>36</v>
      </c>
      <c r="P155" s="171" t="str">
        <f t="shared" ca="1" si="32"/>
        <v>Sound_Seq8(</v>
      </c>
      <c r="Q155" s="171" t="str">
        <f t="shared" ca="1" si="33"/>
        <v>Sound_Seq8</v>
      </c>
      <c r="R155" s="228" t="s">
        <v>8930</v>
      </c>
      <c r="S155" s="228" t="s">
        <v>9823</v>
      </c>
      <c r="T155" s="148" t="s">
        <v>411</v>
      </c>
      <c r="U155" s="109"/>
      <c r="V155" s="109" t="s">
        <v>8930</v>
      </c>
      <c r="W155" s="109" t="s">
        <v>10677</v>
      </c>
      <c r="X155" s="131" t="s">
        <v>3078</v>
      </c>
      <c r="Y155" s="131"/>
      <c r="Z155" s="109" t="s">
        <v>10757</v>
      </c>
      <c r="AA155" s="109" t="s">
        <v>10678</v>
      </c>
      <c r="AB155" s="131" t="s">
        <v>3079</v>
      </c>
      <c r="AC155" s="131"/>
      <c r="AD155" s="109" t="s">
        <v>10758</v>
      </c>
      <c r="AE155" s="109" t="s">
        <v>10679</v>
      </c>
      <c r="AF155" s="131" t="s">
        <v>3080</v>
      </c>
      <c r="AG155" s="131"/>
      <c r="AH155" s="109" t="s">
        <v>10759</v>
      </c>
      <c r="AI155" s="109" t="s">
        <v>10680</v>
      </c>
      <c r="AJ155" s="131" t="s">
        <v>4304</v>
      </c>
      <c r="AK155" s="131"/>
      <c r="AL155" s="109" t="s">
        <v>10760</v>
      </c>
      <c r="AM155" s="109" t="s">
        <v>10681</v>
      </c>
      <c r="AN155" s="131" t="s">
        <v>4305</v>
      </c>
      <c r="AO155" s="131"/>
      <c r="AP155" s="109" t="s">
        <v>10761</v>
      </c>
      <c r="AQ155" s="109" t="s">
        <v>10682</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9700</v>
      </c>
      <c r="O156" s="171" t="s">
        <v>37</v>
      </c>
      <c r="P156" s="171" t="str">
        <f t="shared" ca="1" si="32"/>
        <v>Sound_Seq9(</v>
      </c>
      <c r="Q156" s="171" t="str">
        <f t="shared" ca="1" si="33"/>
        <v>Sound_Seq9</v>
      </c>
      <c r="R156" s="228" t="s">
        <v>8930</v>
      </c>
      <c r="S156" s="228" t="s">
        <v>9824</v>
      </c>
      <c r="T156" s="148" t="s">
        <v>412</v>
      </c>
      <c r="U156" s="109"/>
      <c r="V156" s="109" t="s">
        <v>8930</v>
      </c>
      <c r="W156" s="109" t="s">
        <v>10683</v>
      </c>
      <c r="X156" s="131" t="s">
        <v>3081</v>
      </c>
      <c r="Y156" s="131"/>
      <c r="Z156" s="109" t="s">
        <v>10757</v>
      </c>
      <c r="AA156" s="109" t="s">
        <v>10684</v>
      </c>
      <c r="AB156" s="131" t="s">
        <v>3082</v>
      </c>
      <c r="AC156" s="131"/>
      <c r="AD156" s="109" t="s">
        <v>10758</v>
      </c>
      <c r="AE156" s="109" t="s">
        <v>10685</v>
      </c>
      <c r="AF156" s="131" t="s">
        <v>3083</v>
      </c>
      <c r="AG156" s="131"/>
      <c r="AH156" s="109" t="s">
        <v>10759</v>
      </c>
      <c r="AI156" s="109" t="s">
        <v>10686</v>
      </c>
      <c r="AJ156" s="131" t="s">
        <v>4306</v>
      </c>
      <c r="AK156" s="131"/>
      <c r="AL156" s="109" t="s">
        <v>10760</v>
      </c>
      <c r="AM156" s="109" t="s">
        <v>10687</v>
      </c>
      <c r="AN156" s="131" t="s">
        <v>4307</v>
      </c>
      <c r="AO156" s="131"/>
      <c r="AP156" s="109" t="s">
        <v>10761</v>
      </c>
      <c r="AQ156" s="109" t="s">
        <v>10688</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9701</v>
      </c>
      <c r="O157" s="171" t="s">
        <v>38</v>
      </c>
      <c r="P157" s="171" t="str">
        <f t="shared" ca="1" si="32"/>
        <v>Sound_Seq10(</v>
      </c>
      <c r="Q157" s="171" t="str">
        <f t="shared" ca="1" si="33"/>
        <v>Sound_Seq10</v>
      </c>
      <c r="R157" s="228" t="s">
        <v>8930</v>
      </c>
      <c r="S157" s="228" t="s">
        <v>9825</v>
      </c>
      <c r="T157" s="148" t="s">
        <v>413</v>
      </c>
      <c r="U157" s="109"/>
      <c r="V157" s="109" t="s">
        <v>8930</v>
      </c>
      <c r="W157" s="109" t="s">
        <v>10689</v>
      </c>
      <c r="X157" s="131" t="s">
        <v>3084</v>
      </c>
      <c r="Y157" s="131"/>
      <c r="Z157" s="109" t="s">
        <v>10757</v>
      </c>
      <c r="AA157" s="109" t="s">
        <v>10690</v>
      </c>
      <c r="AB157" s="131" t="s">
        <v>3085</v>
      </c>
      <c r="AC157" s="131"/>
      <c r="AD157" s="109" t="s">
        <v>10758</v>
      </c>
      <c r="AE157" s="109" t="s">
        <v>10691</v>
      </c>
      <c r="AF157" s="131" t="s">
        <v>3086</v>
      </c>
      <c r="AG157" s="131"/>
      <c r="AH157" s="109" t="s">
        <v>10759</v>
      </c>
      <c r="AI157" s="109" t="s">
        <v>10692</v>
      </c>
      <c r="AJ157" s="131" t="s">
        <v>4308</v>
      </c>
      <c r="AK157" s="131"/>
      <c r="AL157" s="109" t="s">
        <v>10760</v>
      </c>
      <c r="AM157" s="109" t="s">
        <v>10693</v>
      </c>
      <c r="AN157" s="131" t="s">
        <v>4309</v>
      </c>
      <c r="AO157" s="131"/>
      <c r="AP157" s="109" t="s">
        <v>10761</v>
      </c>
      <c r="AQ157" s="109" t="s">
        <v>10694</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9702</v>
      </c>
      <c r="O158" s="171" t="s">
        <v>39</v>
      </c>
      <c r="P158" s="171" t="str">
        <f t="shared" ca="1" si="32"/>
        <v>Sound_Seq11(</v>
      </c>
      <c r="Q158" s="171" t="str">
        <f t="shared" ca="1" si="33"/>
        <v>Sound_Seq11</v>
      </c>
      <c r="R158" s="228" t="s">
        <v>8930</v>
      </c>
      <c r="S158" s="228" t="s">
        <v>9826</v>
      </c>
      <c r="T158" s="148" t="s">
        <v>414</v>
      </c>
      <c r="U158" s="109"/>
      <c r="V158" s="109" t="s">
        <v>8930</v>
      </c>
      <c r="W158" s="109" t="s">
        <v>10695</v>
      </c>
      <c r="X158" s="131" t="s">
        <v>3087</v>
      </c>
      <c r="Y158" s="131"/>
      <c r="Z158" s="109" t="s">
        <v>10757</v>
      </c>
      <c r="AA158" s="109" t="s">
        <v>10696</v>
      </c>
      <c r="AB158" s="131" t="s">
        <v>3088</v>
      </c>
      <c r="AC158" s="131"/>
      <c r="AD158" s="109" t="s">
        <v>10758</v>
      </c>
      <c r="AE158" s="109" t="s">
        <v>10697</v>
      </c>
      <c r="AF158" s="131" t="s">
        <v>3089</v>
      </c>
      <c r="AG158" s="131"/>
      <c r="AH158" s="109" t="s">
        <v>10759</v>
      </c>
      <c r="AI158" s="109" t="s">
        <v>10698</v>
      </c>
      <c r="AJ158" s="131" t="s">
        <v>4310</v>
      </c>
      <c r="AK158" s="131"/>
      <c r="AL158" s="109" t="s">
        <v>10760</v>
      </c>
      <c r="AM158" s="109" t="s">
        <v>10699</v>
      </c>
      <c r="AN158" s="131" t="s">
        <v>4311</v>
      </c>
      <c r="AO158" s="131"/>
      <c r="AP158" s="109" t="s">
        <v>10761</v>
      </c>
      <c r="AQ158" s="109" t="s">
        <v>10700</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9703</v>
      </c>
      <c r="O159" s="171" t="s">
        <v>40</v>
      </c>
      <c r="P159" s="171" t="str">
        <f t="shared" ca="1" si="32"/>
        <v>Sound_Seq12(</v>
      </c>
      <c r="Q159" s="171" t="str">
        <f t="shared" ca="1" si="33"/>
        <v>Sound_Seq12</v>
      </c>
      <c r="R159" s="228" t="s">
        <v>8930</v>
      </c>
      <c r="S159" s="228" t="s">
        <v>9827</v>
      </c>
      <c r="T159" s="148" t="s">
        <v>415</v>
      </c>
      <c r="U159" s="109"/>
      <c r="V159" s="109" t="s">
        <v>8930</v>
      </c>
      <c r="W159" s="109" t="s">
        <v>10701</v>
      </c>
      <c r="X159" s="131" t="s">
        <v>3090</v>
      </c>
      <c r="Y159" s="131"/>
      <c r="Z159" s="109" t="s">
        <v>10757</v>
      </c>
      <c r="AA159" s="109" t="s">
        <v>10702</v>
      </c>
      <c r="AB159" s="131" t="s">
        <v>3091</v>
      </c>
      <c r="AC159" s="131"/>
      <c r="AD159" s="109" t="s">
        <v>10758</v>
      </c>
      <c r="AE159" s="109" t="s">
        <v>10703</v>
      </c>
      <c r="AF159" s="131" t="s">
        <v>3092</v>
      </c>
      <c r="AG159" s="131"/>
      <c r="AH159" s="109" t="s">
        <v>10759</v>
      </c>
      <c r="AI159" s="109" t="s">
        <v>10704</v>
      </c>
      <c r="AJ159" s="131" t="s">
        <v>4312</v>
      </c>
      <c r="AK159" s="131"/>
      <c r="AL159" s="109" t="s">
        <v>10760</v>
      </c>
      <c r="AM159" s="109" t="s">
        <v>10705</v>
      </c>
      <c r="AN159" s="131" t="s">
        <v>4313</v>
      </c>
      <c r="AO159" s="131"/>
      <c r="AP159" s="109" t="s">
        <v>10761</v>
      </c>
      <c r="AQ159" s="109" t="s">
        <v>10706</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9704</v>
      </c>
      <c r="O160" s="171" t="s">
        <v>41</v>
      </c>
      <c r="P160" s="171" t="str">
        <f t="shared" ca="1" si="32"/>
        <v>Sound_Seq13(</v>
      </c>
      <c r="Q160" s="171" t="str">
        <f t="shared" ca="1" si="33"/>
        <v>Sound_Seq13</v>
      </c>
      <c r="R160" s="228" t="s">
        <v>8930</v>
      </c>
      <c r="S160" s="228" t="s">
        <v>9828</v>
      </c>
      <c r="T160" s="148" t="s">
        <v>416</v>
      </c>
      <c r="U160" s="109"/>
      <c r="V160" s="109" t="s">
        <v>8930</v>
      </c>
      <c r="W160" s="109" t="s">
        <v>10707</v>
      </c>
      <c r="X160" s="131" t="s">
        <v>3093</v>
      </c>
      <c r="Y160" s="131"/>
      <c r="Z160" s="109" t="s">
        <v>10757</v>
      </c>
      <c r="AA160" s="109" t="s">
        <v>10708</v>
      </c>
      <c r="AB160" s="131" t="s">
        <v>3094</v>
      </c>
      <c r="AC160" s="131"/>
      <c r="AD160" s="109" t="s">
        <v>10758</v>
      </c>
      <c r="AE160" s="109" t="s">
        <v>10709</v>
      </c>
      <c r="AF160" s="131" t="s">
        <v>3095</v>
      </c>
      <c r="AG160" s="131"/>
      <c r="AH160" s="109" t="s">
        <v>10759</v>
      </c>
      <c r="AI160" s="109" t="s">
        <v>10710</v>
      </c>
      <c r="AJ160" s="131" t="s">
        <v>4314</v>
      </c>
      <c r="AK160" s="131"/>
      <c r="AL160" s="109" t="s">
        <v>10760</v>
      </c>
      <c r="AM160" s="109" t="s">
        <v>10711</v>
      </c>
      <c r="AN160" s="131" t="s">
        <v>4315</v>
      </c>
      <c r="AO160" s="131"/>
      <c r="AP160" s="109" t="s">
        <v>10761</v>
      </c>
      <c r="AQ160" s="109" t="s">
        <v>10712</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9705</v>
      </c>
      <c r="O161" s="171" t="s">
        <v>42</v>
      </c>
      <c r="P161" s="171" t="str">
        <f t="shared" ca="1" si="32"/>
        <v>Sound_Seq14(</v>
      </c>
      <c r="Q161" s="171" t="str">
        <f t="shared" ca="1" si="33"/>
        <v>Sound_Seq14</v>
      </c>
      <c r="R161" s="228" t="s">
        <v>8930</v>
      </c>
      <c r="S161" s="228" t="s">
        <v>9829</v>
      </c>
      <c r="T161" s="148" t="s">
        <v>417</v>
      </c>
      <c r="U161" s="109"/>
      <c r="V161" s="109" t="s">
        <v>8930</v>
      </c>
      <c r="W161" s="109" t="s">
        <v>10713</v>
      </c>
      <c r="X161" s="131" t="s">
        <v>3096</v>
      </c>
      <c r="Y161" s="131"/>
      <c r="Z161" s="109" t="s">
        <v>10757</v>
      </c>
      <c r="AA161" s="109" t="s">
        <v>10714</v>
      </c>
      <c r="AB161" s="131" t="s">
        <v>3097</v>
      </c>
      <c r="AC161" s="131"/>
      <c r="AD161" s="109" t="s">
        <v>10758</v>
      </c>
      <c r="AE161" s="109" t="s">
        <v>10715</v>
      </c>
      <c r="AF161" s="131" t="s">
        <v>3098</v>
      </c>
      <c r="AG161" s="131"/>
      <c r="AH161" s="109" t="s">
        <v>10759</v>
      </c>
      <c r="AI161" s="109" t="s">
        <v>10716</v>
      </c>
      <c r="AJ161" s="131" t="s">
        <v>4316</v>
      </c>
      <c r="AK161" s="131"/>
      <c r="AL161" s="109" t="s">
        <v>10760</v>
      </c>
      <c r="AM161" s="109" t="s">
        <v>10717</v>
      </c>
      <c r="AN161" s="131" t="s">
        <v>4317</v>
      </c>
      <c r="AO161" s="131"/>
      <c r="AP161" s="109" t="s">
        <v>10761</v>
      </c>
      <c r="AQ161" s="109" t="s">
        <v>10718</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8930</v>
      </c>
      <c r="S162" s="230"/>
      <c r="T162" s="240"/>
      <c r="U162" s="248"/>
      <c r="V162" s="248" t="s">
        <v>8930</v>
      </c>
      <c r="W162" s="248"/>
      <c r="X162" s="241"/>
      <c r="Y162" s="241"/>
      <c r="Z162" s="248" t="s">
        <v>10757</v>
      </c>
      <c r="AA162" s="248"/>
      <c r="AB162" s="241"/>
      <c r="AC162" s="241"/>
      <c r="AD162" s="248" t="s">
        <v>10758</v>
      </c>
      <c r="AE162" s="248"/>
      <c r="AF162" s="241"/>
      <c r="AG162" s="241"/>
      <c r="AH162" s="248" t="s">
        <v>10759</v>
      </c>
      <c r="AI162" s="248"/>
      <c r="AJ162" s="241"/>
      <c r="AK162" s="241"/>
      <c r="AL162" s="248" t="s">
        <v>10760</v>
      </c>
      <c r="AM162" s="248"/>
      <c r="AN162" s="241"/>
      <c r="AO162" s="241"/>
      <c r="AP162" s="248" t="s">
        <v>10761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9706</v>
      </c>
      <c r="O163" s="171" t="s">
        <v>43</v>
      </c>
      <c r="P163" s="171" t="str">
        <f t="shared" ca="1" si="32"/>
        <v>Sound_PlayRandom(</v>
      </c>
      <c r="Q163" s="171" t="str">
        <f t="shared" ref="Q163:Q169" ca="1" si="34">IF(INDIRECT(ADDRESS(ROW(),COLUMN()-2))&lt;&gt;"",LEFT(INDIRECT(ADDRESS(ROW(),COLUMN()-2)),FIND("(",INDIRECT(ADDRESS(ROW(),COLUMN()-2)))-1),"")</f>
        <v>Sound_PlayRandom</v>
      </c>
      <c r="R163" s="228" t="s">
        <v>8930</v>
      </c>
      <c r="S163" s="148" t="s">
        <v>9830</v>
      </c>
      <c r="T163" s="148" t="s">
        <v>418</v>
      </c>
      <c r="U163" s="109"/>
      <c r="V163" s="109" t="s">
        <v>8930</v>
      </c>
      <c r="W163" s="109" t="s">
        <v>10719</v>
      </c>
      <c r="X163" s="131" t="s">
        <v>3099</v>
      </c>
      <c r="Y163" s="131"/>
      <c r="Z163" s="109" t="s">
        <v>10757</v>
      </c>
      <c r="AA163" s="109" t="s">
        <v>10720</v>
      </c>
      <c r="AB163" s="131" t="s">
        <v>3100</v>
      </c>
      <c r="AC163" s="131"/>
      <c r="AD163" s="109" t="s">
        <v>10758</v>
      </c>
      <c r="AE163" s="109" t="s">
        <v>10721</v>
      </c>
      <c r="AF163" s="131" t="s">
        <v>3101</v>
      </c>
      <c r="AG163" s="131"/>
      <c r="AH163" s="109" t="s">
        <v>10759</v>
      </c>
      <c r="AI163" s="109" t="s">
        <v>10722</v>
      </c>
      <c r="AJ163" s="131" t="s">
        <v>4318</v>
      </c>
      <c r="AK163" s="131"/>
      <c r="AL163" s="109" t="s">
        <v>10760</v>
      </c>
      <c r="AM163" s="109" t="s">
        <v>10723</v>
      </c>
      <c r="AN163" s="131" t="s">
        <v>4319</v>
      </c>
      <c r="AO163" s="131"/>
      <c r="AP163" s="109" t="s">
        <v>10761</v>
      </c>
      <c r="AQ163" s="109" t="s">
        <v>10724</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9712</v>
      </c>
      <c r="O164" s="171" t="s">
        <v>26</v>
      </c>
      <c r="P164" s="171" t="str">
        <f t="shared" ca="1" si="32"/>
        <v>Sound_Loop(</v>
      </c>
      <c r="Q164" s="171" t="str">
        <f t="shared" ca="1" si="34"/>
        <v>Sound_Loop</v>
      </c>
      <c r="R164" s="228" t="s">
        <v>8930</v>
      </c>
      <c r="S164" s="228" t="s">
        <v>9813</v>
      </c>
      <c r="T164" s="148" t="s">
        <v>400</v>
      </c>
      <c r="U164" s="109"/>
      <c r="V164" s="109" t="s">
        <v>8930</v>
      </c>
      <c r="W164" s="109" t="s">
        <v>10725</v>
      </c>
      <c r="X164" s="131" t="s">
        <v>3048</v>
      </c>
      <c r="Y164" s="131"/>
      <c r="Z164" s="109" t="s">
        <v>10757</v>
      </c>
      <c r="AA164" s="109" t="s">
        <v>10726</v>
      </c>
      <c r="AB164" s="131" t="s">
        <v>3049</v>
      </c>
      <c r="AC164" s="131"/>
      <c r="AD164" s="109" t="s">
        <v>10758</v>
      </c>
      <c r="AE164" s="109" t="s">
        <v>10727</v>
      </c>
      <c r="AF164" s="131" t="s">
        <v>3050</v>
      </c>
      <c r="AG164" s="131"/>
      <c r="AH164" s="109" t="s">
        <v>10759</v>
      </c>
      <c r="AI164" s="109" t="s">
        <v>10728</v>
      </c>
      <c r="AJ164" s="131" t="s">
        <v>4284</v>
      </c>
      <c r="AK164" s="131"/>
      <c r="AL164" s="109" t="s">
        <v>10760</v>
      </c>
      <c r="AM164" s="109" t="s">
        <v>10729</v>
      </c>
      <c r="AN164" s="131" t="s">
        <v>4285</v>
      </c>
      <c r="AO164" s="131"/>
      <c r="AP164" s="109" t="s">
        <v>10761</v>
      </c>
      <c r="AQ164" s="109" t="s">
        <v>10730</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9709</v>
      </c>
      <c r="O165" s="171" t="s">
        <v>23</v>
      </c>
      <c r="P165" s="171" t="str">
        <f t="shared" ca="1" si="32"/>
        <v>Sound_Prev(</v>
      </c>
      <c r="Q165" s="171" t="str">
        <f t="shared" ca="1" si="34"/>
        <v>Sound_Prev</v>
      </c>
      <c r="R165" s="228" t="s">
        <v>8930</v>
      </c>
      <c r="S165" s="148" t="s">
        <v>9810</v>
      </c>
      <c r="T165" s="148" t="s">
        <v>398</v>
      </c>
      <c r="U165" s="109"/>
      <c r="V165" s="109" t="s">
        <v>8930</v>
      </c>
      <c r="W165" s="109" t="s">
        <v>10731</v>
      </c>
      <c r="X165" s="131" t="s">
        <v>3039</v>
      </c>
      <c r="Y165" s="131"/>
      <c r="Z165" s="109" t="s">
        <v>10757</v>
      </c>
      <c r="AA165" s="109" t="s">
        <v>10732</v>
      </c>
      <c r="AB165" s="131" t="s">
        <v>3040</v>
      </c>
      <c r="AC165" s="131"/>
      <c r="AD165" s="109" t="s">
        <v>10758</v>
      </c>
      <c r="AE165" s="109" t="s">
        <v>10733</v>
      </c>
      <c r="AF165" s="131" t="s">
        <v>3041</v>
      </c>
      <c r="AG165" s="131"/>
      <c r="AH165" s="109" t="s">
        <v>10759</v>
      </c>
      <c r="AI165" s="109" t="s">
        <v>10734</v>
      </c>
      <c r="AJ165" s="131" t="s">
        <v>4278</v>
      </c>
      <c r="AK165" s="131"/>
      <c r="AL165" s="109" t="s">
        <v>10760</v>
      </c>
      <c r="AM165" s="109" t="s">
        <v>10735</v>
      </c>
      <c r="AN165" s="131" t="s">
        <v>4279</v>
      </c>
      <c r="AO165" s="131"/>
      <c r="AP165" s="109" t="s">
        <v>10761</v>
      </c>
      <c r="AQ165" s="109" t="s">
        <v>10736</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9711</v>
      </c>
      <c r="O166" s="171" t="s">
        <v>25</v>
      </c>
      <c r="P166" s="171" t="str">
        <f t="shared" ca="1" si="32"/>
        <v>Sound_PausePlay(</v>
      </c>
      <c r="Q166" s="171" t="str">
        <f t="shared" ca="1" si="34"/>
        <v>Sound_PausePlay</v>
      </c>
      <c r="R166" s="228" t="s">
        <v>8930</v>
      </c>
      <c r="S166" s="228" t="s">
        <v>66</v>
      </c>
      <c r="T166" s="148" t="s">
        <v>9273</v>
      </c>
      <c r="U166" s="109"/>
      <c r="V166" s="109" t="s">
        <v>8930</v>
      </c>
      <c r="W166" s="109" t="s">
        <v>10762</v>
      </c>
      <c r="X166" s="131" t="s">
        <v>3045</v>
      </c>
      <c r="Y166" s="131"/>
      <c r="Z166" s="109" t="s">
        <v>10757</v>
      </c>
      <c r="AA166" s="109" t="s">
        <v>8649</v>
      </c>
      <c r="AB166" s="131" t="s">
        <v>3046</v>
      </c>
      <c r="AC166" s="131"/>
      <c r="AD166" s="109" t="s">
        <v>10758</v>
      </c>
      <c r="AE166" s="109" t="s">
        <v>10763</v>
      </c>
      <c r="AF166" s="131" t="s">
        <v>3047</v>
      </c>
      <c r="AG166" s="131"/>
      <c r="AH166" s="109" t="s">
        <v>10759</v>
      </c>
      <c r="AI166" s="109" t="s">
        <v>10764</v>
      </c>
      <c r="AJ166" s="131" t="s">
        <v>4282</v>
      </c>
      <c r="AK166" s="131"/>
      <c r="AL166" s="109" t="s">
        <v>10760</v>
      </c>
      <c r="AM166" s="109" t="s">
        <v>10765</v>
      </c>
      <c r="AN166" s="131" t="s">
        <v>4283</v>
      </c>
      <c r="AO166" s="131"/>
      <c r="AP166" s="109" t="s">
        <v>10761</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9710</v>
      </c>
      <c r="O167" s="171" t="s">
        <v>24</v>
      </c>
      <c r="P167" s="171" t="str">
        <f t="shared" ca="1" si="32"/>
        <v>Sound_Next(</v>
      </c>
      <c r="Q167" s="171" t="str">
        <f t="shared" ca="1" si="34"/>
        <v>Sound_Next</v>
      </c>
      <c r="R167" s="228" t="s">
        <v>8930</v>
      </c>
      <c r="S167" s="148" t="s">
        <v>9811</v>
      </c>
      <c r="T167" s="148" t="s">
        <v>399</v>
      </c>
      <c r="U167" s="109"/>
      <c r="V167" s="109" t="s">
        <v>8930</v>
      </c>
      <c r="W167" s="109" t="s">
        <v>10743</v>
      </c>
      <c r="X167" s="131" t="s">
        <v>3042</v>
      </c>
      <c r="Y167" s="131"/>
      <c r="Z167" s="109" t="s">
        <v>10757</v>
      </c>
      <c r="AA167" s="109" t="s">
        <v>10744</v>
      </c>
      <c r="AB167" s="131" t="s">
        <v>3043</v>
      </c>
      <c r="AC167" s="131"/>
      <c r="AD167" s="109" t="s">
        <v>10758</v>
      </c>
      <c r="AE167" s="109" t="s">
        <v>10745</v>
      </c>
      <c r="AF167" s="131" t="s">
        <v>3044</v>
      </c>
      <c r="AG167" s="131"/>
      <c r="AH167" s="109" t="s">
        <v>10759</v>
      </c>
      <c r="AI167" s="109" t="s">
        <v>10746</v>
      </c>
      <c r="AJ167" s="131" t="s">
        <v>4280</v>
      </c>
      <c r="AK167" s="131"/>
      <c r="AL167" s="109" t="s">
        <v>10760</v>
      </c>
      <c r="AM167" s="109" t="s">
        <v>10747</v>
      </c>
      <c r="AN167" s="131" t="s">
        <v>4281</v>
      </c>
      <c r="AO167" s="131"/>
      <c r="AP167" s="109" t="s">
        <v>10761</v>
      </c>
      <c r="AQ167" s="109" t="s">
        <v>10748</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9707</v>
      </c>
      <c r="O168" s="171" t="s">
        <v>44</v>
      </c>
      <c r="P168" s="171" t="str">
        <f t="shared" ca="1" si="32"/>
        <v>Sound_Next_of_N_Reset(</v>
      </c>
      <c r="Q168" s="171" t="str">
        <f t="shared" ca="1" si="34"/>
        <v>Sound_Next_of_N_Reset</v>
      </c>
      <c r="R168" s="228" t="s">
        <v>8930</v>
      </c>
      <c r="S168" s="148" t="s">
        <v>9831</v>
      </c>
      <c r="T168" s="148" t="s">
        <v>419</v>
      </c>
      <c r="U168" s="109"/>
      <c r="V168" s="109" t="s">
        <v>8930</v>
      </c>
      <c r="W168" s="109" t="s">
        <v>10749</v>
      </c>
      <c r="X168" s="131" t="s">
        <v>3102</v>
      </c>
      <c r="Y168" s="131"/>
      <c r="Z168" s="109" t="s">
        <v>10757</v>
      </c>
      <c r="AA168" s="109" t="s">
        <v>10750</v>
      </c>
      <c r="AB168" s="131" t="s">
        <v>3103</v>
      </c>
      <c r="AC168" s="131"/>
      <c r="AD168" s="109" t="s">
        <v>10758</v>
      </c>
      <c r="AE168" s="109" t="s">
        <v>10751</v>
      </c>
      <c r="AF168" s="131" t="s">
        <v>3104</v>
      </c>
      <c r="AG168" s="131"/>
      <c r="AH168" s="109" t="s">
        <v>10759</v>
      </c>
      <c r="AI168" s="109" t="s">
        <v>10752</v>
      </c>
      <c r="AJ168" s="131" t="s">
        <v>4320</v>
      </c>
      <c r="AK168" s="131"/>
      <c r="AL168" s="109" t="s">
        <v>10760</v>
      </c>
      <c r="AM168" s="109" t="s">
        <v>10753</v>
      </c>
      <c r="AN168" s="131" t="s">
        <v>4321</v>
      </c>
      <c r="AO168" s="131"/>
      <c r="AP168" s="109" t="s">
        <v>10761</v>
      </c>
      <c r="AQ168" s="109" t="s">
        <v>10754</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9708</v>
      </c>
      <c r="O169" s="171" t="s">
        <v>45</v>
      </c>
      <c r="P169" s="171" t="str">
        <f t="shared" ca="1" si="32"/>
        <v>Sound_Next_of_N(</v>
      </c>
      <c r="Q169" s="171" t="str">
        <f t="shared" ca="1" si="34"/>
        <v>Sound_Next_of_N</v>
      </c>
      <c r="R169" s="228" t="s">
        <v>8930</v>
      </c>
      <c r="S169" s="148" t="s">
        <v>9831</v>
      </c>
      <c r="T169" s="148" t="s">
        <v>419</v>
      </c>
      <c r="U169" s="109"/>
      <c r="V169" s="109" t="s">
        <v>8930</v>
      </c>
      <c r="W169" s="109" t="s">
        <v>10749</v>
      </c>
      <c r="X169" s="131" t="s">
        <v>3102</v>
      </c>
      <c r="Y169" s="131"/>
      <c r="Z169" s="109" t="s">
        <v>10757</v>
      </c>
      <c r="AA169" s="109" t="s">
        <v>10750</v>
      </c>
      <c r="AB169" s="131" t="s">
        <v>3103</v>
      </c>
      <c r="AC169" s="131"/>
      <c r="AD169" s="109" t="s">
        <v>10758</v>
      </c>
      <c r="AE169" s="109" t="s">
        <v>10751</v>
      </c>
      <c r="AF169" s="131" t="s">
        <v>3104</v>
      </c>
      <c r="AG169" s="131"/>
      <c r="AH169" s="109" t="s">
        <v>10759</v>
      </c>
      <c r="AI169" s="109" t="s">
        <v>10752</v>
      </c>
      <c r="AJ169" s="131" t="s">
        <v>4320</v>
      </c>
      <c r="AK169" s="131"/>
      <c r="AL169" s="109" t="s">
        <v>10760</v>
      </c>
      <c r="AM169" s="109" t="s">
        <v>10753</v>
      </c>
      <c r="AN169" s="131" t="s">
        <v>4321</v>
      </c>
      <c r="AO169" s="131"/>
      <c r="AP169" s="109" t="s">
        <v>10761</v>
      </c>
      <c r="AQ169" s="109" t="s">
        <v>10754</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8930</v>
      </c>
      <c r="S170" s="230"/>
      <c r="T170" s="240"/>
      <c r="U170" s="248"/>
      <c r="V170" s="248" t="s">
        <v>8930</v>
      </c>
      <c r="W170" s="248"/>
      <c r="X170" s="241"/>
      <c r="Y170" s="241"/>
      <c r="Z170" s="248" t="s">
        <v>10757</v>
      </c>
      <c r="AA170" s="248"/>
      <c r="AB170" s="241"/>
      <c r="AC170" s="241"/>
      <c r="AD170" s="248" t="s">
        <v>10758</v>
      </c>
      <c r="AE170" s="248"/>
      <c r="AF170" s="241"/>
      <c r="AG170" s="241"/>
      <c r="AH170" s="248" t="s">
        <v>10759</v>
      </c>
      <c r="AI170" s="248"/>
      <c r="AJ170" s="241"/>
      <c r="AK170" s="241"/>
      <c r="AL170" s="248" t="s">
        <v>10760</v>
      </c>
      <c r="AM170" s="248"/>
      <c r="AN170" s="241"/>
      <c r="AO170" s="241"/>
      <c r="AP170" s="248" t="s">
        <v>10761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9714</v>
      </c>
      <c r="O171" s="171" t="s">
        <v>28</v>
      </c>
      <c r="P171" s="171" t="str">
        <f t="shared" ca="1" si="32"/>
        <v>Sound_IncVol(</v>
      </c>
      <c r="Q171" s="171" t="str">
        <f ca="1">IF(INDIRECT(ADDRESS(ROW(),COLUMN()-2))&lt;&gt;"",LEFT(INDIRECT(ADDRESS(ROW(),COLUMN()-2)),FIND("(",INDIRECT(ADDRESS(ROW(),COLUMN()-2)))-1),"")</f>
        <v>Sound_IncVol</v>
      </c>
      <c r="R171" s="228" t="s">
        <v>8930</v>
      </c>
      <c r="S171" s="148" t="s">
        <v>9815</v>
      </c>
      <c r="T171" s="148" t="s">
        <v>403</v>
      </c>
      <c r="U171" s="109"/>
      <c r="V171" s="109" t="s">
        <v>8930</v>
      </c>
      <c r="W171" s="336" t="s">
        <v>3054</v>
      </c>
      <c r="X171" s="131" t="s">
        <v>3054</v>
      </c>
      <c r="Y171" s="131"/>
      <c r="Z171" s="109" t="s">
        <v>10757</v>
      </c>
      <c r="AA171" s="109" t="s">
        <v>3055</v>
      </c>
      <c r="AB171" s="131" t="s">
        <v>3055</v>
      </c>
      <c r="AC171" s="131"/>
      <c r="AD171" s="109" t="s">
        <v>10758</v>
      </c>
      <c r="AE171" s="109" t="s">
        <v>9278</v>
      </c>
      <c r="AF171" s="131" t="s">
        <v>3056</v>
      </c>
      <c r="AG171" s="131"/>
      <c r="AH171" s="109" t="s">
        <v>10759</v>
      </c>
      <c r="AI171" s="109" t="s">
        <v>9279</v>
      </c>
      <c r="AJ171" s="131" t="s">
        <v>4288</v>
      </c>
      <c r="AK171" s="131"/>
      <c r="AL171" s="109" t="s">
        <v>10760</v>
      </c>
      <c r="AM171" s="109" t="s">
        <v>4289</v>
      </c>
      <c r="AN171" s="131" t="s">
        <v>4289</v>
      </c>
      <c r="AO171" s="131"/>
      <c r="AP171" s="109" t="s">
        <v>10761</v>
      </c>
      <c r="AQ171" s="109" t="s">
        <v>10755</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9713</v>
      </c>
      <c r="O172" s="171" t="s">
        <v>27</v>
      </c>
      <c r="P172" s="171" t="str">
        <f t="shared" ca="1" si="32"/>
        <v>Sound_DecVol(</v>
      </c>
      <c r="Q172" s="171" t="str">
        <f ca="1">IF(INDIRECT(ADDRESS(ROW(),COLUMN()-2))&lt;&gt;"",LEFT(INDIRECT(ADDRESS(ROW(),COLUMN()-2)),FIND("(",INDIRECT(ADDRESS(ROW(),COLUMN()-2)))-1),"")</f>
        <v>Sound_DecVol</v>
      </c>
      <c r="R172" s="228" t="s">
        <v>8930</v>
      </c>
      <c r="S172" s="148" t="s">
        <v>9814</v>
      </c>
      <c r="T172" s="148" t="s">
        <v>402</v>
      </c>
      <c r="U172" s="109"/>
      <c r="V172" s="109" t="s">
        <v>8930</v>
      </c>
      <c r="W172" s="336" t="s">
        <v>3051</v>
      </c>
      <c r="X172" s="131" t="s">
        <v>3051</v>
      </c>
      <c r="Y172" s="131"/>
      <c r="Z172" s="109" t="s">
        <v>10757</v>
      </c>
      <c r="AA172" s="109" t="s">
        <v>9275</v>
      </c>
      <c r="AB172" s="131" t="s">
        <v>3052</v>
      </c>
      <c r="AC172" s="131"/>
      <c r="AD172" s="109" t="s">
        <v>10758</v>
      </c>
      <c r="AE172" s="109" t="s">
        <v>9276</v>
      </c>
      <c r="AF172" s="131" t="s">
        <v>3053</v>
      </c>
      <c r="AG172" s="131"/>
      <c r="AH172" s="109" t="s">
        <v>10759</v>
      </c>
      <c r="AI172" s="109" t="s">
        <v>4286</v>
      </c>
      <c r="AJ172" s="131" t="s">
        <v>4286</v>
      </c>
      <c r="AK172" s="131"/>
      <c r="AL172" s="109" t="s">
        <v>10760</v>
      </c>
      <c r="AM172" s="109" t="s">
        <v>4287</v>
      </c>
      <c r="AN172" s="131" t="s">
        <v>4287</v>
      </c>
      <c r="AO172" s="131"/>
      <c r="AP172" s="109" t="s">
        <v>10761</v>
      </c>
      <c r="AQ172" s="109" t="s">
        <v>10756</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8930</v>
      </c>
      <c r="S173" s="230"/>
      <c r="T173" s="240"/>
      <c r="U173" s="248"/>
      <c r="V173" s="248" t="s">
        <v>8930</v>
      </c>
      <c r="W173" s="248"/>
      <c r="X173" s="241"/>
      <c r="Y173" s="241"/>
      <c r="Z173" s="248" t="s">
        <v>10757</v>
      </c>
      <c r="AA173" s="248"/>
      <c r="AB173" s="241"/>
      <c r="AC173" s="241"/>
      <c r="AD173" s="248" t="s">
        <v>10758</v>
      </c>
      <c r="AE173" s="248"/>
      <c r="AF173" s="241"/>
      <c r="AG173" s="241"/>
      <c r="AH173" s="248" t="s">
        <v>10759</v>
      </c>
      <c r="AI173" s="248"/>
      <c r="AJ173" s="241"/>
      <c r="AK173" s="241"/>
      <c r="AL173" s="248" t="s">
        <v>10760</v>
      </c>
      <c r="AM173" s="248"/>
      <c r="AN173" s="241"/>
      <c r="AO173" s="241"/>
      <c r="AP173" s="248" t="s">
        <v>10761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9832</v>
      </c>
      <c r="O174" s="171" t="s">
        <v>551</v>
      </c>
      <c r="P174" s="171" t="str">
        <f t="shared" ca="1" si="32"/>
        <v>Sound_ADKey(</v>
      </c>
      <c r="Q174" s="171" t="str">
        <f ca="1">IF(INDIRECT(ADDRESS(ROW(),COLUMN()-2))&lt;&gt;"",LEFT(INDIRECT(ADDRESS(ROW(),COLUMN()-2)),FIND("(",INDIRECT(ADDRESS(ROW(),COLUMN()-2)))-1),"")</f>
        <v>Sound_ADKey</v>
      </c>
      <c r="R174" s="228" t="s">
        <v>8930</v>
      </c>
      <c r="S174" s="228" t="s">
        <v>9833</v>
      </c>
      <c r="T174" s="148" t="s">
        <v>560</v>
      </c>
      <c r="U174" s="106" t="s">
        <v>561</v>
      </c>
      <c r="V174" s="106" t="s">
        <v>8930</v>
      </c>
      <c r="W174" s="106" t="s">
        <v>10766</v>
      </c>
      <c r="X174" s="131" t="s">
        <v>11978</v>
      </c>
      <c r="Y174" s="131" t="s">
        <v>11979</v>
      </c>
      <c r="Z174" s="106" t="s">
        <v>10757</v>
      </c>
      <c r="AA174" s="106" t="s">
        <v>10767</v>
      </c>
      <c r="AB174" s="131" t="s">
        <v>3105</v>
      </c>
      <c r="AC174" s="131" t="s">
        <v>3107</v>
      </c>
      <c r="AD174" s="106" t="s">
        <v>10758</v>
      </c>
      <c r="AE174" s="106" t="s">
        <v>10768</v>
      </c>
      <c r="AF174" s="131" t="s">
        <v>3106</v>
      </c>
      <c r="AG174" s="131" t="s">
        <v>3108</v>
      </c>
      <c r="AH174" s="106" t="s">
        <v>10759</v>
      </c>
      <c r="AI174" s="106" t="s">
        <v>10769</v>
      </c>
      <c r="AJ174" s="131" t="s">
        <v>4322</v>
      </c>
      <c r="AK174" s="131" t="s">
        <v>4324</v>
      </c>
      <c r="AL174" s="106" t="s">
        <v>10760</v>
      </c>
      <c r="AM174" s="106" t="s">
        <v>10770</v>
      </c>
      <c r="AN174" s="131" t="s">
        <v>4323</v>
      </c>
      <c r="AO174" s="131" t="s">
        <v>4325</v>
      </c>
      <c r="AP174" s="106" t="s">
        <v>10761</v>
      </c>
      <c r="AQ174" s="106" t="s">
        <v>10771</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9715</v>
      </c>
      <c r="O175" s="239"/>
      <c r="P175" s="239"/>
      <c r="Q175" s="239"/>
      <c r="R175" s="230" t="s">
        <v>8948</v>
      </c>
      <c r="S175" s="230"/>
      <c r="T175" s="240" t="s">
        <v>9462</v>
      </c>
      <c r="U175" s="248" t="s">
        <v>9463</v>
      </c>
      <c r="V175" s="248" t="s">
        <v>8948</v>
      </c>
      <c r="W175" s="248"/>
      <c r="X175" s="241" t="s">
        <v>11980</v>
      </c>
      <c r="Y175" s="241" t="s">
        <v>11981</v>
      </c>
      <c r="Z175" s="248" t="s">
        <v>10772</v>
      </c>
      <c r="AA175" s="248"/>
      <c r="AB175" s="241" t="s">
        <v>11982</v>
      </c>
      <c r="AC175" s="241" t="s">
        <v>11983</v>
      </c>
      <c r="AD175" s="248" t="s">
        <v>10773</v>
      </c>
      <c r="AE175" s="248"/>
      <c r="AF175" s="241" t="s">
        <v>11984</v>
      </c>
      <c r="AG175" s="241" t="s">
        <v>11985</v>
      </c>
      <c r="AH175" s="248" t="s">
        <v>10774</v>
      </c>
      <c r="AI175" s="248"/>
      <c r="AJ175" s="241" t="s">
        <v>11986</v>
      </c>
      <c r="AK175" s="241" t="s">
        <v>11987</v>
      </c>
      <c r="AL175" s="248" t="s">
        <v>10775</v>
      </c>
      <c r="AM175" s="248"/>
      <c r="AN175" s="241" t="s">
        <v>11988</v>
      </c>
      <c r="AO175" s="241" t="s">
        <v>11989</v>
      </c>
      <c r="AP175" s="248" t="s">
        <v>10776</v>
      </c>
      <c r="AQ175" s="248"/>
      <c r="AR175" s="240" t="s">
        <v>11990</v>
      </c>
      <c r="AS175" s="248" t="s">
        <v>11991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8948</v>
      </c>
      <c r="S176" s="148" t="s">
        <v>9816</v>
      </c>
      <c r="T176" s="148" t="s">
        <v>404</v>
      </c>
      <c r="U176" s="109"/>
      <c r="V176" s="109" t="s">
        <v>8948</v>
      </c>
      <c r="W176" s="109" t="s">
        <v>10635</v>
      </c>
      <c r="X176" s="131" t="s">
        <v>3057</v>
      </c>
      <c r="Y176" s="131"/>
      <c r="Z176" s="109" t="s">
        <v>10772</v>
      </c>
      <c r="AA176" s="109" t="s">
        <v>10636</v>
      </c>
      <c r="AB176" s="131" t="s">
        <v>3058</v>
      </c>
      <c r="AC176" s="131"/>
      <c r="AD176" s="109" t="s">
        <v>10773</v>
      </c>
      <c r="AE176" s="109" t="s">
        <v>10637</v>
      </c>
      <c r="AF176" s="131" t="s">
        <v>3059</v>
      </c>
      <c r="AG176" s="131"/>
      <c r="AH176" s="109" t="s">
        <v>10774</v>
      </c>
      <c r="AI176" s="109" t="s">
        <v>10638</v>
      </c>
      <c r="AJ176" s="131" t="s">
        <v>4290</v>
      </c>
      <c r="AK176" s="131"/>
      <c r="AL176" s="109" t="s">
        <v>10775</v>
      </c>
      <c r="AM176" s="109" t="s">
        <v>10639</v>
      </c>
      <c r="AN176" s="131" t="s">
        <v>4291</v>
      </c>
      <c r="AO176" s="131"/>
      <c r="AP176" s="109" t="s">
        <v>10776</v>
      </c>
      <c r="AQ176" s="109" t="s">
        <v>10640</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9717</v>
      </c>
      <c r="O177" s="171" t="s">
        <v>51</v>
      </c>
      <c r="P177" s="171" t="str">
        <f t="shared" ca="1" si="35"/>
        <v>Sound_JQ6500_Seq2(</v>
      </c>
      <c r="Q177" s="171" t="str">
        <f t="shared" ca="1" si="36"/>
        <v>Sound_JQ6500_Seq2</v>
      </c>
      <c r="R177" s="228" t="s">
        <v>8948</v>
      </c>
      <c r="S177" s="148" t="s">
        <v>9817</v>
      </c>
      <c r="T177" s="148" t="s">
        <v>405</v>
      </c>
      <c r="U177" s="109"/>
      <c r="V177" s="109" t="s">
        <v>8948</v>
      </c>
      <c r="W177" s="109" t="s">
        <v>10641</v>
      </c>
      <c r="X177" s="131" t="s">
        <v>3060</v>
      </c>
      <c r="Y177" s="131"/>
      <c r="Z177" s="109" t="s">
        <v>10772</v>
      </c>
      <c r="AA177" s="109" t="s">
        <v>10642</v>
      </c>
      <c r="AB177" s="131" t="s">
        <v>3061</v>
      </c>
      <c r="AC177" s="131"/>
      <c r="AD177" s="109" t="s">
        <v>10773</v>
      </c>
      <c r="AE177" s="109" t="s">
        <v>10643</v>
      </c>
      <c r="AF177" s="131" t="s">
        <v>3062</v>
      </c>
      <c r="AG177" s="131"/>
      <c r="AH177" s="109" t="s">
        <v>10774</v>
      </c>
      <c r="AI177" s="109" t="s">
        <v>10644</v>
      </c>
      <c r="AJ177" s="131" t="s">
        <v>4292</v>
      </c>
      <c r="AK177" s="131"/>
      <c r="AL177" s="109" t="s">
        <v>10775</v>
      </c>
      <c r="AM177" s="109" t="s">
        <v>10645</v>
      </c>
      <c r="AN177" s="131" t="s">
        <v>4293</v>
      </c>
      <c r="AO177" s="131"/>
      <c r="AP177" s="109" t="s">
        <v>10776</v>
      </c>
      <c r="AQ177" s="109" t="s">
        <v>10646</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9718</v>
      </c>
      <c r="O178" s="171" t="s">
        <v>52</v>
      </c>
      <c r="P178" s="171" t="str">
        <f t="shared" ca="1" si="35"/>
        <v>Sound_JQ6500_Seq3(</v>
      </c>
      <c r="Q178" s="171" t="str">
        <f t="shared" ca="1" si="36"/>
        <v>Sound_JQ6500_Seq3</v>
      </c>
      <c r="R178" s="228" t="s">
        <v>8948</v>
      </c>
      <c r="S178" s="148" t="s">
        <v>9818</v>
      </c>
      <c r="T178" s="148" t="s">
        <v>406</v>
      </c>
      <c r="U178" s="109"/>
      <c r="V178" s="109" t="s">
        <v>8948</v>
      </c>
      <c r="W178" s="146" t="s">
        <v>10647</v>
      </c>
      <c r="X178" s="131" t="s">
        <v>3063</v>
      </c>
      <c r="Y178" s="131"/>
      <c r="Z178" s="109" t="s">
        <v>10772</v>
      </c>
      <c r="AA178" s="109" t="s">
        <v>10648</v>
      </c>
      <c r="AB178" s="131" t="s">
        <v>3064</v>
      </c>
      <c r="AC178" s="131"/>
      <c r="AD178" s="109" t="s">
        <v>10773</v>
      </c>
      <c r="AE178" s="109" t="s">
        <v>10649</v>
      </c>
      <c r="AF178" s="131" t="s">
        <v>3065</v>
      </c>
      <c r="AG178" s="131"/>
      <c r="AH178" s="109" t="s">
        <v>10774</v>
      </c>
      <c r="AI178" s="109" t="s">
        <v>10650</v>
      </c>
      <c r="AJ178" s="131" t="s">
        <v>4294</v>
      </c>
      <c r="AK178" s="131"/>
      <c r="AL178" s="109" t="s">
        <v>10775</v>
      </c>
      <c r="AM178" s="109" t="s">
        <v>10651</v>
      </c>
      <c r="AN178" s="131" t="s">
        <v>4295</v>
      </c>
      <c r="AO178" s="131"/>
      <c r="AP178" s="109" t="s">
        <v>10776</v>
      </c>
      <c r="AQ178" s="109" t="s">
        <v>10652</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9719</v>
      </c>
      <c r="O179" s="171" t="s">
        <v>53</v>
      </c>
      <c r="P179" s="171" t="str">
        <f t="shared" ca="1" si="35"/>
        <v>Sound_JQ6500_Seq4(</v>
      </c>
      <c r="Q179" s="171" t="str">
        <f t="shared" ca="1" si="36"/>
        <v>Sound_JQ6500_Seq4</v>
      </c>
      <c r="R179" s="228" t="s">
        <v>8948</v>
      </c>
      <c r="S179" s="148" t="s">
        <v>9819</v>
      </c>
      <c r="T179" s="148" t="s">
        <v>407</v>
      </c>
      <c r="U179" s="109"/>
      <c r="V179" s="109" t="s">
        <v>8948</v>
      </c>
      <c r="W179" s="146" t="s">
        <v>10653</v>
      </c>
      <c r="X179" s="131" t="s">
        <v>3066</v>
      </c>
      <c r="Y179" s="131"/>
      <c r="Z179" s="109" t="s">
        <v>10772</v>
      </c>
      <c r="AA179" s="109" t="s">
        <v>10654</v>
      </c>
      <c r="AB179" s="131" t="s">
        <v>3067</v>
      </c>
      <c r="AC179" s="131"/>
      <c r="AD179" s="109" t="s">
        <v>10773</v>
      </c>
      <c r="AE179" s="109" t="s">
        <v>10655</v>
      </c>
      <c r="AF179" s="131" t="s">
        <v>3068</v>
      </c>
      <c r="AG179" s="131"/>
      <c r="AH179" s="109" t="s">
        <v>10774</v>
      </c>
      <c r="AI179" s="109" t="s">
        <v>10656</v>
      </c>
      <c r="AJ179" s="131" t="s">
        <v>4296</v>
      </c>
      <c r="AK179" s="131"/>
      <c r="AL179" s="109" t="s">
        <v>10775</v>
      </c>
      <c r="AM179" s="109" t="s">
        <v>10657</v>
      </c>
      <c r="AN179" s="131" t="s">
        <v>4297</v>
      </c>
      <c r="AO179" s="131"/>
      <c r="AP179" s="109" t="s">
        <v>10776</v>
      </c>
      <c r="AQ179" s="109" t="s">
        <v>10658</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9720</v>
      </c>
      <c r="O180" s="171" t="s">
        <v>54</v>
      </c>
      <c r="P180" s="171" t="str">
        <f t="shared" ca="1" si="35"/>
        <v>Sound_JQ6500_Seq5(</v>
      </c>
      <c r="Q180" s="171" t="str">
        <f t="shared" ca="1" si="36"/>
        <v>Sound_JQ6500_Seq5</v>
      </c>
      <c r="R180" s="228" t="s">
        <v>8948</v>
      </c>
      <c r="S180" s="148" t="s">
        <v>9820</v>
      </c>
      <c r="T180" s="148" t="s">
        <v>408</v>
      </c>
      <c r="U180" s="109"/>
      <c r="V180" s="109" t="s">
        <v>8948</v>
      </c>
      <c r="W180" s="109" t="s">
        <v>10659</v>
      </c>
      <c r="X180" s="131" t="s">
        <v>3069</v>
      </c>
      <c r="Y180" s="131"/>
      <c r="Z180" s="109" t="s">
        <v>10772</v>
      </c>
      <c r="AA180" s="109" t="s">
        <v>10660</v>
      </c>
      <c r="AB180" s="131" t="s">
        <v>3070</v>
      </c>
      <c r="AC180" s="131"/>
      <c r="AD180" s="109" t="s">
        <v>10773</v>
      </c>
      <c r="AE180" s="109" t="s">
        <v>10661</v>
      </c>
      <c r="AF180" s="131" t="s">
        <v>3071</v>
      </c>
      <c r="AG180" s="131"/>
      <c r="AH180" s="109" t="s">
        <v>10774</v>
      </c>
      <c r="AI180" s="109" t="s">
        <v>10662</v>
      </c>
      <c r="AJ180" s="131" t="s">
        <v>4298</v>
      </c>
      <c r="AK180" s="131"/>
      <c r="AL180" s="109" t="s">
        <v>10775</v>
      </c>
      <c r="AM180" s="109" t="s">
        <v>10663</v>
      </c>
      <c r="AN180" s="131" t="s">
        <v>4299</v>
      </c>
      <c r="AO180" s="131"/>
      <c r="AP180" s="109" t="s">
        <v>10776</v>
      </c>
      <c r="AQ180" s="109" t="s">
        <v>10664</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9723</v>
      </c>
      <c r="O181" s="171" t="s">
        <v>55</v>
      </c>
      <c r="P181" s="171" t="str">
        <f t="shared" ca="1" si="35"/>
        <v>Sound_JQ6500_PlayRandom(</v>
      </c>
      <c r="Q181" s="171" t="str">
        <f t="shared" ca="1" si="36"/>
        <v>Sound_JQ6500_PlayRandom</v>
      </c>
      <c r="R181" s="228" t="s">
        <v>8948</v>
      </c>
      <c r="S181" s="148" t="s">
        <v>9830</v>
      </c>
      <c r="T181" s="148" t="s">
        <v>418</v>
      </c>
      <c r="U181" s="109"/>
      <c r="V181" s="109" t="s">
        <v>8948</v>
      </c>
      <c r="W181" s="109" t="s">
        <v>10719</v>
      </c>
      <c r="X181" s="131" t="s">
        <v>3099</v>
      </c>
      <c r="Y181" s="131"/>
      <c r="Z181" s="109" t="s">
        <v>10772</v>
      </c>
      <c r="AA181" s="109" t="s">
        <v>10720</v>
      </c>
      <c r="AB181" s="131" t="s">
        <v>3100</v>
      </c>
      <c r="AC181" s="131"/>
      <c r="AD181" s="109" t="s">
        <v>10773</v>
      </c>
      <c r="AE181" s="109" t="s">
        <v>10721</v>
      </c>
      <c r="AF181" s="131" t="s">
        <v>3101</v>
      </c>
      <c r="AG181" s="131"/>
      <c r="AH181" s="109" t="s">
        <v>10774</v>
      </c>
      <c r="AI181" s="109" t="s">
        <v>10722</v>
      </c>
      <c r="AJ181" s="131" t="s">
        <v>4318</v>
      </c>
      <c r="AK181" s="131"/>
      <c r="AL181" s="109" t="s">
        <v>10775</v>
      </c>
      <c r="AM181" s="109" t="s">
        <v>10723</v>
      </c>
      <c r="AN181" s="131" t="s">
        <v>4319</v>
      </c>
      <c r="AO181" s="131"/>
      <c r="AP181" s="109" t="s">
        <v>10776</v>
      </c>
      <c r="AQ181" s="109" t="s">
        <v>10724</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9721</v>
      </c>
      <c r="O182" s="171" t="s">
        <v>46</v>
      </c>
      <c r="P182" s="171" t="str">
        <f t="shared" ca="1" si="35"/>
        <v>Sound_JQ6500_Prev(</v>
      </c>
      <c r="Q182" s="171" t="str">
        <f t="shared" ca="1" si="36"/>
        <v>Sound_JQ6500_Prev</v>
      </c>
      <c r="R182" s="228" t="s">
        <v>8948</v>
      </c>
      <c r="S182" s="148" t="s">
        <v>9810</v>
      </c>
      <c r="T182" s="148" t="s">
        <v>398</v>
      </c>
      <c r="U182" s="106"/>
      <c r="V182" s="106" t="s">
        <v>8948</v>
      </c>
      <c r="W182" s="106" t="s">
        <v>10731</v>
      </c>
      <c r="X182" s="131" t="s">
        <v>3039</v>
      </c>
      <c r="Y182" s="131"/>
      <c r="Z182" s="106" t="s">
        <v>10772</v>
      </c>
      <c r="AA182" s="106" t="s">
        <v>10732</v>
      </c>
      <c r="AB182" s="131" t="s">
        <v>3040</v>
      </c>
      <c r="AC182" s="131"/>
      <c r="AD182" s="106" t="s">
        <v>10773</v>
      </c>
      <c r="AE182" s="106" t="s">
        <v>10733</v>
      </c>
      <c r="AF182" s="131" t="s">
        <v>3041</v>
      </c>
      <c r="AG182" s="131"/>
      <c r="AH182" s="106" t="s">
        <v>10774</v>
      </c>
      <c r="AI182" s="106" t="s">
        <v>10734</v>
      </c>
      <c r="AJ182" s="131" t="s">
        <v>4278</v>
      </c>
      <c r="AK182" s="131"/>
      <c r="AL182" s="106" t="s">
        <v>10775</v>
      </c>
      <c r="AM182" s="106" t="s">
        <v>10735</v>
      </c>
      <c r="AN182" s="131" t="s">
        <v>4279</v>
      </c>
      <c r="AO182" s="131"/>
      <c r="AP182" s="106" t="s">
        <v>10776</v>
      </c>
      <c r="AQ182" s="106" t="s">
        <v>10736</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9722</v>
      </c>
      <c r="O183" s="171" t="s">
        <v>47</v>
      </c>
      <c r="P183" s="171" t="str">
        <f t="shared" ca="1" si="35"/>
        <v>Sound_JQ6500_Next(</v>
      </c>
      <c r="Q183" s="171" t="str">
        <f t="shared" ca="1" si="36"/>
        <v>Sound_JQ6500_Next</v>
      </c>
      <c r="R183" s="228" t="s">
        <v>8948</v>
      </c>
      <c r="S183" s="148" t="s">
        <v>9811</v>
      </c>
      <c r="T183" s="148" t="s">
        <v>399</v>
      </c>
      <c r="U183" s="109"/>
      <c r="V183" s="109" t="s">
        <v>8948</v>
      </c>
      <c r="W183" s="109" t="s">
        <v>10743</v>
      </c>
      <c r="X183" s="131" t="s">
        <v>3042</v>
      </c>
      <c r="Y183" s="131"/>
      <c r="Z183" s="109" t="s">
        <v>10772</v>
      </c>
      <c r="AA183" s="109" t="s">
        <v>10744</v>
      </c>
      <c r="AB183" s="131" t="s">
        <v>3043</v>
      </c>
      <c r="AC183" s="131"/>
      <c r="AD183" s="109" t="s">
        <v>10773</v>
      </c>
      <c r="AE183" s="109" t="s">
        <v>10745</v>
      </c>
      <c r="AF183" s="131" t="s">
        <v>3044</v>
      </c>
      <c r="AG183" s="131"/>
      <c r="AH183" s="109" t="s">
        <v>10774</v>
      </c>
      <c r="AI183" s="109" t="s">
        <v>10746</v>
      </c>
      <c r="AJ183" s="131" t="s">
        <v>4280</v>
      </c>
      <c r="AK183" s="131"/>
      <c r="AL183" s="109" t="s">
        <v>10775</v>
      </c>
      <c r="AM183" s="109" t="s">
        <v>10747</v>
      </c>
      <c r="AN183" s="131" t="s">
        <v>4281</v>
      </c>
      <c r="AO183" s="131"/>
      <c r="AP183" s="109" t="s">
        <v>10776</v>
      </c>
      <c r="AQ183" s="109" t="s">
        <v>10748</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9724</v>
      </c>
      <c r="O184" s="171" t="s">
        <v>56</v>
      </c>
      <c r="P184" s="171" t="str">
        <f t="shared" ca="1" si="35"/>
        <v>Sound_JQ6500_Next_of_N_Reset(</v>
      </c>
      <c r="Q184" s="171" t="str">
        <f t="shared" ca="1" si="36"/>
        <v>Sound_JQ6500_Next_of_N_Reset</v>
      </c>
      <c r="R184" s="228" t="s">
        <v>8948</v>
      </c>
      <c r="S184" s="148" t="s">
        <v>9831</v>
      </c>
      <c r="T184" s="148" t="s">
        <v>419</v>
      </c>
      <c r="U184" s="109"/>
      <c r="V184" s="109" t="s">
        <v>8948</v>
      </c>
      <c r="W184" s="109" t="s">
        <v>10749</v>
      </c>
      <c r="X184" s="131" t="s">
        <v>3102</v>
      </c>
      <c r="Y184" s="131"/>
      <c r="Z184" s="109" t="s">
        <v>10772</v>
      </c>
      <c r="AA184" s="109" t="s">
        <v>10750</v>
      </c>
      <c r="AB184" s="131" t="s">
        <v>3103</v>
      </c>
      <c r="AC184" s="131"/>
      <c r="AD184" s="109" t="s">
        <v>10773</v>
      </c>
      <c r="AE184" s="109" t="s">
        <v>10751</v>
      </c>
      <c r="AF184" s="131" t="s">
        <v>3104</v>
      </c>
      <c r="AG184" s="131"/>
      <c r="AH184" s="109" t="s">
        <v>10774</v>
      </c>
      <c r="AI184" s="109" t="s">
        <v>10752</v>
      </c>
      <c r="AJ184" s="131" t="s">
        <v>4320</v>
      </c>
      <c r="AK184" s="131"/>
      <c r="AL184" s="109" t="s">
        <v>10775</v>
      </c>
      <c r="AM184" s="109" t="s">
        <v>10753</v>
      </c>
      <c r="AN184" s="131" t="s">
        <v>4321</v>
      </c>
      <c r="AO184" s="131"/>
      <c r="AP184" s="109" t="s">
        <v>10776</v>
      </c>
      <c r="AQ184" s="109" t="s">
        <v>10754</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9725</v>
      </c>
      <c r="O185" s="171" t="s">
        <v>57</v>
      </c>
      <c r="P185" s="171" t="str">
        <f t="shared" ca="1" si="35"/>
        <v>Sound_JQ6500_Next_of_N(</v>
      </c>
      <c r="Q185" s="171" t="str">
        <f t="shared" ca="1" si="36"/>
        <v>Sound_JQ6500_Next_of_N</v>
      </c>
      <c r="R185" s="228" t="s">
        <v>8948</v>
      </c>
      <c r="S185" s="148" t="s">
        <v>9831</v>
      </c>
      <c r="T185" s="148" t="s">
        <v>419</v>
      </c>
      <c r="U185" s="109"/>
      <c r="V185" s="109" t="s">
        <v>8948</v>
      </c>
      <c r="W185" s="109" t="s">
        <v>10749</v>
      </c>
      <c r="X185" s="131" t="s">
        <v>3102</v>
      </c>
      <c r="Y185" s="131"/>
      <c r="Z185" s="109" t="s">
        <v>10772</v>
      </c>
      <c r="AA185" s="109" t="s">
        <v>10750</v>
      </c>
      <c r="AB185" s="131" t="s">
        <v>3103</v>
      </c>
      <c r="AC185" s="131"/>
      <c r="AD185" s="109" t="s">
        <v>10773</v>
      </c>
      <c r="AE185" s="109" t="s">
        <v>10751</v>
      </c>
      <c r="AF185" s="131" t="s">
        <v>3104</v>
      </c>
      <c r="AG185" s="131"/>
      <c r="AH185" s="109" t="s">
        <v>10774</v>
      </c>
      <c r="AI185" s="109" t="s">
        <v>10752</v>
      </c>
      <c r="AJ185" s="131" t="s">
        <v>4320</v>
      </c>
      <c r="AK185" s="131"/>
      <c r="AL185" s="109" t="s">
        <v>10775</v>
      </c>
      <c r="AM185" s="109" t="s">
        <v>10753</v>
      </c>
      <c r="AN185" s="131" t="s">
        <v>4321</v>
      </c>
      <c r="AO185" s="131"/>
      <c r="AP185" s="109" t="s">
        <v>10776</v>
      </c>
      <c r="AQ185" s="109" t="s">
        <v>10754</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9727</v>
      </c>
      <c r="O186" s="171" t="s">
        <v>49</v>
      </c>
      <c r="P186" s="171" t="str">
        <f t="shared" ca="1" si="35"/>
        <v>Sound_JQ6500_IncVol(</v>
      </c>
      <c r="Q186" s="171" t="str">
        <f t="shared" ca="1" si="36"/>
        <v>Sound_JQ6500_IncVol</v>
      </c>
      <c r="R186" s="228" t="s">
        <v>8948</v>
      </c>
      <c r="S186" s="148" t="s">
        <v>9815</v>
      </c>
      <c r="T186" s="148" t="s">
        <v>403</v>
      </c>
      <c r="U186" s="109"/>
      <c r="V186" s="109" t="s">
        <v>8948</v>
      </c>
      <c r="W186" s="336" t="s">
        <v>3054</v>
      </c>
      <c r="X186" s="131" t="s">
        <v>3054</v>
      </c>
      <c r="Y186" s="131"/>
      <c r="Z186" s="109" t="s">
        <v>10772</v>
      </c>
      <c r="AA186" s="109" t="s">
        <v>3055</v>
      </c>
      <c r="AB186" s="131" t="s">
        <v>3055</v>
      </c>
      <c r="AC186" s="131"/>
      <c r="AD186" s="109" t="s">
        <v>10773</v>
      </c>
      <c r="AE186" s="109" t="s">
        <v>9278</v>
      </c>
      <c r="AF186" s="131" t="s">
        <v>3056</v>
      </c>
      <c r="AG186" s="131"/>
      <c r="AH186" s="109" t="s">
        <v>10774</v>
      </c>
      <c r="AI186" s="109" t="s">
        <v>9279</v>
      </c>
      <c r="AJ186" s="131" t="s">
        <v>4288</v>
      </c>
      <c r="AK186" s="131"/>
      <c r="AL186" s="109" t="s">
        <v>10775</v>
      </c>
      <c r="AM186" s="109" t="s">
        <v>4289</v>
      </c>
      <c r="AN186" s="131" t="s">
        <v>4289</v>
      </c>
      <c r="AO186" s="131"/>
      <c r="AP186" s="109" t="s">
        <v>10776</v>
      </c>
      <c r="AQ186" s="109" t="s">
        <v>10755</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9726</v>
      </c>
      <c r="O187" s="318" t="s">
        <v>48</v>
      </c>
      <c r="P187" s="318" t="str">
        <f t="shared" ca="1" si="35"/>
        <v>Sound_JQ6500_DecVol(</v>
      </c>
      <c r="Q187" s="318" t="str">
        <f t="shared" ca="1" si="36"/>
        <v>Sound_JQ6500_DecVol</v>
      </c>
      <c r="R187" s="319" t="s">
        <v>8948</v>
      </c>
      <c r="S187" s="320" t="s">
        <v>9814</v>
      </c>
      <c r="T187" s="320" t="s">
        <v>402</v>
      </c>
      <c r="U187" s="368"/>
      <c r="V187" s="368" t="s">
        <v>8948</v>
      </c>
      <c r="W187" s="371" t="s">
        <v>3051</v>
      </c>
      <c r="X187" s="138" t="s">
        <v>3051</v>
      </c>
      <c r="Y187" s="138"/>
      <c r="Z187" s="368" t="s">
        <v>10772</v>
      </c>
      <c r="AA187" s="368" t="s">
        <v>9275</v>
      </c>
      <c r="AB187" s="138" t="s">
        <v>3052</v>
      </c>
      <c r="AC187" s="138"/>
      <c r="AD187" s="368" t="s">
        <v>10773</v>
      </c>
      <c r="AE187" s="368" t="s">
        <v>9276</v>
      </c>
      <c r="AF187" s="138" t="s">
        <v>3053</v>
      </c>
      <c r="AG187" s="138"/>
      <c r="AH187" s="368" t="s">
        <v>10774</v>
      </c>
      <c r="AI187" s="368" t="s">
        <v>4286</v>
      </c>
      <c r="AJ187" s="138" t="s">
        <v>4286</v>
      </c>
      <c r="AK187" s="138"/>
      <c r="AL187" s="368" t="s">
        <v>10775</v>
      </c>
      <c r="AM187" s="368" t="s">
        <v>4287</v>
      </c>
      <c r="AN187" s="138" t="s">
        <v>4287</v>
      </c>
      <c r="AO187" s="138"/>
      <c r="AP187" s="368" t="s">
        <v>10776</v>
      </c>
      <c r="AQ187" s="368" t="s">
        <v>10756</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9834</v>
      </c>
      <c r="O188" s="171" t="s">
        <v>556</v>
      </c>
      <c r="P188" s="171" t="str">
        <f t="shared" ca="1" si="35"/>
        <v>Sound_JQ6500_ADKey(</v>
      </c>
      <c r="Q188" s="171" t="str">
        <f t="shared" ca="1" si="36"/>
        <v>Sound_JQ6500_ADKey</v>
      </c>
      <c r="R188" s="228" t="s">
        <v>8948</v>
      </c>
      <c r="S188" s="228" t="s">
        <v>9833</v>
      </c>
      <c r="T188" s="148" t="s">
        <v>559</v>
      </c>
      <c r="U188" s="157" t="s">
        <v>562</v>
      </c>
      <c r="V188" s="157" t="s">
        <v>8948</v>
      </c>
      <c r="W188" s="157" t="s">
        <v>10766</v>
      </c>
      <c r="X188" s="131" t="s">
        <v>11992</v>
      </c>
      <c r="Y188" s="131" t="s">
        <v>11993</v>
      </c>
      <c r="Z188" s="157" t="s">
        <v>10772</v>
      </c>
      <c r="AA188" s="157" t="s">
        <v>10767</v>
      </c>
      <c r="AB188" s="131" t="s">
        <v>3109</v>
      </c>
      <c r="AC188" s="131" t="s">
        <v>3111</v>
      </c>
      <c r="AD188" s="157" t="s">
        <v>10773</v>
      </c>
      <c r="AE188" s="157" t="s">
        <v>10768</v>
      </c>
      <c r="AF188" s="131" t="s">
        <v>3110</v>
      </c>
      <c r="AG188" s="131" t="s">
        <v>3112</v>
      </c>
      <c r="AH188" s="157" t="s">
        <v>10774</v>
      </c>
      <c r="AI188" s="157" t="s">
        <v>10769</v>
      </c>
      <c r="AJ188" s="131" t="s">
        <v>4326</v>
      </c>
      <c r="AK188" s="131" t="s">
        <v>4328</v>
      </c>
      <c r="AL188" s="157" t="s">
        <v>10775</v>
      </c>
      <c r="AM188" s="157" t="s">
        <v>10770</v>
      </c>
      <c r="AN188" s="131" t="s">
        <v>4327</v>
      </c>
      <c r="AO188" s="131" t="s">
        <v>4329</v>
      </c>
      <c r="AP188" s="157" t="s">
        <v>10776</v>
      </c>
      <c r="AQ188" s="157" t="s">
        <v>10771</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9728</v>
      </c>
      <c r="O189" s="239"/>
      <c r="P189" s="239" t="str">
        <f t="shared" ca="1" si="35"/>
        <v/>
      </c>
      <c r="Q189" s="239"/>
      <c r="R189" s="230" t="s">
        <v>8949</v>
      </c>
      <c r="S189" s="230"/>
      <c r="T189" s="240" t="s">
        <v>9464</v>
      </c>
      <c r="U189" s="293" t="s">
        <v>9465</v>
      </c>
      <c r="V189" s="293" t="s">
        <v>10777</v>
      </c>
      <c r="W189" s="293"/>
      <c r="X189" s="241" t="s">
        <v>3113</v>
      </c>
      <c r="Y189" s="241" t="s">
        <v>3116</v>
      </c>
      <c r="Z189" s="293" t="s">
        <v>10778</v>
      </c>
      <c r="AA189" s="293"/>
      <c r="AB189" s="241" t="s">
        <v>3114</v>
      </c>
      <c r="AC189" s="241" t="s">
        <v>3117</v>
      </c>
      <c r="AD189" s="293" t="s">
        <v>10779</v>
      </c>
      <c r="AE189" s="293"/>
      <c r="AF189" s="241" t="s">
        <v>3115</v>
      </c>
      <c r="AG189" s="241" t="s">
        <v>3118</v>
      </c>
      <c r="AH189" s="293" t="s">
        <v>10780</v>
      </c>
      <c r="AI189" s="293"/>
      <c r="AJ189" s="241" t="s">
        <v>4330</v>
      </c>
      <c r="AK189" s="241" t="s">
        <v>4332</v>
      </c>
      <c r="AL189" s="293" t="s">
        <v>10781</v>
      </c>
      <c r="AM189" s="293"/>
      <c r="AN189" s="241" t="s">
        <v>4331</v>
      </c>
      <c r="AO189" s="241" t="s">
        <v>4333</v>
      </c>
      <c r="AP189" s="293" t="s">
        <v>10782</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9729</v>
      </c>
      <c r="O190" s="171" t="s">
        <v>225</v>
      </c>
      <c r="P190" s="171" t="str">
        <f t="shared" ca="1" si="35"/>
        <v>Sound_JQ6500_BG_Seq1(</v>
      </c>
      <c r="Q190" s="171" t="str">
        <f t="shared" ref="Q190:Q201" ca="1" si="37">IF(INDIRECT(ADDRESS(ROW(),COLUMN()-2))&lt;&gt;"",LEFT(INDIRECT(ADDRESS(ROW(),COLUMN()-2)),FIND("(",INDIRECT(ADDRESS(ROW(),COLUMN()-2)))-1),"")</f>
        <v>Sound_JQ6500_BG_Seq1</v>
      </c>
      <c r="R190" s="228" t="s">
        <v>8949</v>
      </c>
      <c r="S190" s="148" t="s">
        <v>9816</v>
      </c>
      <c r="T190" s="148" t="s">
        <v>404</v>
      </c>
      <c r="U190" s="146"/>
      <c r="V190" s="146" t="s">
        <v>10777</v>
      </c>
      <c r="W190" s="146" t="s">
        <v>10635</v>
      </c>
      <c r="X190" s="131" t="s">
        <v>3057</v>
      </c>
      <c r="Y190" s="131"/>
      <c r="Z190" s="146" t="s">
        <v>10778</v>
      </c>
      <c r="AA190" s="146" t="s">
        <v>10636</v>
      </c>
      <c r="AB190" s="131" t="s">
        <v>3058</v>
      </c>
      <c r="AC190" s="131"/>
      <c r="AD190" s="146" t="s">
        <v>10779</v>
      </c>
      <c r="AE190" s="146" t="s">
        <v>10637</v>
      </c>
      <c r="AF190" s="131" t="s">
        <v>3059</v>
      </c>
      <c r="AG190" s="131"/>
      <c r="AH190" s="146" t="s">
        <v>10780</v>
      </c>
      <c r="AI190" s="146" t="s">
        <v>10638</v>
      </c>
      <c r="AJ190" s="131" t="s">
        <v>4290</v>
      </c>
      <c r="AK190" s="131"/>
      <c r="AL190" s="146" t="s">
        <v>10781</v>
      </c>
      <c r="AM190" s="146" t="s">
        <v>10639</v>
      </c>
      <c r="AN190" s="131" t="s">
        <v>4291</v>
      </c>
      <c r="AO190" s="131"/>
      <c r="AP190" s="146" t="s">
        <v>10782</v>
      </c>
      <c r="AQ190" s="146" t="s">
        <v>10640</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9730</v>
      </c>
      <c r="O191" s="171" t="s">
        <v>218</v>
      </c>
      <c r="P191" s="171" t="str">
        <f t="shared" ca="1" si="35"/>
        <v>Sound_JQ6500_BG_Seq2(</v>
      </c>
      <c r="Q191" s="171" t="str">
        <f t="shared" ca="1" si="37"/>
        <v>Sound_JQ6500_BG_Seq2</v>
      </c>
      <c r="R191" s="228" t="s">
        <v>8949</v>
      </c>
      <c r="S191" s="148" t="s">
        <v>9817</v>
      </c>
      <c r="T191" s="148" t="s">
        <v>405</v>
      </c>
      <c r="U191" s="146"/>
      <c r="V191" s="146" t="s">
        <v>10777</v>
      </c>
      <c r="W191" s="146" t="s">
        <v>10641</v>
      </c>
      <c r="X191" s="131" t="s">
        <v>3060</v>
      </c>
      <c r="Y191" s="131"/>
      <c r="Z191" s="146" t="s">
        <v>10778</v>
      </c>
      <c r="AA191" s="146" t="s">
        <v>10642</v>
      </c>
      <c r="AB191" s="131" t="s">
        <v>3061</v>
      </c>
      <c r="AC191" s="131"/>
      <c r="AD191" s="146" t="s">
        <v>10779</v>
      </c>
      <c r="AE191" s="146" t="s">
        <v>10643</v>
      </c>
      <c r="AF191" s="131" t="s">
        <v>3062</v>
      </c>
      <c r="AG191" s="131"/>
      <c r="AH191" s="146" t="s">
        <v>10780</v>
      </c>
      <c r="AI191" s="146" t="s">
        <v>10644</v>
      </c>
      <c r="AJ191" s="131" t="s">
        <v>4292</v>
      </c>
      <c r="AK191" s="131"/>
      <c r="AL191" s="146" t="s">
        <v>10781</v>
      </c>
      <c r="AM191" s="146" t="s">
        <v>10645</v>
      </c>
      <c r="AN191" s="131" t="s">
        <v>4293</v>
      </c>
      <c r="AO191" s="131"/>
      <c r="AP191" s="146" t="s">
        <v>10782</v>
      </c>
      <c r="AQ191" s="146" t="s">
        <v>10646</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9731</v>
      </c>
      <c r="O192" s="321" t="s">
        <v>219</v>
      </c>
      <c r="P192" s="321" t="str">
        <f t="shared" ca="1" si="35"/>
        <v>Sound_JQ6500_BG_Seq3(</v>
      </c>
      <c r="Q192" s="321" t="str">
        <f t="shared" ca="1" si="37"/>
        <v>Sound_JQ6500_BG_Seq3</v>
      </c>
      <c r="R192" s="322" t="s">
        <v>8949</v>
      </c>
      <c r="S192" s="323" t="s">
        <v>9818</v>
      </c>
      <c r="T192" s="323" t="s">
        <v>406</v>
      </c>
      <c r="U192" s="369"/>
      <c r="V192" s="369" t="s">
        <v>10777</v>
      </c>
      <c r="W192" s="369" t="s">
        <v>10647</v>
      </c>
      <c r="X192" s="316" t="s">
        <v>3063</v>
      </c>
      <c r="Y192" s="316"/>
      <c r="Z192" s="369" t="s">
        <v>10778</v>
      </c>
      <c r="AA192" s="369" t="s">
        <v>10648</v>
      </c>
      <c r="AB192" s="316" t="s">
        <v>3064</v>
      </c>
      <c r="AC192" s="316"/>
      <c r="AD192" s="369" t="s">
        <v>10779</v>
      </c>
      <c r="AE192" s="369" t="s">
        <v>10649</v>
      </c>
      <c r="AF192" s="316" t="s">
        <v>3065</v>
      </c>
      <c r="AG192" s="316"/>
      <c r="AH192" s="369" t="s">
        <v>10780</v>
      </c>
      <c r="AI192" s="369" t="s">
        <v>10650</v>
      </c>
      <c r="AJ192" s="316" t="s">
        <v>4294</v>
      </c>
      <c r="AK192" s="316"/>
      <c r="AL192" s="369" t="s">
        <v>10781</v>
      </c>
      <c r="AM192" s="369" t="s">
        <v>10651</v>
      </c>
      <c r="AN192" s="316" t="s">
        <v>4295</v>
      </c>
      <c r="AO192" s="316"/>
      <c r="AP192" s="369" t="s">
        <v>10782</v>
      </c>
      <c r="AQ192" s="369" t="s">
        <v>10652</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9732</v>
      </c>
      <c r="O193" s="171" t="s">
        <v>220</v>
      </c>
      <c r="P193" s="171" t="str">
        <f t="shared" ca="1" si="35"/>
        <v>Sound_JQ6500_BG_Seq4(</v>
      </c>
      <c r="Q193" s="171" t="str">
        <f t="shared" ca="1" si="37"/>
        <v>Sound_JQ6500_BG_Seq4</v>
      </c>
      <c r="R193" s="228" t="s">
        <v>8949</v>
      </c>
      <c r="S193" s="148" t="s">
        <v>9819</v>
      </c>
      <c r="T193" s="148" t="s">
        <v>407</v>
      </c>
      <c r="U193" s="109"/>
      <c r="V193" s="109" t="s">
        <v>10777</v>
      </c>
      <c r="W193" s="146" t="s">
        <v>10653</v>
      </c>
      <c r="X193" s="131" t="s">
        <v>3066</v>
      </c>
      <c r="Y193" s="131"/>
      <c r="Z193" s="109" t="s">
        <v>10778</v>
      </c>
      <c r="AA193" s="109" t="s">
        <v>10654</v>
      </c>
      <c r="AB193" s="131" t="s">
        <v>3067</v>
      </c>
      <c r="AC193" s="131"/>
      <c r="AD193" s="109" t="s">
        <v>10779</v>
      </c>
      <c r="AE193" s="109" t="s">
        <v>10655</v>
      </c>
      <c r="AF193" s="131" t="s">
        <v>3068</v>
      </c>
      <c r="AG193" s="131"/>
      <c r="AH193" s="109" t="s">
        <v>10780</v>
      </c>
      <c r="AI193" s="109" t="s">
        <v>10656</v>
      </c>
      <c r="AJ193" s="131" t="s">
        <v>4296</v>
      </c>
      <c r="AK193" s="131"/>
      <c r="AL193" s="109" t="s">
        <v>10781</v>
      </c>
      <c r="AM193" s="109" t="s">
        <v>10657</v>
      </c>
      <c r="AN193" s="131" t="s">
        <v>4297</v>
      </c>
      <c r="AO193" s="131"/>
      <c r="AP193" s="109" t="s">
        <v>10782</v>
      </c>
      <c r="AQ193" s="109" t="s">
        <v>10658</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9733</v>
      </c>
      <c r="O194" s="318" t="s">
        <v>221</v>
      </c>
      <c r="P194" s="318" t="str">
        <f t="shared" ca="1" si="35"/>
        <v>Sound_JQ6500_BG_Seq5(</v>
      </c>
      <c r="Q194" s="318" t="str">
        <f t="shared" ca="1" si="37"/>
        <v>Sound_JQ6500_BG_Seq5</v>
      </c>
      <c r="R194" s="319" t="s">
        <v>8949</v>
      </c>
      <c r="S194" s="320" t="s">
        <v>9820</v>
      </c>
      <c r="T194" s="320" t="s">
        <v>408</v>
      </c>
      <c r="U194" s="368"/>
      <c r="V194" s="368" t="s">
        <v>10777</v>
      </c>
      <c r="W194" s="373" t="s">
        <v>10659</v>
      </c>
      <c r="X194" s="138" t="s">
        <v>3069</v>
      </c>
      <c r="Y194" s="138"/>
      <c r="Z194" s="368" t="s">
        <v>10778</v>
      </c>
      <c r="AA194" s="368" t="s">
        <v>10660</v>
      </c>
      <c r="AB194" s="138" t="s">
        <v>3070</v>
      </c>
      <c r="AC194" s="138"/>
      <c r="AD194" s="368" t="s">
        <v>10779</v>
      </c>
      <c r="AE194" s="368" t="s">
        <v>10661</v>
      </c>
      <c r="AF194" s="138" t="s">
        <v>3071</v>
      </c>
      <c r="AG194" s="138"/>
      <c r="AH194" s="368" t="s">
        <v>10780</v>
      </c>
      <c r="AI194" s="368" t="s">
        <v>10662</v>
      </c>
      <c r="AJ194" s="138" t="s">
        <v>4298</v>
      </c>
      <c r="AK194" s="138"/>
      <c r="AL194" s="368" t="s">
        <v>10781</v>
      </c>
      <c r="AM194" s="368" t="s">
        <v>10663</v>
      </c>
      <c r="AN194" s="138" t="s">
        <v>4299</v>
      </c>
      <c r="AO194" s="138"/>
      <c r="AP194" s="368" t="s">
        <v>10782</v>
      </c>
      <c r="AQ194" s="368" t="s">
        <v>10664</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9736</v>
      </c>
      <c r="O195" s="171" t="s">
        <v>222</v>
      </c>
      <c r="P195" s="171" t="str">
        <f t="shared" ca="1" si="35"/>
        <v>Sound_JQ6500_BG_PlayRandom(</v>
      </c>
      <c r="Q195" s="171" t="str">
        <f t="shared" ca="1" si="37"/>
        <v>Sound_JQ6500_BG_PlayRandom</v>
      </c>
      <c r="R195" s="228" t="s">
        <v>8949</v>
      </c>
      <c r="S195" s="148" t="s">
        <v>9830</v>
      </c>
      <c r="T195" s="148" t="s">
        <v>418</v>
      </c>
      <c r="U195" s="146"/>
      <c r="V195" s="146" t="s">
        <v>10777</v>
      </c>
      <c r="W195" s="146" t="s">
        <v>10719</v>
      </c>
      <c r="X195" s="131" t="s">
        <v>3099</v>
      </c>
      <c r="Y195" s="131"/>
      <c r="Z195" s="146" t="s">
        <v>10778</v>
      </c>
      <c r="AA195" s="146" t="s">
        <v>10720</v>
      </c>
      <c r="AB195" s="131" t="s">
        <v>3100</v>
      </c>
      <c r="AC195" s="131"/>
      <c r="AD195" s="146" t="s">
        <v>10779</v>
      </c>
      <c r="AE195" s="146" t="s">
        <v>10721</v>
      </c>
      <c r="AF195" s="131" t="s">
        <v>3101</v>
      </c>
      <c r="AG195" s="131"/>
      <c r="AH195" s="146" t="s">
        <v>10780</v>
      </c>
      <c r="AI195" s="146" t="s">
        <v>10722</v>
      </c>
      <c r="AJ195" s="131" t="s">
        <v>4318</v>
      </c>
      <c r="AK195" s="131"/>
      <c r="AL195" s="146" t="s">
        <v>10781</v>
      </c>
      <c r="AM195" s="146" t="s">
        <v>10723</v>
      </c>
      <c r="AN195" s="131" t="s">
        <v>4319</v>
      </c>
      <c r="AO195" s="131"/>
      <c r="AP195" s="146" t="s">
        <v>10782</v>
      </c>
      <c r="AQ195" s="146" t="s">
        <v>10724</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9734</v>
      </c>
      <c r="O196" s="321" t="s">
        <v>420</v>
      </c>
      <c r="P196" s="321" t="str">
        <f t="shared" ca="1" si="35"/>
        <v>Sound_JQ6500_BG_Prev(</v>
      </c>
      <c r="Q196" s="321" t="str">
        <f t="shared" ca="1" si="37"/>
        <v>Sound_JQ6500_BG_Prev</v>
      </c>
      <c r="R196" s="322" t="s">
        <v>8949</v>
      </c>
      <c r="S196" s="323" t="s">
        <v>9810</v>
      </c>
      <c r="T196" s="323" t="s">
        <v>398</v>
      </c>
      <c r="U196" s="334"/>
      <c r="V196" s="334" t="s">
        <v>10777</v>
      </c>
      <c r="W196" s="334" t="s">
        <v>10731</v>
      </c>
      <c r="X196" s="316" t="s">
        <v>3039</v>
      </c>
      <c r="Y196" s="316"/>
      <c r="Z196" s="334" t="s">
        <v>10778</v>
      </c>
      <c r="AA196" s="334" t="s">
        <v>10732</v>
      </c>
      <c r="AB196" s="316" t="s">
        <v>3040</v>
      </c>
      <c r="AC196" s="316"/>
      <c r="AD196" s="334" t="s">
        <v>10779</v>
      </c>
      <c r="AE196" s="334" t="s">
        <v>10733</v>
      </c>
      <c r="AF196" s="316" t="s">
        <v>3041</v>
      </c>
      <c r="AG196" s="316"/>
      <c r="AH196" s="334" t="s">
        <v>10780</v>
      </c>
      <c r="AI196" s="334" t="s">
        <v>10734</v>
      </c>
      <c r="AJ196" s="316" t="s">
        <v>4278</v>
      </c>
      <c r="AK196" s="316"/>
      <c r="AL196" s="334" t="s">
        <v>10781</v>
      </c>
      <c r="AM196" s="334" t="s">
        <v>10735</v>
      </c>
      <c r="AN196" s="316" t="s">
        <v>4279</v>
      </c>
      <c r="AO196" s="316"/>
      <c r="AP196" s="334" t="s">
        <v>10782</v>
      </c>
      <c r="AQ196" s="334" t="s">
        <v>10736</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9735</v>
      </c>
      <c r="O197" s="171" t="s">
        <v>421</v>
      </c>
      <c r="P197" s="171" t="str">
        <f t="shared" ca="1" si="35"/>
        <v>Sound_JQ6500_BG_Next(</v>
      </c>
      <c r="Q197" s="171" t="str">
        <f t="shared" ca="1" si="37"/>
        <v>Sound_JQ6500_BG_Next</v>
      </c>
      <c r="R197" s="228" t="s">
        <v>8949</v>
      </c>
      <c r="S197" s="148" t="s">
        <v>9811</v>
      </c>
      <c r="T197" s="148" t="s">
        <v>399</v>
      </c>
      <c r="U197" s="109"/>
      <c r="V197" s="109" t="s">
        <v>10777</v>
      </c>
      <c r="W197" s="109" t="s">
        <v>10743</v>
      </c>
      <c r="X197" s="131" t="s">
        <v>3042</v>
      </c>
      <c r="Y197" s="131"/>
      <c r="Z197" s="109" t="s">
        <v>10778</v>
      </c>
      <c r="AA197" s="109" t="s">
        <v>10744</v>
      </c>
      <c r="AB197" s="131" t="s">
        <v>3043</v>
      </c>
      <c r="AC197" s="131"/>
      <c r="AD197" s="109" t="s">
        <v>10779</v>
      </c>
      <c r="AE197" s="109" t="s">
        <v>10745</v>
      </c>
      <c r="AF197" s="131" t="s">
        <v>3044</v>
      </c>
      <c r="AG197" s="131"/>
      <c r="AH197" s="109" t="s">
        <v>10780</v>
      </c>
      <c r="AI197" s="109" t="s">
        <v>10746</v>
      </c>
      <c r="AJ197" s="131" t="s">
        <v>4280</v>
      </c>
      <c r="AK197" s="131"/>
      <c r="AL197" s="109" t="s">
        <v>10781</v>
      </c>
      <c r="AM197" s="109" t="s">
        <v>10747</v>
      </c>
      <c r="AN197" s="131" t="s">
        <v>4281</v>
      </c>
      <c r="AO197" s="131"/>
      <c r="AP197" s="109" t="s">
        <v>10782</v>
      </c>
      <c r="AQ197" s="109" t="s">
        <v>10748</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9737</v>
      </c>
      <c r="O198" s="171" t="s">
        <v>223</v>
      </c>
      <c r="P198" s="171" t="str">
        <f t="shared" ca="1" si="35"/>
        <v>Sound_JQ6500_BG_Next_of_N_Reset(</v>
      </c>
      <c r="Q198" s="171" t="str">
        <f t="shared" ca="1" si="37"/>
        <v>Sound_JQ6500_BG_Next_of_N_Reset</v>
      </c>
      <c r="R198" s="228" t="s">
        <v>8949</v>
      </c>
      <c r="S198" s="148" t="s">
        <v>9831</v>
      </c>
      <c r="T198" s="148" t="s">
        <v>419</v>
      </c>
      <c r="U198" s="109"/>
      <c r="V198" s="109" t="s">
        <v>10777</v>
      </c>
      <c r="W198" s="109" t="s">
        <v>10749</v>
      </c>
      <c r="X198" s="131" t="s">
        <v>3102</v>
      </c>
      <c r="Y198" s="131"/>
      <c r="Z198" s="109" t="s">
        <v>10778</v>
      </c>
      <c r="AA198" s="109" t="s">
        <v>10750</v>
      </c>
      <c r="AB198" s="131" t="s">
        <v>3103</v>
      </c>
      <c r="AC198" s="131"/>
      <c r="AD198" s="109" t="s">
        <v>10779</v>
      </c>
      <c r="AE198" s="109" t="s">
        <v>10751</v>
      </c>
      <c r="AF198" s="131" t="s">
        <v>3104</v>
      </c>
      <c r="AG198" s="131"/>
      <c r="AH198" s="109" t="s">
        <v>10780</v>
      </c>
      <c r="AI198" s="109" t="s">
        <v>10752</v>
      </c>
      <c r="AJ198" s="131" t="s">
        <v>4320</v>
      </c>
      <c r="AK198" s="131"/>
      <c r="AL198" s="109" t="s">
        <v>10781</v>
      </c>
      <c r="AM198" s="109" t="s">
        <v>10753</v>
      </c>
      <c r="AN198" s="131" t="s">
        <v>4321</v>
      </c>
      <c r="AO198" s="131"/>
      <c r="AP198" s="109" t="s">
        <v>10782</v>
      </c>
      <c r="AQ198" s="109" t="s">
        <v>10754</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9738</v>
      </c>
      <c r="O199" s="171" t="s">
        <v>224</v>
      </c>
      <c r="P199" s="171" t="str">
        <f t="shared" ca="1" si="35"/>
        <v>Sound_JQ6500_BG_Next_of_N(</v>
      </c>
      <c r="Q199" s="171" t="str">
        <f t="shared" ca="1" si="37"/>
        <v>Sound_JQ6500_BG_Next_of_N</v>
      </c>
      <c r="R199" s="228" t="s">
        <v>8949</v>
      </c>
      <c r="S199" s="148" t="s">
        <v>9831</v>
      </c>
      <c r="T199" s="148" t="s">
        <v>419</v>
      </c>
      <c r="U199" s="109"/>
      <c r="V199" s="109" t="s">
        <v>10777</v>
      </c>
      <c r="W199" s="109" t="s">
        <v>10749</v>
      </c>
      <c r="X199" s="131" t="s">
        <v>3102</v>
      </c>
      <c r="Y199" s="131"/>
      <c r="Z199" s="109" t="s">
        <v>10778</v>
      </c>
      <c r="AA199" s="109" t="s">
        <v>10750</v>
      </c>
      <c r="AB199" s="131" t="s">
        <v>3103</v>
      </c>
      <c r="AC199" s="131"/>
      <c r="AD199" s="109" t="s">
        <v>10779</v>
      </c>
      <c r="AE199" s="109" t="s">
        <v>10751</v>
      </c>
      <c r="AF199" s="131" t="s">
        <v>3104</v>
      </c>
      <c r="AG199" s="131"/>
      <c r="AH199" s="109" t="s">
        <v>10780</v>
      </c>
      <c r="AI199" s="109" t="s">
        <v>10752</v>
      </c>
      <c r="AJ199" s="131" t="s">
        <v>4320</v>
      </c>
      <c r="AK199" s="131"/>
      <c r="AL199" s="109" t="s">
        <v>10781</v>
      </c>
      <c r="AM199" s="109" t="s">
        <v>10753</v>
      </c>
      <c r="AN199" s="131" t="s">
        <v>4321</v>
      </c>
      <c r="AO199" s="131"/>
      <c r="AP199" s="109" t="s">
        <v>10782</v>
      </c>
      <c r="AQ199" s="109" t="s">
        <v>10754</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9740</v>
      </c>
      <c r="O200" s="171" t="s">
        <v>423</v>
      </c>
      <c r="P200" s="171" t="str">
        <f t="shared" ca="1" si="35"/>
        <v>Sound_JQ6500_BG_IncVol(</v>
      </c>
      <c r="Q200" s="171" t="str">
        <f t="shared" ca="1" si="37"/>
        <v>Sound_JQ6500_BG_IncVol</v>
      </c>
      <c r="R200" s="228" t="s">
        <v>8949</v>
      </c>
      <c r="S200" s="148" t="s">
        <v>9815</v>
      </c>
      <c r="T200" s="148" t="s">
        <v>403</v>
      </c>
      <c r="U200" s="109"/>
      <c r="V200" s="109" t="s">
        <v>10777</v>
      </c>
      <c r="W200" s="336" t="s">
        <v>3054</v>
      </c>
      <c r="X200" s="131" t="s">
        <v>3054</v>
      </c>
      <c r="Y200" s="131"/>
      <c r="Z200" s="109" t="s">
        <v>10778</v>
      </c>
      <c r="AA200" s="109" t="s">
        <v>3055</v>
      </c>
      <c r="AB200" s="131" t="s">
        <v>3055</v>
      </c>
      <c r="AC200" s="131"/>
      <c r="AD200" s="109" t="s">
        <v>10779</v>
      </c>
      <c r="AE200" s="109" t="s">
        <v>9278</v>
      </c>
      <c r="AF200" s="131" t="s">
        <v>3056</v>
      </c>
      <c r="AG200" s="131"/>
      <c r="AH200" s="109" t="s">
        <v>10780</v>
      </c>
      <c r="AI200" s="109" t="s">
        <v>9279</v>
      </c>
      <c r="AJ200" s="131" t="s">
        <v>4288</v>
      </c>
      <c r="AK200" s="131"/>
      <c r="AL200" s="109" t="s">
        <v>10781</v>
      </c>
      <c r="AM200" s="109" t="s">
        <v>4289</v>
      </c>
      <c r="AN200" s="131" t="s">
        <v>4289</v>
      </c>
      <c r="AO200" s="131"/>
      <c r="AP200" s="109" t="s">
        <v>10782</v>
      </c>
      <c r="AQ200" s="109" t="s">
        <v>10755</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9739</v>
      </c>
      <c r="O201" s="171" t="s">
        <v>422</v>
      </c>
      <c r="P201" s="171" t="str">
        <f t="shared" ca="1" si="35"/>
        <v>Sound_JQ6500_BG_DecVol(</v>
      </c>
      <c r="Q201" s="171" t="str">
        <f t="shared" ca="1" si="37"/>
        <v>Sound_JQ6500_BG_DecVol</v>
      </c>
      <c r="R201" s="228" t="s">
        <v>8949</v>
      </c>
      <c r="S201" s="148" t="s">
        <v>9814</v>
      </c>
      <c r="T201" s="148" t="s">
        <v>402</v>
      </c>
      <c r="U201" s="109"/>
      <c r="V201" s="109" t="s">
        <v>10777</v>
      </c>
      <c r="W201" s="336" t="s">
        <v>3051</v>
      </c>
      <c r="X201" s="131" t="s">
        <v>3051</v>
      </c>
      <c r="Y201" s="131"/>
      <c r="Z201" s="109" t="s">
        <v>10778</v>
      </c>
      <c r="AA201" s="109" t="s">
        <v>9275</v>
      </c>
      <c r="AB201" s="131" t="s">
        <v>3052</v>
      </c>
      <c r="AC201" s="131"/>
      <c r="AD201" s="109" t="s">
        <v>10779</v>
      </c>
      <c r="AE201" s="109" t="s">
        <v>9276</v>
      </c>
      <c r="AF201" s="131" t="s">
        <v>3053</v>
      </c>
      <c r="AG201" s="131"/>
      <c r="AH201" s="109" t="s">
        <v>10780</v>
      </c>
      <c r="AI201" s="109" t="s">
        <v>4286</v>
      </c>
      <c r="AJ201" s="131" t="s">
        <v>4286</v>
      </c>
      <c r="AK201" s="131"/>
      <c r="AL201" s="109" t="s">
        <v>10781</v>
      </c>
      <c r="AM201" s="109" t="s">
        <v>4287</v>
      </c>
      <c r="AN201" s="131" t="s">
        <v>4287</v>
      </c>
      <c r="AO201" s="131"/>
      <c r="AP201" s="109" t="s">
        <v>10782</v>
      </c>
      <c r="AQ201" s="109" t="s">
        <v>10756</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9741</v>
      </c>
      <c r="O202" s="239"/>
      <c r="P202" s="239" t="str">
        <f t="shared" ca="1" si="35"/>
        <v/>
      </c>
      <c r="Q202" s="239"/>
      <c r="R202" s="230" t="s">
        <v>9602</v>
      </c>
      <c r="S202" s="230"/>
      <c r="T202" s="240" t="s">
        <v>9603</v>
      </c>
      <c r="U202" s="248" t="s">
        <v>9609</v>
      </c>
      <c r="V202" s="248" t="s">
        <v>9602</v>
      </c>
      <c r="W202" s="248"/>
      <c r="X202" s="241" t="s">
        <v>11994</v>
      </c>
      <c r="Y202" s="303" t="s">
        <v>11995</v>
      </c>
      <c r="Z202" s="248" t="s">
        <v>10783</v>
      </c>
      <c r="AA202" s="248"/>
      <c r="AB202" s="241" t="s">
        <v>11996</v>
      </c>
      <c r="AC202" s="303" t="s">
        <v>11997</v>
      </c>
      <c r="AD202" s="248" t="s">
        <v>10784</v>
      </c>
      <c r="AE202" s="248"/>
      <c r="AF202" s="241" t="s">
        <v>11998</v>
      </c>
      <c r="AG202" s="303" t="s">
        <v>11999</v>
      </c>
      <c r="AH202" s="248" t="s">
        <v>10785</v>
      </c>
      <c r="AI202" s="248"/>
      <c r="AJ202" s="241" t="s">
        <v>12000</v>
      </c>
      <c r="AK202" s="303" t="s">
        <v>12001</v>
      </c>
      <c r="AL202" s="248" t="s">
        <v>10786</v>
      </c>
      <c r="AM202" s="248"/>
      <c r="AN202" s="241" t="s">
        <v>12002</v>
      </c>
      <c r="AO202" s="303" t="s">
        <v>12003</v>
      </c>
      <c r="AP202" s="248" t="s">
        <v>10787</v>
      </c>
      <c r="AQ202" s="248"/>
      <c r="AR202" s="240" t="s">
        <v>12004</v>
      </c>
      <c r="AS202" s="248" t="s">
        <v>12005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9742</v>
      </c>
      <c r="O203" s="171" t="s">
        <v>8681</v>
      </c>
      <c r="P203" s="219" t="str">
        <f t="shared" ca="1" si="35"/>
        <v>MP3_CMD(</v>
      </c>
      <c r="Q203" s="219" t="str">
        <f t="shared" ref="Q203:Q210" ca="1" si="38">IF(INDIRECT(ADDRESS(ROW(),COLUMN()-2))&lt;&gt;"",LEFT(INDIRECT(ADDRESS(ROW(),COLUMN()-2)),FIND("(",INDIRECT(ADDRESS(ROW(),COLUMN()-2)))-1),"")</f>
        <v>MP3_CMD</v>
      </c>
      <c r="R203" s="228" t="s">
        <v>9602</v>
      </c>
      <c r="S203" s="228" t="s">
        <v>9835</v>
      </c>
      <c r="T203" s="148" t="s">
        <v>8682</v>
      </c>
      <c r="U203" s="299" t="s">
        <v>8683</v>
      </c>
      <c r="V203" s="299" t="s">
        <v>9602</v>
      </c>
      <c r="W203" s="299" t="s">
        <v>10788</v>
      </c>
      <c r="X203" s="218"/>
      <c r="Y203" s="218"/>
      <c r="Z203" s="299" t="s">
        <v>10783</v>
      </c>
      <c r="AA203" s="299" t="s">
        <v>10789</v>
      </c>
      <c r="AB203" s="218"/>
      <c r="AC203" s="218"/>
      <c r="AD203" s="299" t="s">
        <v>10784</v>
      </c>
      <c r="AE203" s="299" t="s">
        <v>10790</v>
      </c>
      <c r="AF203" s="218"/>
      <c r="AG203" s="218"/>
      <c r="AH203" s="299" t="s">
        <v>10785</v>
      </c>
      <c r="AI203" s="299" t="s">
        <v>10791</v>
      </c>
      <c r="AJ203" s="218"/>
      <c r="AK203" s="218"/>
      <c r="AL203" s="299" t="s">
        <v>10786</v>
      </c>
      <c r="AM203" s="299" t="s">
        <v>10792</v>
      </c>
      <c r="AN203" s="218"/>
      <c r="AO203" s="218"/>
      <c r="AP203" s="299" t="s">
        <v>10787</v>
      </c>
      <c r="AQ203" s="299" t="s">
        <v>10793</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9836</v>
      </c>
      <c r="O204" s="171" t="s">
        <v>8684</v>
      </c>
      <c r="P204" s="219" t="str">
        <f t="shared" ca="1" si="35"/>
        <v>MP3_TRACK(</v>
      </c>
      <c r="Q204" s="219" t="str">
        <f t="shared" ca="1" si="38"/>
        <v>MP3_TRACK</v>
      </c>
      <c r="R204" s="228" t="s">
        <v>9602</v>
      </c>
      <c r="S204" s="228" t="s">
        <v>9837</v>
      </c>
      <c r="T204" s="148" t="s">
        <v>8685</v>
      </c>
      <c r="U204" s="299" t="s">
        <v>8686</v>
      </c>
      <c r="V204" s="299" t="s">
        <v>9602</v>
      </c>
      <c r="W204" s="299" t="s">
        <v>10794</v>
      </c>
      <c r="X204" s="218"/>
      <c r="Y204" s="218"/>
      <c r="Z204" s="299" t="s">
        <v>10783</v>
      </c>
      <c r="AA204" s="299" t="s">
        <v>10795</v>
      </c>
      <c r="AB204" s="218"/>
      <c r="AC204" s="218"/>
      <c r="AD204" s="299" t="s">
        <v>10784</v>
      </c>
      <c r="AE204" s="299" t="s">
        <v>10796</v>
      </c>
      <c r="AF204" s="218"/>
      <c r="AG204" s="218"/>
      <c r="AH204" s="299" t="s">
        <v>10785</v>
      </c>
      <c r="AI204" s="299" t="s">
        <v>10797</v>
      </c>
      <c r="AJ204" s="218"/>
      <c r="AK204" s="218"/>
      <c r="AL204" s="299" t="s">
        <v>10786</v>
      </c>
      <c r="AM204" s="299" t="s">
        <v>10798</v>
      </c>
      <c r="AN204" s="218"/>
      <c r="AO204" s="218"/>
      <c r="AP204" s="299" t="s">
        <v>10787</v>
      </c>
      <c r="AQ204" s="299" t="s">
        <v>10799</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9838</v>
      </c>
      <c r="O205" s="171" t="s">
        <v>8687</v>
      </c>
      <c r="P205" s="219" t="str">
        <f t="shared" ca="1" si="35"/>
        <v>MP3_SET(</v>
      </c>
      <c r="Q205" s="219" t="str">
        <f t="shared" ca="1" si="38"/>
        <v>MP3_SET</v>
      </c>
      <c r="R205" s="228" t="s">
        <v>9602</v>
      </c>
      <c r="S205" s="228" t="s">
        <v>9839</v>
      </c>
      <c r="T205" s="148" t="s">
        <v>8688</v>
      </c>
      <c r="U205" s="106" t="s">
        <v>8689</v>
      </c>
      <c r="V205" s="106" t="s">
        <v>9602</v>
      </c>
      <c r="W205" s="106" t="s">
        <v>10800</v>
      </c>
      <c r="X205" s="218"/>
      <c r="Y205" s="218"/>
      <c r="Z205" s="106" t="s">
        <v>10783</v>
      </c>
      <c r="AA205" s="106" t="s">
        <v>10801</v>
      </c>
      <c r="AB205" s="218"/>
      <c r="AC205" s="218"/>
      <c r="AD205" s="106" t="s">
        <v>10784</v>
      </c>
      <c r="AE205" s="106" t="s">
        <v>10802</v>
      </c>
      <c r="AF205" s="218"/>
      <c r="AG205" s="218"/>
      <c r="AH205" s="106" t="s">
        <v>10785</v>
      </c>
      <c r="AI205" s="106" t="s">
        <v>10803</v>
      </c>
      <c r="AJ205" s="218"/>
      <c r="AK205" s="218"/>
      <c r="AL205" s="106" t="s">
        <v>10786</v>
      </c>
      <c r="AM205" s="106" t="s">
        <v>10804</v>
      </c>
      <c r="AN205" s="218"/>
      <c r="AO205" s="218"/>
      <c r="AP205" s="106" t="s">
        <v>10787</v>
      </c>
      <c r="AQ205" s="106" t="s">
        <v>10805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9743</v>
      </c>
      <c r="O206" s="171" t="s">
        <v>8690</v>
      </c>
      <c r="P206" s="219" t="str">
        <f t="shared" ca="1" si="35"/>
        <v>MP3_PLAY_FOLDER_TRACK(</v>
      </c>
      <c r="Q206" s="219" t="str">
        <f t="shared" ca="1" si="38"/>
        <v>MP3_PLAY_FOLDER_TRACK</v>
      </c>
      <c r="R206" s="228" t="s">
        <v>9602</v>
      </c>
      <c r="S206" s="228" t="s">
        <v>9840</v>
      </c>
      <c r="T206" s="148" t="s">
        <v>8691</v>
      </c>
      <c r="U206" s="64" t="s">
        <v>8691</v>
      </c>
      <c r="V206" s="64" t="s">
        <v>9602</v>
      </c>
      <c r="W206" s="64" t="s">
        <v>10806</v>
      </c>
      <c r="X206" s="218"/>
      <c r="Y206" s="218"/>
      <c r="Z206" s="64" t="s">
        <v>10783</v>
      </c>
      <c r="AA206" s="64" t="s">
        <v>10807</v>
      </c>
      <c r="AB206" s="218"/>
      <c r="AC206" s="218"/>
      <c r="AD206" s="64" t="s">
        <v>10784</v>
      </c>
      <c r="AE206" s="64" t="s">
        <v>10808</v>
      </c>
      <c r="AF206" s="218"/>
      <c r="AG206" s="218"/>
      <c r="AH206" s="64" t="s">
        <v>10785</v>
      </c>
      <c r="AI206" s="64" t="s">
        <v>10809</v>
      </c>
      <c r="AJ206" s="218"/>
      <c r="AK206" s="218"/>
      <c r="AL206" s="64" t="s">
        <v>10786</v>
      </c>
      <c r="AM206" s="64" t="s">
        <v>10810</v>
      </c>
      <c r="AN206" s="218"/>
      <c r="AO206" s="218"/>
      <c r="AP206" s="64" t="s">
        <v>10787</v>
      </c>
      <c r="AQ206" s="64" t="s">
        <v>10811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9841</v>
      </c>
      <c r="O207" s="171" t="s">
        <v>8692</v>
      </c>
      <c r="P207" s="219" t="str">
        <f t="shared" ca="1" si="35"/>
        <v>MP3_SELECT_MODULE(</v>
      </c>
      <c r="Q207" s="219" t="str">
        <f t="shared" ca="1" si="38"/>
        <v>MP3_SELECT_MODULE</v>
      </c>
      <c r="R207" s="228" t="s">
        <v>9602</v>
      </c>
      <c r="S207" s="228" t="s">
        <v>9842</v>
      </c>
      <c r="T207" s="148" t="s">
        <v>8693</v>
      </c>
      <c r="U207" s="64" t="s">
        <v>8693</v>
      </c>
      <c r="V207" s="64" t="s">
        <v>9602</v>
      </c>
      <c r="W207" s="148" t="s">
        <v>10812</v>
      </c>
      <c r="X207" s="218"/>
      <c r="Y207" s="218"/>
      <c r="Z207" s="64" t="s">
        <v>10783</v>
      </c>
      <c r="AA207" s="64" t="s">
        <v>10813</v>
      </c>
      <c r="AB207" s="218"/>
      <c r="AC207" s="218"/>
      <c r="AD207" s="64" t="s">
        <v>10784</v>
      </c>
      <c r="AE207" s="64" t="s">
        <v>10814</v>
      </c>
      <c r="AF207" s="218"/>
      <c r="AG207" s="218"/>
      <c r="AH207" s="64" t="s">
        <v>10785</v>
      </c>
      <c r="AI207" s="64" t="s">
        <v>10815</v>
      </c>
      <c r="AJ207" s="218"/>
      <c r="AK207" s="218"/>
      <c r="AL207" s="64" t="s">
        <v>10786</v>
      </c>
      <c r="AM207" s="64" t="s">
        <v>10816</v>
      </c>
      <c r="AN207" s="218"/>
      <c r="AO207" s="218"/>
      <c r="AP207" s="64" t="s">
        <v>10787</v>
      </c>
      <c r="AQ207" s="64" t="s">
        <v>10817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9744</v>
      </c>
      <c r="O208" s="171" t="s">
        <v>8694</v>
      </c>
      <c r="P208" s="219" t="str">
        <f t="shared" ref="P208:P235" ca="1" si="39">IF(INDIRECT(ADDRESS(ROW(),COLUMN()-1))&lt;&gt;"",LEFT(INDIRECT(ADDRESS(ROW(),COLUMN()-1)),FIND("(",INDIRECT(ADDRESS(ROW(),COLUMN()-1)))),"")</f>
        <v>MP3_SET_TYPE(</v>
      </c>
      <c r="Q208" s="219" t="str">
        <f t="shared" ca="1" si="38"/>
        <v>MP3_SET_TYPE</v>
      </c>
      <c r="R208" s="228" t="s">
        <v>9602</v>
      </c>
      <c r="S208" s="228" t="s">
        <v>9843</v>
      </c>
      <c r="T208" s="148" t="s">
        <v>8695</v>
      </c>
      <c r="U208" s="64" t="s">
        <v>8693</v>
      </c>
      <c r="V208" s="64" t="s">
        <v>9602</v>
      </c>
      <c r="W208" s="148" t="s">
        <v>10818</v>
      </c>
      <c r="X208" s="218"/>
      <c r="Y208" s="218"/>
      <c r="Z208" s="64" t="s">
        <v>10783</v>
      </c>
      <c r="AA208" s="64" t="s">
        <v>10819</v>
      </c>
      <c r="AB208" s="218"/>
      <c r="AC208" s="218"/>
      <c r="AD208" s="64" t="s">
        <v>10784</v>
      </c>
      <c r="AE208" s="64" t="s">
        <v>10820</v>
      </c>
      <c r="AF208" s="218"/>
      <c r="AG208" s="218"/>
      <c r="AH208" s="64" t="s">
        <v>10785</v>
      </c>
      <c r="AI208" s="64" t="s">
        <v>10821</v>
      </c>
      <c r="AJ208" s="218"/>
      <c r="AK208" s="218"/>
      <c r="AL208" s="64" t="s">
        <v>10786</v>
      </c>
      <c r="AM208" s="64" t="s">
        <v>10822</v>
      </c>
      <c r="AN208" s="218"/>
      <c r="AO208" s="218"/>
      <c r="AP208" s="64" t="s">
        <v>10787</v>
      </c>
      <c r="AQ208" s="64" t="s">
        <v>10823</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9745</v>
      </c>
      <c r="O209" s="171" t="s">
        <v>8696</v>
      </c>
      <c r="P209" s="219" t="str">
        <f t="shared" ca="1" si="39"/>
        <v>MP3_PLAY_TRACK_ON(</v>
      </c>
      <c r="Q209" s="219" t="str">
        <f t="shared" ca="1" si="38"/>
        <v>MP3_PLAY_TRACK_ON</v>
      </c>
      <c r="R209" s="228" t="s">
        <v>9602</v>
      </c>
      <c r="S209" s="228" t="s">
        <v>9844</v>
      </c>
      <c r="T209" s="148" t="s">
        <v>8697</v>
      </c>
      <c r="U209" s="64" t="s">
        <v>8697</v>
      </c>
      <c r="V209" s="64" t="s">
        <v>9602</v>
      </c>
      <c r="W209" s="64" t="s">
        <v>10824</v>
      </c>
      <c r="X209" s="218"/>
      <c r="Y209" s="218"/>
      <c r="Z209" s="64" t="s">
        <v>10783</v>
      </c>
      <c r="AA209" s="64" t="s">
        <v>10825</v>
      </c>
      <c r="AB209" s="218"/>
      <c r="AC209" s="218"/>
      <c r="AD209" s="64" t="s">
        <v>10784</v>
      </c>
      <c r="AE209" s="64" t="s">
        <v>10826</v>
      </c>
      <c r="AF209" s="218"/>
      <c r="AG209" s="218"/>
      <c r="AH209" s="64" t="s">
        <v>10785</v>
      </c>
      <c r="AI209" s="64" t="s">
        <v>10827</v>
      </c>
      <c r="AJ209" s="218"/>
      <c r="AK209" s="218"/>
      <c r="AL209" s="64" t="s">
        <v>10786</v>
      </c>
      <c r="AM209" s="64" t="s">
        <v>10828</v>
      </c>
      <c r="AN209" s="218"/>
      <c r="AO209" s="218"/>
      <c r="AP209" s="64" t="s">
        <v>10787</v>
      </c>
      <c r="AQ209" s="64" t="s">
        <v>10829</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9745</v>
      </c>
      <c r="O210" s="171" t="s">
        <v>8698</v>
      </c>
      <c r="P210" s="219" t="str">
        <f t="shared" ca="1" si="39"/>
        <v>MP3_PLAY_MP3_ON(</v>
      </c>
      <c r="Q210" s="219" t="str">
        <f t="shared" ca="1" si="38"/>
        <v>MP3_PLAY_MP3_ON</v>
      </c>
      <c r="R210" s="228" t="s">
        <v>9602</v>
      </c>
      <c r="S210" s="228" t="s">
        <v>9845</v>
      </c>
      <c r="T210" s="148" t="s">
        <v>8699</v>
      </c>
      <c r="U210" s="64" t="s">
        <v>8699</v>
      </c>
      <c r="V210" s="64" t="s">
        <v>9602</v>
      </c>
      <c r="W210" s="64" t="s">
        <v>10830</v>
      </c>
      <c r="X210" s="218"/>
      <c r="Y210" s="218"/>
      <c r="Z210" s="64" t="s">
        <v>10783</v>
      </c>
      <c r="AA210" s="64" t="s">
        <v>10831</v>
      </c>
      <c r="AB210" s="218"/>
      <c r="AC210" s="218"/>
      <c r="AD210" s="64" t="s">
        <v>10784</v>
      </c>
      <c r="AE210" s="64" t="s">
        <v>10832</v>
      </c>
      <c r="AF210" s="218"/>
      <c r="AG210" s="218"/>
      <c r="AH210" s="64" t="s">
        <v>10785</v>
      </c>
      <c r="AI210" s="64" t="s">
        <v>10833</v>
      </c>
      <c r="AJ210" s="218"/>
      <c r="AK210" s="218"/>
      <c r="AL210" s="64" t="s">
        <v>10786</v>
      </c>
      <c r="AM210" s="64" t="s">
        <v>10834</v>
      </c>
      <c r="AN210" s="218"/>
      <c r="AO210" s="218"/>
      <c r="AP210" s="64" t="s">
        <v>10787</v>
      </c>
      <c r="AQ210" s="64" t="s">
        <v>10835</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9746</v>
      </c>
      <c r="O211" s="239"/>
      <c r="P211" s="239" t="str">
        <f t="shared" ca="1" si="39"/>
        <v/>
      </c>
      <c r="Q211" s="239"/>
      <c r="R211" s="230" t="s">
        <v>9102</v>
      </c>
      <c r="S211" s="230"/>
      <c r="T211" s="240" t="s">
        <v>9608</v>
      </c>
      <c r="U211" s="248" t="s">
        <v>12364</v>
      </c>
      <c r="V211" s="248" t="s">
        <v>10836</v>
      </c>
      <c r="W211" s="248"/>
      <c r="X211" s="241" t="s">
        <v>12006</v>
      </c>
      <c r="Y211" s="303" t="s">
        <v>12007</v>
      </c>
      <c r="Z211" s="248" t="s">
        <v>10837</v>
      </c>
      <c r="AA211" s="248"/>
      <c r="AB211" s="241" t="s">
        <v>12008</v>
      </c>
      <c r="AC211" s="303" t="s">
        <v>12009</v>
      </c>
      <c r="AD211" s="248" t="s">
        <v>10838</v>
      </c>
      <c r="AE211" s="248"/>
      <c r="AF211" s="241" t="s">
        <v>12010</v>
      </c>
      <c r="AG211" s="303" t="s">
        <v>12011</v>
      </c>
      <c r="AH211" s="248" t="s">
        <v>10839</v>
      </c>
      <c r="AI211" s="248"/>
      <c r="AJ211" s="241" t="s">
        <v>12012</v>
      </c>
      <c r="AK211" s="303" t="s">
        <v>12013</v>
      </c>
      <c r="AL211" s="248" t="s">
        <v>10840</v>
      </c>
      <c r="AM211" s="248"/>
      <c r="AN211" s="241" t="s">
        <v>12014</v>
      </c>
      <c r="AO211" s="303" t="s">
        <v>12015</v>
      </c>
      <c r="AP211" s="248" t="s">
        <v>10841</v>
      </c>
      <c r="AQ211" s="248"/>
      <c r="AR211" s="240" t="s">
        <v>12016</v>
      </c>
      <c r="AS211" s="248" t="s">
        <v>12017</v>
      </c>
    </row>
    <row r="212" spans="1:45" ht="191.25" x14ac:dyDescent="0.2">
      <c r="A212" s="285"/>
      <c r="B212" s="286"/>
      <c r="C212" s="287" t="s">
        <v>9088</v>
      </c>
      <c r="D212" s="288" t="s">
        <v>9089</v>
      </c>
      <c r="E212" s="285">
        <v>0</v>
      </c>
      <c r="F212" s="285">
        <v>0</v>
      </c>
      <c r="G212" s="285">
        <v>0</v>
      </c>
      <c r="H212" s="285">
        <v>0</v>
      </c>
      <c r="I212" s="285"/>
      <c r="J212" s="285">
        <v>4</v>
      </c>
      <c r="K212" s="285">
        <v>293</v>
      </c>
      <c r="L212" s="285">
        <v>205</v>
      </c>
      <c r="M212" s="285"/>
      <c r="N212" s="280" t="s">
        <v>9747</v>
      </c>
      <c r="O212" s="279" t="s">
        <v>12311</v>
      </c>
      <c r="P212" s="279" t="str">
        <f t="shared" ca="1" si="39"/>
        <v>SOUND_CHANNEL_DEFINITON(</v>
      </c>
      <c r="Q212" s="279" t="str">
        <f t="shared" ref="Q212:Q220" ca="1" si="40">IF(INDIRECT(ADDRESS(ROW(),COLUMN()-2))&lt;&gt;"",LEFT(INDIRECT(ADDRESS(ROW(),COLUMN()-2)),FIND("(",INDIRECT(ADDRESS(ROW(),COLUMN()-2)))-1),"")</f>
        <v>SOUND_CHANNEL_DEFINITON</v>
      </c>
      <c r="R212" s="280" t="s">
        <v>9102</v>
      </c>
      <c r="S212" s="280" t="s">
        <v>9846</v>
      </c>
      <c r="T212" s="289" t="s">
        <v>9090</v>
      </c>
      <c r="U212" s="282" t="s">
        <v>11541</v>
      </c>
      <c r="V212" s="282" t="s">
        <v>10836</v>
      </c>
      <c r="W212" s="282" t="s">
        <v>10842</v>
      </c>
      <c r="X212" s="284" t="s">
        <v>12018</v>
      </c>
      <c r="Y212" s="290" t="s">
        <v>11542</v>
      </c>
      <c r="Z212" s="282" t="s">
        <v>10837</v>
      </c>
      <c r="AA212" s="282" t="s">
        <v>10843</v>
      </c>
      <c r="AB212" s="284" t="s">
        <v>12019</v>
      </c>
      <c r="AC212" s="284" t="s">
        <v>12020</v>
      </c>
      <c r="AD212" s="282" t="s">
        <v>10838</v>
      </c>
      <c r="AE212" s="282" t="s">
        <v>10844</v>
      </c>
      <c r="AF212" s="284" t="s">
        <v>12021</v>
      </c>
      <c r="AG212" s="284" t="s">
        <v>12022</v>
      </c>
      <c r="AH212" s="282" t="s">
        <v>10839</v>
      </c>
      <c r="AI212" s="282" t="s">
        <v>10845</v>
      </c>
      <c r="AJ212" s="284" t="s">
        <v>12023</v>
      </c>
      <c r="AK212" s="284" t="s">
        <v>12024</v>
      </c>
      <c r="AL212" s="282" t="s">
        <v>10840</v>
      </c>
      <c r="AM212" s="282" t="s">
        <v>10846</v>
      </c>
      <c r="AN212" s="284" t="s">
        <v>12025</v>
      </c>
      <c r="AO212" s="284" t="s">
        <v>12026</v>
      </c>
      <c r="AP212" s="282" t="s">
        <v>10841</v>
      </c>
      <c r="AQ212" s="282" t="s">
        <v>10847</v>
      </c>
      <c r="AR212" s="290" t="s">
        <v>12027</v>
      </c>
      <c r="AS212" s="282" t="s">
        <v>12028</v>
      </c>
    </row>
    <row r="213" spans="1:45" ht="25.5" x14ac:dyDescent="0.2">
      <c r="A213" s="285"/>
      <c r="B213" s="286"/>
      <c r="C213" s="287" t="s">
        <v>9088</v>
      </c>
      <c r="D213" s="288">
        <v>1</v>
      </c>
      <c r="E213" s="285">
        <v>0</v>
      </c>
      <c r="F213" s="285">
        <v>0</v>
      </c>
      <c r="G213" s="285">
        <v>0</v>
      </c>
      <c r="H213" s="285">
        <v>0</v>
      </c>
      <c r="I213" s="285"/>
      <c r="J213" s="285">
        <v>4</v>
      </c>
      <c r="K213" s="285">
        <v>294</v>
      </c>
      <c r="L213" s="285">
        <v>206</v>
      </c>
      <c r="M213" s="285"/>
      <c r="N213" s="280" t="s">
        <v>9748</v>
      </c>
      <c r="O213" s="279" t="s">
        <v>9091</v>
      </c>
      <c r="P213" s="279" t="str">
        <f t="shared" ca="1" si="39"/>
        <v>SOUND_CHANNEL_PLAY_TRACK(</v>
      </c>
      <c r="Q213" s="279" t="str">
        <f t="shared" ca="1" si="40"/>
        <v>SOUND_CHANNEL_PLAY_TRACK</v>
      </c>
      <c r="R213" s="280" t="s">
        <v>9102</v>
      </c>
      <c r="S213" s="280" t="s">
        <v>9837</v>
      </c>
      <c r="T213" s="289" t="s">
        <v>8697</v>
      </c>
      <c r="U213" s="282" t="s">
        <v>9092</v>
      </c>
      <c r="V213" s="282" t="s">
        <v>10836</v>
      </c>
      <c r="W213" s="282" t="s">
        <v>10794</v>
      </c>
      <c r="X213" s="284"/>
      <c r="Y213" s="284"/>
      <c r="Z213" s="282" t="s">
        <v>10837</v>
      </c>
      <c r="AA213" s="282" t="s">
        <v>10795</v>
      </c>
      <c r="AB213" s="284"/>
      <c r="AC213" s="284"/>
      <c r="AD213" s="282" t="s">
        <v>10838</v>
      </c>
      <c r="AE213" s="282" t="s">
        <v>10796</v>
      </c>
      <c r="AF213" s="284"/>
      <c r="AG213" s="284"/>
      <c r="AH213" s="282" t="s">
        <v>10839</v>
      </c>
      <c r="AI213" s="282" t="s">
        <v>10797</v>
      </c>
      <c r="AJ213" s="284"/>
      <c r="AK213" s="284"/>
      <c r="AL213" s="282" t="s">
        <v>10840</v>
      </c>
      <c r="AM213" s="282" t="s">
        <v>10798</v>
      </c>
      <c r="AN213" s="284"/>
      <c r="AO213" s="284"/>
      <c r="AP213" s="282" t="s">
        <v>10841</v>
      </c>
      <c r="AQ213" s="282" t="s">
        <v>10799</v>
      </c>
      <c r="AR213" s="290"/>
      <c r="AS213" s="282"/>
    </row>
    <row r="214" spans="1:45" ht="51" x14ac:dyDescent="0.2">
      <c r="A214" s="285"/>
      <c r="B214" s="286"/>
      <c r="C214" s="287" t="s">
        <v>9088</v>
      </c>
      <c r="D214" s="288">
        <v>1</v>
      </c>
      <c r="E214" s="285">
        <v>0</v>
      </c>
      <c r="F214" s="285">
        <v>0</v>
      </c>
      <c r="G214" s="285">
        <v>0</v>
      </c>
      <c r="H214" s="285">
        <v>0</v>
      </c>
      <c r="I214" s="285"/>
      <c r="J214" s="285">
        <v>4</v>
      </c>
      <c r="K214" s="285">
        <v>296</v>
      </c>
      <c r="L214" s="285">
        <v>207</v>
      </c>
      <c r="M214" s="285"/>
      <c r="N214" s="280" t="s">
        <v>12029</v>
      </c>
      <c r="O214" s="279" t="s">
        <v>11514</v>
      </c>
      <c r="P214" s="279" t="str">
        <f t="shared" ca="1" si="39"/>
        <v>SOUND_CHANNEL_PLAY_RANDOM(</v>
      </c>
      <c r="Q214" s="279" t="str">
        <f t="shared" ca="1" si="40"/>
        <v>SOUND_CHANNEL_PLAY_RANDOM</v>
      </c>
      <c r="R214" s="280" t="s">
        <v>9102</v>
      </c>
      <c r="S214" s="280" t="s">
        <v>11505</v>
      </c>
      <c r="T214" s="280" t="s">
        <v>11506</v>
      </c>
      <c r="U214" s="282" t="s">
        <v>11507</v>
      </c>
      <c r="V214" s="282" t="s">
        <v>10836</v>
      </c>
      <c r="W214" s="282" t="s">
        <v>11508</v>
      </c>
      <c r="X214" s="284"/>
      <c r="Y214" s="284"/>
      <c r="Z214" s="282" t="s">
        <v>10837</v>
      </c>
      <c r="AA214" s="282" t="s">
        <v>11509</v>
      </c>
      <c r="AB214" s="284"/>
      <c r="AC214" s="284"/>
      <c r="AD214" s="282" t="s">
        <v>10838</v>
      </c>
      <c r="AE214" s="282" t="s">
        <v>11510</v>
      </c>
      <c r="AF214" s="284"/>
      <c r="AG214" s="284"/>
      <c r="AH214" s="282" t="s">
        <v>10839</v>
      </c>
      <c r="AI214" s="282" t="s">
        <v>11511</v>
      </c>
      <c r="AJ214" s="284"/>
      <c r="AK214" s="284"/>
      <c r="AL214" s="282" t="s">
        <v>10840</v>
      </c>
      <c r="AM214" s="282" t="s">
        <v>11512</v>
      </c>
      <c r="AN214" s="284"/>
      <c r="AO214" s="284"/>
      <c r="AP214" s="282" t="s">
        <v>10841</v>
      </c>
      <c r="AQ214" s="282" t="s">
        <v>11513</v>
      </c>
      <c r="AR214" s="290"/>
      <c r="AS214" s="282"/>
    </row>
    <row r="215" spans="1:45" ht="25.5" x14ac:dyDescent="0.2">
      <c r="A215" s="275"/>
      <c r="B215" s="276"/>
      <c r="C215" s="277" t="s">
        <v>9088</v>
      </c>
      <c r="D215" s="275">
        <v>1</v>
      </c>
      <c r="E215" s="275">
        <v>0</v>
      </c>
      <c r="F215" s="275">
        <v>0</v>
      </c>
      <c r="G215" s="275">
        <v>0</v>
      </c>
      <c r="H215" s="275">
        <v>2</v>
      </c>
      <c r="I215" s="275"/>
      <c r="J215" s="275">
        <v>4</v>
      </c>
      <c r="K215" s="275">
        <v>300</v>
      </c>
      <c r="L215" s="275">
        <v>208</v>
      </c>
      <c r="M215" s="275"/>
      <c r="N215" s="280" t="s">
        <v>9752</v>
      </c>
      <c r="O215" s="279" t="s">
        <v>9302</v>
      </c>
      <c r="P215" s="279" t="str">
        <f t="shared" ca="1" si="39"/>
        <v>SOUND_CHANNEL_CONTINUE(</v>
      </c>
      <c r="Q215" s="279" t="str">
        <f t="shared" ca="1" si="40"/>
        <v>SOUND_CHANNEL_CONTINUE</v>
      </c>
      <c r="R215" s="280" t="s">
        <v>9102</v>
      </c>
      <c r="S215" s="280" t="s">
        <v>9849</v>
      </c>
      <c r="T215" s="281" t="s">
        <v>9303</v>
      </c>
      <c r="U215" s="282"/>
      <c r="V215" s="282" t="s">
        <v>10836</v>
      </c>
      <c r="W215" s="291" t="s">
        <v>10848</v>
      </c>
      <c r="X215" s="283" t="s">
        <v>9304</v>
      </c>
      <c r="Y215" s="283"/>
      <c r="Z215" s="291" t="s">
        <v>10837</v>
      </c>
      <c r="AA215" s="291" t="s">
        <v>10849</v>
      </c>
      <c r="AB215" s="283" t="s">
        <v>9305</v>
      </c>
      <c r="AC215" s="283"/>
      <c r="AD215" s="291" t="s">
        <v>10838</v>
      </c>
      <c r="AE215" s="291" t="s">
        <v>10850</v>
      </c>
      <c r="AF215" s="283" t="s">
        <v>9306</v>
      </c>
      <c r="AG215" s="283"/>
      <c r="AH215" s="291" t="s">
        <v>10839</v>
      </c>
      <c r="AI215" s="291" t="s">
        <v>10851</v>
      </c>
      <c r="AJ215" s="283" t="s">
        <v>9307</v>
      </c>
      <c r="AK215" s="283"/>
      <c r="AL215" s="291" t="s">
        <v>10840</v>
      </c>
      <c r="AM215" s="291" t="s">
        <v>10852</v>
      </c>
      <c r="AN215" s="283" t="s">
        <v>9308</v>
      </c>
      <c r="AO215" s="283"/>
      <c r="AP215" s="291" t="s">
        <v>10841</v>
      </c>
      <c r="AQ215" s="291" t="s">
        <v>10853</v>
      </c>
      <c r="AR215" s="281" t="s">
        <v>9309</v>
      </c>
      <c r="AS215" s="291"/>
    </row>
    <row r="216" spans="1:45" ht="25.5" x14ac:dyDescent="0.2">
      <c r="A216" s="275"/>
      <c r="B216" s="276"/>
      <c r="C216" s="277" t="s">
        <v>9088</v>
      </c>
      <c r="D216" s="275">
        <v>1</v>
      </c>
      <c r="E216" s="275">
        <v>0</v>
      </c>
      <c r="F216" s="275">
        <v>0</v>
      </c>
      <c r="G216" s="275">
        <v>0</v>
      </c>
      <c r="H216" s="275">
        <v>2</v>
      </c>
      <c r="I216" s="275"/>
      <c r="J216" s="275">
        <v>4</v>
      </c>
      <c r="K216" s="275">
        <v>299</v>
      </c>
      <c r="L216" s="275">
        <v>209</v>
      </c>
      <c r="M216" s="275"/>
      <c r="N216" s="280" t="s">
        <v>9751</v>
      </c>
      <c r="O216" s="279" t="s">
        <v>9295</v>
      </c>
      <c r="P216" s="279" t="str">
        <f t="shared" ca="1" si="39"/>
        <v>SOUND_CHANNEL_PAUSE(</v>
      </c>
      <c r="Q216" s="279" t="str">
        <f t="shared" ca="1" si="40"/>
        <v>SOUND_CHANNEL_PAUSE</v>
      </c>
      <c r="R216" s="280" t="s">
        <v>9102</v>
      </c>
      <c r="S216" s="280" t="s">
        <v>66</v>
      </c>
      <c r="T216" s="281" t="s">
        <v>9273</v>
      </c>
      <c r="U216" s="282"/>
      <c r="V216" s="282" t="s">
        <v>10836</v>
      </c>
      <c r="W216" s="291" t="s">
        <v>10762</v>
      </c>
      <c r="X216" s="283" t="s">
        <v>9296</v>
      </c>
      <c r="Y216" s="283"/>
      <c r="Z216" s="291" t="s">
        <v>10837</v>
      </c>
      <c r="AA216" s="291" t="s">
        <v>8649</v>
      </c>
      <c r="AB216" s="283" t="s">
        <v>9297</v>
      </c>
      <c r="AC216" s="283"/>
      <c r="AD216" s="291" t="s">
        <v>10838</v>
      </c>
      <c r="AE216" s="291" t="s">
        <v>10763</v>
      </c>
      <c r="AF216" s="283" t="s">
        <v>9298</v>
      </c>
      <c r="AG216" s="283"/>
      <c r="AH216" s="291" t="s">
        <v>10839</v>
      </c>
      <c r="AI216" s="291" t="s">
        <v>10764</v>
      </c>
      <c r="AJ216" s="283" t="s">
        <v>9299</v>
      </c>
      <c r="AK216" s="283"/>
      <c r="AL216" s="291" t="s">
        <v>10840</v>
      </c>
      <c r="AM216" s="291" t="s">
        <v>10765</v>
      </c>
      <c r="AN216" s="283" t="s">
        <v>9300</v>
      </c>
      <c r="AO216" s="283"/>
      <c r="AP216" s="291" t="s">
        <v>10841</v>
      </c>
      <c r="AQ216" s="291" t="s">
        <v>66</v>
      </c>
      <c r="AR216" s="281" t="s">
        <v>9301</v>
      </c>
      <c r="AS216" s="291"/>
    </row>
    <row r="217" spans="1:45" ht="63.75" x14ac:dyDescent="0.2">
      <c r="A217" s="275"/>
      <c r="B217" s="276"/>
      <c r="C217" s="277" t="s">
        <v>9088</v>
      </c>
      <c r="D217" s="275">
        <v>1</v>
      </c>
      <c r="E217" s="275">
        <v>0</v>
      </c>
      <c r="F217" s="275">
        <v>0</v>
      </c>
      <c r="G217" s="275">
        <v>0</v>
      </c>
      <c r="H217" s="275">
        <v>2</v>
      </c>
      <c r="I217" s="275"/>
      <c r="J217" s="275">
        <v>4</v>
      </c>
      <c r="K217" s="275">
        <v>301</v>
      </c>
      <c r="L217" s="275">
        <v>210</v>
      </c>
      <c r="M217" s="275"/>
      <c r="N217" s="280" t="s">
        <v>9753</v>
      </c>
      <c r="O217" s="279" t="s">
        <v>9310</v>
      </c>
      <c r="P217" s="279" t="str">
        <f t="shared" ca="1" si="39"/>
        <v>SOUND_CHANNEL_LOOP_MODE(</v>
      </c>
      <c r="Q217" s="279" t="str">
        <f t="shared" ca="1" si="40"/>
        <v>SOUND_CHANNEL_LOOP_MODE</v>
      </c>
      <c r="R217" s="280" t="s">
        <v>9102</v>
      </c>
      <c r="S217" s="280" t="s">
        <v>9813</v>
      </c>
      <c r="T217" s="290" t="s">
        <v>9611</v>
      </c>
      <c r="U217" s="282" t="s">
        <v>9610</v>
      </c>
      <c r="V217" s="282" t="s">
        <v>10836</v>
      </c>
      <c r="W217" s="291" t="s">
        <v>10725</v>
      </c>
      <c r="X217" s="281" t="s">
        <v>9311</v>
      </c>
      <c r="Y217" s="283"/>
      <c r="Z217" s="291" t="s">
        <v>10837</v>
      </c>
      <c r="AA217" s="291" t="s">
        <v>10726</v>
      </c>
      <c r="AB217" s="283" t="s">
        <v>9312</v>
      </c>
      <c r="AC217" s="283"/>
      <c r="AD217" s="291" t="s">
        <v>10838</v>
      </c>
      <c r="AE217" s="291" t="s">
        <v>10727</v>
      </c>
      <c r="AF217" s="283" t="s">
        <v>9313</v>
      </c>
      <c r="AG217" s="283"/>
      <c r="AH217" s="291" t="s">
        <v>10839</v>
      </c>
      <c r="AI217" s="291" t="s">
        <v>10728</v>
      </c>
      <c r="AJ217" s="283" t="s">
        <v>9314</v>
      </c>
      <c r="AK217" s="283"/>
      <c r="AL217" s="291" t="s">
        <v>10840</v>
      </c>
      <c r="AM217" s="291" t="s">
        <v>10729</v>
      </c>
      <c r="AN217" s="283" t="s">
        <v>9315</v>
      </c>
      <c r="AO217" s="283"/>
      <c r="AP217" s="291" t="s">
        <v>10841</v>
      </c>
      <c r="AQ217" s="291" t="s">
        <v>10730</v>
      </c>
      <c r="AR217" s="281" t="s">
        <v>9316</v>
      </c>
      <c r="AS217" s="291"/>
    </row>
    <row r="218" spans="1:45" ht="25.5" x14ac:dyDescent="0.2">
      <c r="A218" s="275"/>
      <c r="B218" s="276"/>
      <c r="C218" s="277" t="s">
        <v>9088</v>
      </c>
      <c r="D218" s="275">
        <v>1</v>
      </c>
      <c r="E218" s="275">
        <v>0</v>
      </c>
      <c r="F218" s="275">
        <v>0</v>
      </c>
      <c r="G218" s="275">
        <v>0</v>
      </c>
      <c r="H218" s="275">
        <v>2</v>
      </c>
      <c r="I218" s="275"/>
      <c r="J218" s="275">
        <v>4</v>
      </c>
      <c r="K218" s="275">
        <v>297</v>
      </c>
      <c r="L218" s="275">
        <v>211</v>
      </c>
      <c r="M218" s="275"/>
      <c r="N218" s="280" t="s">
        <v>9750</v>
      </c>
      <c r="O218" s="279" t="s">
        <v>9277</v>
      </c>
      <c r="P218" s="279" t="str">
        <f t="shared" ca="1" si="39"/>
        <v>SOUND_CHANNEL_INCREASE_VOLUME(</v>
      </c>
      <c r="Q218" s="279" t="str">
        <f t="shared" ca="1" si="40"/>
        <v>SOUND_CHANNEL_INCREASE_VOLUME</v>
      </c>
      <c r="R218" s="280" t="s">
        <v>9102</v>
      </c>
      <c r="S218" s="280" t="s">
        <v>9815</v>
      </c>
      <c r="T218" s="281" t="s">
        <v>403</v>
      </c>
      <c r="U218" s="291"/>
      <c r="V218" s="282" t="s">
        <v>10836</v>
      </c>
      <c r="W218" s="337" t="s">
        <v>3054</v>
      </c>
      <c r="X218" s="281" t="s">
        <v>3054</v>
      </c>
      <c r="Y218" s="283"/>
      <c r="Z218" s="291" t="s">
        <v>10837</v>
      </c>
      <c r="AA218" s="291" t="s">
        <v>3055</v>
      </c>
      <c r="AB218" s="283" t="s">
        <v>3055</v>
      </c>
      <c r="AC218" s="283"/>
      <c r="AD218" s="291" t="s">
        <v>10838</v>
      </c>
      <c r="AE218" s="291" t="s">
        <v>9278</v>
      </c>
      <c r="AF218" s="283" t="s">
        <v>9278</v>
      </c>
      <c r="AG218" s="283"/>
      <c r="AH218" s="291" t="s">
        <v>10839</v>
      </c>
      <c r="AI218" s="291" t="s">
        <v>9279</v>
      </c>
      <c r="AJ218" s="283" t="s">
        <v>9279</v>
      </c>
      <c r="AK218" s="283"/>
      <c r="AL218" s="291" t="s">
        <v>10840</v>
      </c>
      <c r="AM218" s="291" t="s">
        <v>4289</v>
      </c>
      <c r="AN218" s="283" t="s">
        <v>4289</v>
      </c>
      <c r="AO218" s="283"/>
      <c r="AP218" s="291" t="s">
        <v>10841</v>
      </c>
      <c r="AQ218" s="291" t="s">
        <v>10755</v>
      </c>
      <c r="AR218" s="281" t="s">
        <v>7178</v>
      </c>
      <c r="AS218" s="291"/>
    </row>
    <row r="219" spans="1:45" ht="25.5" x14ac:dyDescent="0.2">
      <c r="A219" s="275"/>
      <c r="B219" s="276"/>
      <c r="C219" s="277" t="s">
        <v>9088</v>
      </c>
      <c r="D219" s="275">
        <v>1</v>
      </c>
      <c r="E219" s="275">
        <v>0</v>
      </c>
      <c r="F219" s="275">
        <v>0</v>
      </c>
      <c r="G219" s="275">
        <v>0</v>
      </c>
      <c r="H219" s="275">
        <v>2</v>
      </c>
      <c r="I219" s="275"/>
      <c r="J219" s="275">
        <v>4</v>
      </c>
      <c r="K219" s="275">
        <v>295</v>
      </c>
      <c r="L219" s="275">
        <v>212</v>
      </c>
      <c r="M219" s="275"/>
      <c r="N219" s="280" t="s">
        <v>9749</v>
      </c>
      <c r="O219" s="279" t="s">
        <v>9274</v>
      </c>
      <c r="P219" s="279" t="str">
        <f t="shared" ca="1" si="39"/>
        <v>SOUND_CHANNEL_DECREASE_VOLUME(</v>
      </c>
      <c r="Q219" s="279" t="str">
        <f t="shared" ca="1" si="40"/>
        <v>SOUND_CHANNEL_DECREASE_VOLUME</v>
      </c>
      <c r="R219" s="280" t="s">
        <v>9102</v>
      </c>
      <c r="S219" s="280" t="s">
        <v>9814</v>
      </c>
      <c r="T219" s="281" t="s">
        <v>402</v>
      </c>
      <c r="U219" s="291"/>
      <c r="V219" s="282" t="s">
        <v>10836</v>
      </c>
      <c r="W219" s="335" t="s">
        <v>3051</v>
      </c>
      <c r="X219" s="283" t="s">
        <v>3051</v>
      </c>
      <c r="Y219" s="283"/>
      <c r="Z219" s="291" t="s">
        <v>10837</v>
      </c>
      <c r="AA219" s="291" t="s">
        <v>9275</v>
      </c>
      <c r="AB219" s="283" t="s">
        <v>9275</v>
      </c>
      <c r="AC219" s="283"/>
      <c r="AD219" s="291" t="s">
        <v>10838</v>
      </c>
      <c r="AE219" s="291" t="s">
        <v>9276</v>
      </c>
      <c r="AF219" s="283" t="s">
        <v>9276</v>
      </c>
      <c r="AG219" s="283"/>
      <c r="AH219" s="291" t="s">
        <v>10839</v>
      </c>
      <c r="AI219" s="291" t="s">
        <v>4286</v>
      </c>
      <c r="AJ219" s="283" t="s">
        <v>4286</v>
      </c>
      <c r="AK219" s="283"/>
      <c r="AL219" s="291" t="s">
        <v>10840</v>
      </c>
      <c r="AM219" s="291" t="s">
        <v>4287</v>
      </c>
      <c r="AN219" s="283" t="s">
        <v>4287</v>
      </c>
      <c r="AO219" s="283"/>
      <c r="AP219" s="291" t="s">
        <v>10841</v>
      </c>
      <c r="AQ219" s="291" t="s">
        <v>10756</v>
      </c>
      <c r="AR219" s="281" t="s">
        <v>7648</v>
      </c>
      <c r="AS219" s="291"/>
    </row>
    <row r="220" spans="1:45" ht="38.25" x14ac:dyDescent="0.2">
      <c r="A220" s="275"/>
      <c r="B220" s="276"/>
      <c r="C220" s="277" t="s">
        <v>9088</v>
      </c>
      <c r="D220" s="275">
        <v>1</v>
      </c>
      <c r="E220" s="275">
        <v>0</v>
      </c>
      <c r="F220" s="275">
        <v>0</v>
      </c>
      <c r="G220" s="275">
        <v>0</v>
      </c>
      <c r="H220" s="275">
        <v>2</v>
      </c>
      <c r="I220" s="275"/>
      <c r="J220" s="275">
        <v>4</v>
      </c>
      <c r="K220" s="275">
        <v>298</v>
      </c>
      <c r="L220" s="275">
        <v>213</v>
      </c>
      <c r="M220" s="275"/>
      <c r="N220" s="280" t="s">
        <v>9847</v>
      </c>
      <c r="O220" s="279" t="s">
        <v>9280</v>
      </c>
      <c r="P220" s="279" t="str">
        <f t="shared" ca="1" si="39"/>
        <v>SOUND_CHANNEL_SET_VOLUME(</v>
      </c>
      <c r="Q220" s="279" t="str">
        <f t="shared" ca="1" si="40"/>
        <v>SOUND_CHANNEL_SET_VOLUME</v>
      </c>
      <c r="R220" s="280" t="s">
        <v>9102</v>
      </c>
      <c r="S220" s="280" t="s">
        <v>9848</v>
      </c>
      <c r="T220" s="281" t="s">
        <v>9281</v>
      </c>
      <c r="U220" s="282" t="s">
        <v>9282</v>
      </c>
      <c r="V220" s="282" t="s">
        <v>10836</v>
      </c>
      <c r="W220" s="291" t="s">
        <v>10854</v>
      </c>
      <c r="X220" s="281" t="s">
        <v>9283</v>
      </c>
      <c r="Y220" s="283" t="s">
        <v>9284</v>
      </c>
      <c r="Z220" s="291" t="s">
        <v>10837</v>
      </c>
      <c r="AA220" s="291" t="s">
        <v>10855</v>
      </c>
      <c r="AB220" s="281" t="s">
        <v>9285</v>
      </c>
      <c r="AC220" s="283" t="s">
        <v>9286</v>
      </c>
      <c r="AD220" s="291" t="s">
        <v>10838</v>
      </c>
      <c r="AE220" s="291" t="s">
        <v>10856</v>
      </c>
      <c r="AF220" s="281" t="s">
        <v>9287</v>
      </c>
      <c r="AG220" s="283" t="s">
        <v>9288</v>
      </c>
      <c r="AH220" s="291" t="s">
        <v>10839</v>
      </c>
      <c r="AI220" s="291" t="s">
        <v>10857</v>
      </c>
      <c r="AJ220" s="281" t="s">
        <v>9289</v>
      </c>
      <c r="AK220" s="283" t="s">
        <v>9290</v>
      </c>
      <c r="AL220" s="291" t="s">
        <v>10840</v>
      </c>
      <c r="AM220" s="291" t="s">
        <v>10858</v>
      </c>
      <c r="AN220" s="281" t="s">
        <v>9291</v>
      </c>
      <c r="AO220" s="283" t="s">
        <v>9292</v>
      </c>
      <c r="AP220" s="291" t="s">
        <v>10841</v>
      </c>
      <c r="AQ220" s="291" t="s">
        <v>10859</v>
      </c>
      <c r="AR220" s="281" t="s">
        <v>9293</v>
      </c>
      <c r="AS220" s="291" t="s">
        <v>9294</v>
      </c>
    </row>
    <row r="221" spans="1:45" ht="89.25" x14ac:dyDescent="0.2">
      <c r="A221" s="236"/>
      <c r="B221" s="236"/>
      <c r="C221" s="292"/>
      <c r="D221" s="236"/>
      <c r="E221" s="236"/>
      <c r="F221" s="236"/>
      <c r="G221" s="236"/>
      <c r="H221" s="236"/>
      <c r="I221" s="236"/>
      <c r="J221" s="236"/>
      <c r="K221" s="236">
        <v>327</v>
      </c>
      <c r="L221" s="236">
        <v>214</v>
      </c>
      <c r="M221" s="236"/>
      <c r="N221" s="238" t="s">
        <v>8881</v>
      </c>
      <c r="O221" s="239"/>
      <c r="P221" s="239" t="str">
        <f t="shared" ca="1" si="39"/>
        <v/>
      </c>
      <c r="Q221" s="239"/>
      <c r="R221" s="230" t="s">
        <v>8882</v>
      </c>
      <c r="S221" s="230"/>
      <c r="T221" s="240" t="s">
        <v>9466</v>
      </c>
      <c r="U221" s="248" t="s">
        <v>9467</v>
      </c>
      <c r="V221" s="248" t="s">
        <v>10860</v>
      </c>
      <c r="W221" s="248"/>
      <c r="X221" s="241" t="s">
        <v>12030</v>
      </c>
      <c r="Y221" s="303" t="s">
        <v>12031</v>
      </c>
      <c r="Z221" s="248" t="s">
        <v>12477</v>
      </c>
      <c r="AA221" s="248"/>
      <c r="AB221" s="241" t="s">
        <v>12032</v>
      </c>
      <c r="AC221" s="303" t="s">
        <v>12033</v>
      </c>
      <c r="AD221" s="248" t="s">
        <v>10861</v>
      </c>
      <c r="AE221" s="248"/>
      <c r="AF221" s="241" t="s">
        <v>12034</v>
      </c>
      <c r="AG221" s="303" t="s">
        <v>12035</v>
      </c>
      <c r="AH221" s="248" t="s">
        <v>12517</v>
      </c>
      <c r="AI221" s="248"/>
      <c r="AJ221" s="241" t="s">
        <v>12036</v>
      </c>
      <c r="AK221" s="303" t="s">
        <v>12037</v>
      </c>
      <c r="AL221" s="248" t="s">
        <v>12480</v>
      </c>
      <c r="AM221" s="248"/>
      <c r="AN221" s="241" t="s">
        <v>12038</v>
      </c>
      <c r="AO221" s="303" t="s">
        <v>12039</v>
      </c>
      <c r="AP221" s="248" t="s">
        <v>10862</v>
      </c>
      <c r="AQ221" s="248"/>
      <c r="AR221" s="240" t="s">
        <v>12040</v>
      </c>
      <c r="AS221" s="248" t="s">
        <v>12041</v>
      </c>
    </row>
    <row r="222" spans="1:45" ht="89.25" x14ac:dyDescent="0.2">
      <c r="A222" s="236"/>
      <c r="B222" s="236"/>
      <c r="C222" s="292"/>
      <c r="D222" s="236"/>
      <c r="E222" s="236"/>
      <c r="F222" s="236"/>
      <c r="G222" s="236"/>
      <c r="H222" s="236"/>
      <c r="I222" s="236"/>
      <c r="J222" s="236"/>
      <c r="K222" s="236">
        <v>345</v>
      </c>
      <c r="L222" s="236">
        <v>215</v>
      </c>
      <c r="M222" s="236"/>
      <c r="N222" s="238" t="s">
        <v>9468</v>
      </c>
      <c r="O222" s="239"/>
      <c r="P222" s="239" t="str">
        <f t="shared" ca="1" si="39"/>
        <v/>
      </c>
      <c r="Q222" s="239"/>
      <c r="R222" s="230" t="s">
        <v>9469</v>
      </c>
      <c r="S222" s="230"/>
      <c r="T222" s="240" t="s">
        <v>9470</v>
      </c>
      <c r="U222" s="248" t="s">
        <v>9471</v>
      </c>
      <c r="V222" s="248" t="s">
        <v>10863</v>
      </c>
      <c r="W222" s="248"/>
      <c r="X222" s="241" t="s">
        <v>12042</v>
      </c>
      <c r="Y222" s="303" t="s">
        <v>12043</v>
      </c>
      <c r="Z222" s="248" t="s">
        <v>10864</v>
      </c>
      <c r="AA222" s="248"/>
      <c r="AB222" s="241" t="s">
        <v>12044</v>
      </c>
      <c r="AC222" s="303" t="s">
        <v>12045</v>
      </c>
      <c r="AD222" s="248" t="s">
        <v>10865</v>
      </c>
      <c r="AE222" s="248"/>
      <c r="AF222" s="241" t="s">
        <v>12046</v>
      </c>
      <c r="AG222" s="303" t="s">
        <v>12047</v>
      </c>
      <c r="AH222" s="248" t="s">
        <v>10866</v>
      </c>
      <c r="AI222" s="248"/>
      <c r="AJ222" s="241" t="s">
        <v>12048</v>
      </c>
      <c r="AK222" s="303" t="s">
        <v>12049</v>
      </c>
      <c r="AL222" s="248" t="s">
        <v>10867</v>
      </c>
      <c r="AM222" s="248"/>
      <c r="AN222" s="241" t="s">
        <v>12050</v>
      </c>
      <c r="AO222" s="303" t="s">
        <v>12051</v>
      </c>
      <c r="AP222" s="248" t="s">
        <v>12518</v>
      </c>
      <c r="AQ222" s="248"/>
      <c r="AR222" s="240" t="s">
        <v>12052</v>
      </c>
      <c r="AS222" s="248" t="s">
        <v>12053</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9472</v>
      </c>
      <c r="O223" s="171" t="s">
        <v>10</v>
      </c>
      <c r="P223" s="171" t="str">
        <f t="shared" ca="1" si="39"/>
        <v>Logic(</v>
      </c>
      <c r="Q223" s="171" t="str">
        <f t="shared" ref="Q223:Q234" ca="1" si="41">IF(INDIRECT(ADDRESS(ROW(),COLUMN()-2))&lt;&gt;"",LEFT(INDIRECT(ADDRESS(ROW(),COLUMN()-2)),FIND("(",INDIRECT(ADDRESS(ROW(),COLUMN()-2)))-1),"")</f>
        <v>Logic</v>
      </c>
      <c r="R223" s="228" t="s">
        <v>9469</v>
      </c>
      <c r="S223" s="148" t="s">
        <v>9850</v>
      </c>
      <c r="T223" s="148" t="s">
        <v>563</v>
      </c>
      <c r="U223" s="106" t="s">
        <v>4596</v>
      </c>
      <c r="V223" s="106" t="s">
        <v>10863</v>
      </c>
      <c r="W223" s="106" t="s">
        <v>10868</v>
      </c>
      <c r="X223" s="131" t="s">
        <v>2872</v>
      </c>
      <c r="Y223" s="157" t="s">
        <v>4598</v>
      </c>
      <c r="Z223" s="106" t="s">
        <v>10864</v>
      </c>
      <c r="AA223" s="106" t="s">
        <v>10869</v>
      </c>
      <c r="AB223" s="131" t="s">
        <v>2873</v>
      </c>
      <c r="AC223" s="157" t="s">
        <v>4599</v>
      </c>
      <c r="AD223" s="106" t="s">
        <v>10865</v>
      </c>
      <c r="AE223" s="106" t="s">
        <v>10870</v>
      </c>
      <c r="AF223" s="131" t="s">
        <v>2874</v>
      </c>
      <c r="AG223" s="157" t="s">
        <v>4600</v>
      </c>
      <c r="AH223" s="106" t="s">
        <v>10866</v>
      </c>
      <c r="AI223" s="106" t="s">
        <v>10871</v>
      </c>
      <c r="AJ223" s="131" t="s">
        <v>4165</v>
      </c>
      <c r="AK223" s="157" t="s">
        <v>4601</v>
      </c>
      <c r="AL223" s="106" t="s">
        <v>10867</v>
      </c>
      <c r="AM223" s="106" t="s">
        <v>10872</v>
      </c>
      <c r="AN223" s="131" t="s">
        <v>4166</v>
      </c>
      <c r="AO223" s="157" t="s">
        <v>4602</v>
      </c>
      <c r="AP223" s="106" t="s">
        <v>12518</v>
      </c>
      <c r="AQ223" s="106" t="s">
        <v>10873</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9473</v>
      </c>
      <c r="O224" s="171" t="s">
        <v>139</v>
      </c>
      <c r="P224" s="171" t="str">
        <f t="shared" ca="1" si="39"/>
        <v>CopyLED(</v>
      </c>
      <c r="Q224" s="171" t="str">
        <f t="shared" ca="1" si="41"/>
        <v>CopyLED</v>
      </c>
      <c r="R224" s="228" t="s">
        <v>9469</v>
      </c>
      <c r="S224" s="148" t="s">
        <v>9851</v>
      </c>
      <c r="T224" s="148" t="s">
        <v>594</v>
      </c>
      <c r="U224" s="106" t="s">
        <v>595</v>
      </c>
      <c r="V224" s="106" t="s">
        <v>10863</v>
      </c>
      <c r="W224" s="106" t="s">
        <v>10874</v>
      </c>
      <c r="X224" s="131" t="s">
        <v>2899</v>
      </c>
      <c r="Y224" s="131" t="s">
        <v>2902</v>
      </c>
      <c r="Z224" s="106" t="s">
        <v>10864</v>
      </c>
      <c r="AA224" s="106" t="s">
        <v>10875</v>
      </c>
      <c r="AB224" s="131" t="s">
        <v>2900</v>
      </c>
      <c r="AC224" s="131" t="s">
        <v>2903</v>
      </c>
      <c r="AD224" s="106" t="s">
        <v>10865</v>
      </c>
      <c r="AE224" s="106" t="s">
        <v>10876</v>
      </c>
      <c r="AF224" s="131" t="s">
        <v>2901</v>
      </c>
      <c r="AG224" s="131" t="s">
        <v>2904</v>
      </c>
      <c r="AH224" s="106" t="s">
        <v>10866</v>
      </c>
      <c r="AI224" s="106" t="s">
        <v>10877</v>
      </c>
      <c r="AJ224" s="131" t="s">
        <v>4183</v>
      </c>
      <c r="AK224" s="131" t="s">
        <v>4185</v>
      </c>
      <c r="AL224" s="106" t="s">
        <v>10867</v>
      </c>
      <c r="AM224" s="106" t="s">
        <v>10878</v>
      </c>
      <c r="AN224" s="131" t="s">
        <v>4184</v>
      </c>
      <c r="AO224" s="131" t="s">
        <v>4186</v>
      </c>
      <c r="AP224" s="106" t="s">
        <v>12518</v>
      </c>
      <c r="AQ224" s="106" t="s">
        <v>10879</v>
      </c>
      <c r="AR224" s="148" t="s">
        <v>7494</v>
      </c>
      <c r="AS224" s="106" t="s">
        <v>7495</v>
      </c>
    </row>
    <row r="225" spans="1:45" ht="76.5" x14ac:dyDescent="0.2">
      <c r="A225" s="128"/>
      <c r="B225" s="150"/>
      <c r="C225" s="172" t="s">
        <v>13057</v>
      </c>
      <c r="D225" s="128">
        <v>1</v>
      </c>
      <c r="E225" s="128">
        <v>0</v>
      </c>
      <c r="F225" s="128">
        <v>0</v>
      </c>
      <c r="G225" s="150">
        <v>0</v>
      </c>
      <c r="H225" s="150"/>
      <c r="I225" s="150"/>
      <c r="J225" s="150"/>
      <c r="K225" s="128">
        <v>70.099999999999994</v>
      </c>
      <c r="L225" s="128">
        <v>217.1</v>
      </c>
      <c r="M225" s="150"/>
      <c r="N225" s="151" t="s">
        <v>13058</v>
      </c>
      <c r="O225" s="171" t="s">
        <v>13059</v>
      </c>
      <c r="P225" s="171" t="str">
        <f t="shared" ca="1" si="39"/>
        <v>CopyNLEDs(</v>
      </c>
      <c r="Q225" s="171" t="str">
        <f t="shared" ca="1" si="41"/>
        <v>CopyNLEDs</v>
      </c>
      <c r="R225" s="228" t="s">
        <v>9469</v>
      </c>
      <c r="S225" s="148" t="s">
        <v>13060</v>
      </c>
      <c r="T225" s="148" t="s">
        <v>13061</v>
      </c>
      <c r="U225" s="106" t="s">
        <v>13062</v>
      </c>
      <c r="V225" s="106" t="s">
        <v>10863</v>
      </c>
      <c r="W225" s="157" t="s">
        <v>13063</v>
      </c>
      <c r="X225" s="131" t="s">
        <v>13064</v>
      </c>
      <c r="Y225" s="131" t="s">
        <v>13065</v>
      </c>
      <c r="Z225" s="106" t="s">
        <v>10864</v>
      </c>
      <c r="AA225" s="106" t="s">
        <v>13066</v>
      </c>
      <c r="AB225" s="131" t="s">
        <v>13067</v>
      </c>
      <c r="AC225" s="131" t="s">
        <v>13068</v>
      </c>
      <c r="AD225" s="106" t="s">
        <v>10865</v>
      </c>
      <c r="AE225" s="106" t="s">
        <v>13069</v>
      </c>
      <c r="AF225" s="131" t="s">
        <v>13070</v>
      </c>
      <c r="AG225" s="131" t="s">
        <v>13071</v>
      </c>
      <c r="AH225" s="106" t="s">
        <v>10865</v>
      </c>
      <c r="AI225" s="106" t="s">
        <v>13072</v>
      </c>
      <c r="AJ225" s="131" t="s">
        <v>13073</v>
      </c>
      <c r="AK225" s="131" t="s">
        <v>13074</v>
      </c>
      <c r="AL225" s="106" t="s">
        <v>10867</v>
      </c>
      <c r="AM225" s="106" t="s">
        <v>13075</v>
      </c>
      <c r="AN225" s="131" t="s">
        <v>13076</v>
      </c>
      <c r="AO225" s="131" t="s">
        <v>13077</v>
      </c>
      <c r="AP225" s="106" t="s">
        <v>12518</v>
      </c>
      <c r="AQ225" s="106" t="s">
        <v>13078</v>
      </c>
      <c r="AR225" s="148" t="s">
        <v>13079</v>
      </c>
      <c r="AS225" s="106" t="s">
        <v>13080</v>
      </c>
    </row>
    <row r="226" spans="1:45" ht="51" x14ac:dyDescent="0.2">
      <c r="A226" s="128"/>
      <c r="B226" s="150"/>
      <c r="C226" s="163"/>
      <c r="D226" s="128"/>
      <c r="E226" s="128">
        <v>1</v>
      </c>
      <c r="F226" s="128"/>
      <c r="G226" s="150"/>
      <c r="H226" s="150"/>
      <c r="I226" s="150"/>
      <c r="J226" s="150"/>
      <c r="K226" s="128">
        <v>71</v>
      </c>
      <c r="L226" s="128">
        <v>218</v>
      </c>
      <c r="M226" s="150"/>
      <c r="N226" s="151" t="s">
        <v>9754</v>
      </c>
      <c r="O226" s="171" t="s">
        <v>8100</v>
      </c>
      <c r="P226" s="171" t="str">
        <f t="shared" ca="1" si="39"/>
        <v>LED_to_Var(</v>
      </c>
      <c r="Q226" s="171" t="str">
        <f t="shared" ca="1" si="41"/>
        <v>LED_to_Var</v>
      </c>
      <c r="R226" s="228" t="s">
        <v>9469</v>
      </c>
      <c r="S226" s="148" t="s">
        <v>9852</v>
      </c>
      <c r="T226" s="148" t="s">
        <v>8055</v>
      </c>
      <c r="U226" s="106" t="s">
        <v>8056</v>
      </c>
      <c r="V226" s="106" t="s">
        <v>10863</v>
      </c>
      <c r="W226" s="157" t="s">
        <v>10880</v>
      </c>
      <c r="X226" s="131" t="s">
        <v>8057</v>
      </c>
      <c r="Y226" s="131" t="s">
        <v>8058</v>
      </c>
      <c r="Z226" s="106" t="s">
        <v>10864</v>
      </c>
      <c r="AA226" s="106" t="s">
        <v>10881</v>
      </c>
      <c r="AB226" s="131" t="s">
        <v>8059</v>
      </c>
      <c r="AC226" s="131" t="s">
        <v>8064</v>
      </c>
      <c r="AD226" s="106" t="s">
        <v>10865</v>
      </c>
      <c r="AE226" s="106" t="s">
        <v>10882</v>
      </c>
      <c r="AF226" s="131" t="s">
        <v>8060</v>
      </c>
      <c r="AG226" s="131" t="s">
        <v>8065</v>
      </c>
      <c r="AH226" s="106" t="s">
        <v>10866</v>
      </c>
      <c r="AI226" s="106" t="s">
        <v>10883</v>
      </c>
      <c r="AJ226" s="131" t="s">
        <v>8061</v>
      </c>
      <c r="AK226" s="131" t="s">
        <v>8066</v>
      </c>
      <c r="AL226" s="106" t="s">
        <v>10867</v>
      </c>
      <c r="AM226" s="106" t="s">
        <v>10884</v>
      </c>
      <c r="AN226" s="131" t="s">
        <v>8062</v>
      </c>
      <c r="AO226" s="131" t="s">
        <v>8067</v>
      </c>
      <c r="AP226" s="106" t="s">
        <v>12518</v>
      </c>
      <c r="AQ226" s="106" t="s">
        <v>10885</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9474</v>
      </c>
      <c r="O227" s="171" t="s">
        <v>148</v>
      </c>
      <c r="P227" s="171" t="str">
        <f t="shared" ca="1" si="39"/>
        <v>New_Local_Var(</v>
      </c>
      <c r="Q227" s="171" t="str">
        <f t="shared" ca="1" si="41"/>
        <v>New_Local_Var</v>
      </c>
      <c r="R227" s="228" t="s">
        <v>9469</v>
      </c>
      <c r="S227" s="228" t="s">
        <v>9853</v>
      </c>
      <c r="T227" s="148" t="s">
        <v>111</v>
      </c>
      <c r="U227" s="106" t="s">
        <v>112</v>
      </c>
      <c r="V227" s="106" t="s">
        <v>10863</v>
      </c>
      <c r="W227" s="106" t="s">
        <v>10886</v>
      </c>
      <c r="X227" s="131" t="s">
        <v>2917</v>
      </c>
      <c r="Y227" s="131" t="s">
        <v>2920</v>
      </c>
      <c r="Z227" s="106" t="s">
        <v>10864</v>
      </c>
      <c r="AA227" s="106" t="s">
        <v>10887</v>
      </c>
      <c r="AB227" s="131" t="s">
        <v>2918</v>
      </c>
      <c r="AC227" s="131" t="s">
        <v>2921</v>
      </c>
      <c r="AD227" s="106" t="s">
        <v>10865</v>
      </c>
      <c r="AE227" s="106" t="s">
        <v>10888</v>
      </c>
      <c r="AF227" s="131" t="s">
        <v>2919</v>
      </c>
      <c r="AG227" s="131" t="s">
        <v>2922</v>
      </c>
      <c r="AH227" s="106" t="s">
        <v>10866</v>
      </c>
      <c r="AI227" s="106" t="s">
        <v>10889</v>
      </c>
      <c r="AJ227" s="131" t="s">
        <v>4195</v>
      </c>
      <c r="AK227" s="131" t="s">
        <v>4197</v>
      </c>
      <c r="AL227" s="106" t="s">
        <v>10867</v>
      </c>
      <c r="AM227" s="106" t="s">
        <v>10890</v>
      </c>
      <c r="AN227" s="131" t="s">
        <v>4196</v>
      </c>
      <c r="AO227" s="131" t="s">
        <v>4198</v>
      </c>
      <c r="AP227" s="106" t="s">
        <v>12518</v>
      </c>
      <c r="AQ227" s="106" t="s">
        <v>10891</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9475</v>
      </c>
      <c r="O228" s="171" t="s">
        <v>153</v>
      </c>
      <c r="P228" s="171" t="str">
        <f t="shared" ca="1" si="39"/>
        <v>Use_GlobalVar(</v>
      </c>
      <c r="Q228" s="171" t="str">
        <f t="shared" ca="1" si="41"/>
        <v>Use_GlobalVar</v>
      </c>
      <c r="R228" s="228" t="s">
        <v>9469</v>
      </c>
      <c r="S228" s="228" t="s">
        <v>9854</v>
      </c>
      <c r="T228" s="148" t="s">
        <v>598</v>
      </c>
      <c r="U228" s="109"/>
      <c r="V228" s="109" t="s">
        <v>10863</v>
      </c>
      <c r="W228" s="109" t="s">
        <v>10892</v>
      </c>
      <c r="X228" s="131" t="s">
        <v>2923</v>
      </c>
      <c r="Y228" s="131"/>
      <c r="Z228" s="109" t="s">
        <v>10864</v>
      </c>
      <c r="AA228" s="109" t="s">
        <v>10893</v>
      </c>
      <c r="AB228" s="131" t="s">
        <v>2924</v>
      </c>
      <c r="AC228" s="131"/>
      <c r="AD228" s="109" t="s">
        <v>10865</v>
      </c>
      <c r="AE228" s="109" t="s">
        <v>10894</v>
      </c>
      <c r="AF228" s="131" t="s">
        <v>2925</v>
      </c>
      <c r="AG228" s="131"/>
      <c r="AH228" s="109" t="s">
        <v>10866</v>
      </c>
      <c r="AI228" s="109" t="s">
        <v>10895</v>
      </c>
      <c r="AJ228" s="131" t="s">
        <v>4199</v>
      </c>
      <c r="AK228" s="131"/>
      <c r="AL228" s="109" t="s">
        <v>10867</v>
      </c>
      <c r="AM228" s="109" t="s">
        <v>10896</v>
      </c>
      <c r="AN228" s="131" t="s">
        <v>4200</v>
      </c>
      <c r="AO228" s="131"/>
      <c r="AP228" s="109" t="s">
        <v>12518</v>
      </c>
      <c r="AQ228" s="109" t="s">
        <v>10897</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9476</v>
      </c>
      <c r="O229" s="171" t="s">
        <v>240</v>
      </c>
      <c r="P229" s="171" t="str">
        <f t="shared" ca="1" si="39"/>
        <v>InCh_to_TmpVar(</v>
      </c>
      <c r="Q229" s="171" t="str">
        <f t="shared" ca="1" si="41"/>
        <v>InCh_to_TmpVar</v>
      </c>
      <c r="R229" s="228" t="s">
        <v>9469</v>
      </c>
      <c r="S229" s="228" t="s">
        <v>9855</v>
      </c>
      <c r="T229" s="148" t="s">
        <v>113</v>
      </c>
      <c r="U229" s="106" t="s">
        <v>194</v>
      </c>
      <c r="V229" s="106" t="s">
        <v>10863</v>
      </c>
      <c r="W229" s="106" t="s">
        <v>10898</v>
      </c>
      <c r="X229" s="131" t="s">
        <v>2926</v>
      </c>
      <c r="Y229" s="131" t="s">
        <v>2929</v>
      </c>
      <c r="Z229" s="106" t="s">
        <v>10864</v>
      </c>
      <c r="AA229" s="106" t="s">
        <v>10899</v>
      </c>
      <c r="AB229" s="131" t="s">
        <v>2927</v>
      </c>
      <c r="AC229" s="131" t="s">
        <v>2930</v>
      </c>
      <c r="AD229" s="106" t="s">
        <v>10865</v>
      </c>
      <c r="AE229" s="106" t="s">
        <v>10900</v>
      </c>
      <c r="AF229" s="131" t="s">
        <v>2928</v>
      </c>
      <c r="AG229" s="131" t="s">
        <v>2931</v>
      </c>
      <c r="AH229" s="106" t="s">
        <v>10866</v>
      </c>
      <c r="AI229" s="106" t="s">
        <v>10901</v>
      </c>
      <c r="AJ229" s="131" t="s">
        <v>4201</v>
      </c>
      <c r="AK229" s="131" t="s">
        <v>4203</v>
      </c>
      <c r="AL229" s="106" t="s">
        <v>10867</v>
      </c>
      <c r="AM229" s="106" t="s">
        <v>10902</v>
      </c>
      <c r="AN229" s="131" t="s">
        <v>4202</v>
      </c>
      <c r="AO229" s="131" t="s">
        <v>4204</v>
      </c>
      <c r="AP229" s="106" t="s">
        <v>12518</v>
      </c>
      <c r="AQ229" s="106" t="s">
        <v>10903</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9476</v>
      </c>
      <c r="O230" s="171" t="s">
        <v>12582</v>
      </c>
      <c r="P230" s="171" t="str">
        <f t="shared" ca="1" si="39"/>
        <v>InCh_to_TmpVar1(</v>
      </c>
      <c r="Q230" s="171" t="str">
        <f t="shared" ca="1" si="41"/>
        <v>InCh_to_TmpVar1</v>
      </c>
      <c r="R230" s="228" t="s">
        <v>9469</v>
      </c>
      <c r="S230" s="228" t="s">
        <v>12583</v>
      </c>
      <c r="T230" s="148" t="s">
        <v>12584</v>
      </c>
      <c r="U230" s="106" t="s">
        <v>12585</v>
      </c>
      <c r="V230" s="106" t="s">
        <v>10863</v>
      </c>
      <c r="W230" s="106" t="s">
        <v>12586</v>
      </c>
      <c r="X230" s="131" t="s">
        <v>12587</v>
      </c>
      <c r="Y230" s="131" t="s">
        <v>12588</v>
      </c>
      <c r="Z230" s="106" t="s">
        <v>12589</v>
      </c>
      <c r="AA230" s="106" t="s">
        <v>12590</v>
      </c>
      <c r="AB230" s="131" t="s">
        <v>12591</v>
      </c>
      <c r="AC230" s="131" t="s">
        <v>12592</v>
      </c>
      <c r="AD230" s="106" t="s">
        <v>10865</v>
      </c>
      <c r="AE230" s="106" t="s">
        <v>12593</v>
      </c>
      <c r="AF230" s="131" t="s">
        <v>12594</v>
      </c>
      <c r="AG230" s="131" t="s">
        <v>12595</v>
      </c>
      <c r="AH230" s="106" t="s">
        <v>12596</v>
      </c>
      <c r="AI230" s="106" t="s">
        <v>12597</v>
      </c>
      <c r="AJ230" s="131" t="s">
        <v>12598</v>
      </c>
      <c r="AK230" s="131" t="s">
        <v>12599</v>
      </c>
      <c r="AL230" s="106" t="s">
        <v>10867</v>
      </c>
      <c r="AM230" s="106" t="s">
        <v>12600</v>
      </c>
      <c r="AN230" s="131" t="s">
        <v>12601</v>
      </c>
      <c r="AO230" s="131" t="s">
        <v>12602</v>
      </c>
      <c r="AP230" s="106" t="s">
        <v>12603</v>
      </c>
      <c r="AQ230" s="106" t="s">
        <v>12604</v>
      </c>
      <c r="AR230" s="148" t="s">
        <v>12605</v>
      </c>
      <c r="AS230" s="106" t="s">
        <v>12606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9477</v>
      </c>
      <c r="O231" s="171" t="s">
        <v>241</v>
      </c>
      <c r="P231" s="171" t="str">
        <f t="shared" ca="1" si="39"/>
        <v>Bin_InCh_to_TmpVar(</v>
      </c>
      <c r="Q231" s="171" t="str">
        <f t="shared" ca="1" si="41"/>
        <v>Bin_InCh_to_TmpVar</v>
      </c>
      <c r="R231" s="228" t="s">
        <v>9469</v>
      </c>
      <c r="S231" s="228" t="s">
        <v>9856</v>
      </c>
      <c r="T231" s="148" t="s">
        <v>195</v>
      </c>
      <c r="U231" s="106" t="s">
        <v>253</v>
      </c>
      <c r="V231" s="106" t="s">
        <v>10863</v>
      </c>
      <c r="W231" s="106" t="s">
        <v>10904</v>
      </c>
      <c r="X231" s="131" t="s">
        <v>2932</v>
      </c>
      <c r="Y231" s="148" t="s">
        <v>5339</v>
      </c>
      <c r="Z231" s="106" t="s">
        <v>10864</v>
      </c>
      <c r="AA231" s="106" t="s">
        <v>10905</v>
      </c>
      <c r="AB231" s="131" t="s">
        <v>2933</v>
      </c>
      <c r="AC231" s="148" t="s">
        <v>5340</v>
      </c>
      <c r="AD231" s="106" t="s">
        <v>10865</v>
      </c>
      <c r="AE231" s="106" t="s">
        <v>10906</v>
      </c>
      <c r="AF231" s="131" t="s">
        <v>2934</v>
      </c>
      <c r="AG231" s="148" t="s">
        <v>5341</v>
      </c>
      <c r="AH231" s="106" t="s">
        <v>10866</v>
      </c>
      <c r="AI231" s="106" t="s">
        <v>10907</v>
      </c>
      <c r="AJ231" s="131" t="s">
        <v>4205</v>
      </c>
      <c r="AK231" s="148" t="s">
        <v>5342</v>
      </c>
      <c r="AL231" s="106" t="s">
        <v>10867</v>
      </c>
      <c r="AM231" s="106" t="s">
        <v>10908</v>
      </c>
      <c r="AN231" s="131" t="s">
        <v>4206</v>
      </c>
      <c r="AO231" s="148" t="s">
        <v>5343</v>
      </c>
      <c r="AP231" s="106" t="s">
        <v>12518</v>
      </c>
      <c r="AQ231" s="106" t="s">
        <v>10909</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9477</v>
      </c>
      <c r="O232" s="171" t="s">
        <v>12640</v>
      </c>
      <c r="P232" s="171" t="str">
        <f t="shared" ca="1" si="39"/>
        <v>Bin_InCh_to_TmpVar1(</v>
      </c>
      <c r="Q232" s="171" t="str">
        <f t="shared" ca="1" si="41"/>
        <v>Bin_InCh_to_TmpVar1</v>
      </c>
      <c r="R232" s="228" t="s">
        <v>9469</v>
      </c>
      <c r="S232" s="228" t="s">
        <v>12641</v>
      </c>
      <c r="T232" s="148" t="s">
        <v>12642</v>
      </c>
      <c r="U232" s="106" t="s">
        <v>253</v>
      </c>
      <c r="V232" s="106" t="s">
        <v>10863</v>
      </c>
      <c r="W232" s="106" t="s">
        <v>12643</v>
      </c>
      <c r="X232" s="131" t="s">
        <v>12644</v>
      </c>
      <c r="Y232" s="148" t="s">
        <v>12645</v>
      </c>
      <c r="Z232" s="106" t="s">
        <v>12646</v>
      </c>
      <c r="AA232" s="106" t="s">
        <v>12647</v>
      </c>
      <c r="AB232" s="131" t="s">
        <v>12648</v>
      </c>
      <c r="AC232" s="148" t="s">
        <v>12649</v>
      </c>
      <c r="AD232" s="106" t="s">
        <v>10865</v>
      </c>
      <c r="AE232" s="106" t="s">
        <v>12650</v>
      </c>
      <c r="AF232" s="131" t="s">
        <v>12651</v>
      </c>
      <c r="AG232" s="148" t="s">
        <v>12652</v>
      </c>
      <c r="AH232" s="106" t="s">
        <v>10866</v>
      </c>
      <c r="AI232" s="106" t="s">
        <v>12653</v>
      </c>
      <c r="AJ232" s="131" t="s">
        <v>12654</v>
      </c>
      <c r="AK232" s="148" t="s">
        <v>12655</v>
      </c>
      <c r="AL232" s="106" t="s">
        <v>12656</v>
      </c>
      <c r="AM232" s="106" t="s">
        <v>12657</v>
      </c>
      <c r="AN232" s="131" t="s">
        <v>12658</v>
      </c>
      <c r="AO232" s="148" t="s">
        <v>12659</v>
      </c>
      <c r="AP232" s="106" t="s">
        <v>12603</v>
      </c>
      <c r="AQ232" s="106" t="s">
        <v>12660</v>
      </c>
      <c r="AR232" s="148" t="s">
        <v>12661</v>
      </c>
      <c r="AS232" s="106" t="s">
        <v>12662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12663</v>
      </c>
      <c r="O233" s="171" t="s">
        <v>12664</v>
      </c>
      <c r="P233" s="171" t="str">
        <f t="shared" ca="1" si="39"/>
        <v>InCh_to_LocalVar(</v>
      </c>
      <c r="Q233" s="171" t="str">
        <f t="shared" ca="1" si="41"/>
        <v>InCh_to_LocalVar</v>
      </c>
      <c r="R233" s="228" t="s">
        <v>9469</v>
      </c>
      <c r="S233" s="228" t="s">
        <v>12665</v>
      </c>
      <c r="T233" s="148" t="s">
        <v>12666</v>
      </c>
      <c r="U233" s="106" t="s">
        <v>12667</v>
      </c>
      <c r="V233" s="106" t="s">
        <v>10863</v>
      </c>
      <c r="W233" s="106" t="s">
        <v>12668</v>
      </c>
      <c r="X233" s="131" t="s">
        <v>12669</v>
      </c>
      <c r="Y233" s="148" t="s">
        <v>12670</v>
      </c>
      <c r="Z233" s="106" t="s">
        <v>12646</v>
      </c>
      <c r="AA233" s="106" t="s">
        <v>12671</v>
      </c>
      <c r="AB233" s="131" t="s">
        <v>12672</v>
      </c>
      <c r="AC233" s="148" t="s">
        <v>12673</v>
      </c>
      <c r="AD233" s="106" t="s">
        <v>10865</v>
      </c>
      <c r="AE233" s="106" t="s">
        <v>12674</v>
      </c>
      <c r="AF233" s="131" t="s">
        <v>12675</v>
      </c>
      <c r="AG233" s="148" t="s">
        <v>12676</v>
      </c>
      <c r="AH233" s="106" t="s">
        <v>10866</v>
      </c>
      <c r="AI233" s="106" t="s">
        <v>12677</v>
      </c>
      <c r="AJ233" s="131" t="s">
        <v>12678</v>
      </c>
      <c r="AK233" s="148" t="s">
        <v>12679</v>
      </c>
      <c r="AL233" s="106" t="s">
        <v>12656</v>
      </c>
      <c r="AM233" s="106" t="s">
        <v>12680</v>
      </c>
      <c r="AN233" s="131" t="s">
        <v>12681</v>
      </c>
      <c r="AO233" s="148" t="s">
        <v>12682</v>
      </c>
      <c r="AP233" s="106" t="s">
        <v>12603</v>
      </c>
      <c r="AQ233" s="106" t="s">
        <v>12683</v>
      </c>
      <c r="AR233" s="148" t="s">
        <v>12684</v>
      </c>
      <c r="AS233" s="106" t="s">
        <v>12685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12663</v>
      </c>
      <c r="O234" s="171" t="s">
        <v>12686</v>
      </c>
      <c r="P234" s="171" t="str">
        <f t="shared" ca="1" si="39"/>
        <v>InCh_to_LocalVar1(</v>
      </c>
      <c r="Q234" s="171" t="str">
        <f t="shared" ca="1" si="41"/>
        <v>InCh_to_LocalVar1</v>
      </c>
      <c r="R234" s="228" t="s">
        <v>9469</v>
      </c>
      <c r="S234" s="228" t="s">
        <v>12687</v>
      </c>
      <c r="T234" s="148" t="s">
        <v>12642</v>
      </c>
      <c r="U234" s="106" t="s">
        <v>12688</v>
      </c>
      <c r="V234" s="106" t="s">
        <v>10863</v>
      </c>
      <c r="W234" s="106" t="s">
        <v>12689</v>
      </c>
      <c r="X234" s="131" t="s">
        <v>12644</v>
      </c>
      <c r="Y234" s="148" t="s">
        <v>12690</v>
      </c>
      <c r="Z234" s="106" t="s">
        <v>12646</v>
      </c>
      <c r="AA234" s="106" t="s">
        <v>12691</v>
      </c>
      <c r="AB234" s="131" t="s">
        <v>12648</v>
      </c>
      <c r="AC234" s="148" t="s">
        <v>12692</v>
      </c>
      <c r="AD234" s="106" t="s">
        <v>10865</v>
      </c>
      <c r="AE234" s="106" t="s">
        <v>12693</v>
      </c>
      <c r="AF234" s="131" t="s">
        <v>12651</v>
      </c>
      <c r="AG234" s="148" t="s">
        <v>12694</v>
      </c>
      <c r="AH234" s="106" t="s">
        <v>10866</v>
      </c>
      <c r="AI234" s="106" t="s">
        <v>12695</v>
      </c>
      <c r="AJ234" s="131" t="s">
        <v>12654</v>
      </c>
      <c r="AK234" s="148" t="s">
        <v>12696</v>
      </c>
      <c r="AL234" s="106" t="s">
        <v>12656</v>
      </c>
      <c r="AM234" s="106" t="s">
        <v>12697</v>
      </c>
      <c r="AN234" s="131" t="s">
        <v>12658</v>
      </c>
      <c r="AO234" s="148" t="s">
        <v>12698</v>
      </c>
      <c r="AP234" s="106" t="s">
        <v>12603</v>
      </c>
      <c r="AQ234" s="106" t="s">
        <v>12699</v>
      </c>
      <c r="AR234" s="148" t="s">
        <v>12661</v>
      </c>
      <c r="AS234" s="106" t="s">
        <v>12700</v>
      </c>
    </row>
    <row r="235" spans="1:45" ht="102" x14ac:dyDescent="0.2">
      <c r="A235" s="128"/>
      <c r="B235" s="150"/>
      <c r="C235" s="172"/>
      <c r="D235" s="128">
        <v>1</v>
      </c>
      <c r="E235" s="128">
        <v>0</v>
      </c>
      <c r="F235" s="128">
        <v>0</v>
      </c>
      <c r="G235" s="150">
        <v>0</v>
      </c>
      <c r="H235" s="150"/>
      <c r="I235" s="150"/>
      <c r="J235" s="150"/>
      <c r="K235" s="128">
        <v>80</v>
      </c>
      <c r="L235" s="128">
        <v>223</v>
      </c>
      <c r="M235" s="150"/>
      <c r="N235" s="151" t="s">
        <v>9478</v>
      </c>
      <c r="O235" s="244" t="s">
        <v>4659</v>
      </c>
      <c r="P235" s="171" t="str">
        <f t="shared" ca="1" si="39"/>
        <v>// Define Input(</v>
      </c>
      <c r="Q235" s="171" t="str">
        <f ca="1">IF(INDIRECT(ADDRESS(ROW(),COLUMN()-2))&lt;&gt;"",MID(INDIRECT(ADDRESS(ROW(),COLUMN()-2)),4,FIND("(",INDIRECT(ADDRESS(ROW(),COLUMN()-2)))-4),"")</f>
        <v>Define Input</v>
      </c>
      <c r="R235" s="228" t="s">
        <v>9469</v>
      </c>
      <c r="S235" s="228" t="s">
        <v>9857</v>
      </c>
      <c r="T235" s="148" t="s">
        <v>4647</v>
      </c>
      <c r="U235" s="106" t="s">
        <v>4650</v>
      </c>
      <c r="V235" s="106" t="s">
        <v>10863</v>
      </c>
      <c r="W235" s="106" t="s">
        <v>10910</v>
      </c>
      <c r="X235" s="131" t="s">
        <v>4648</v>
      </c>
      <c r="Y235" s="157" t="s">
        <v>4649</v>
      </c>
      <c r="Z235" s="106" t="s">
        <v>10864</v>
      </c>
      <c r="AA235" s="106" t="s">
        <v>10911</v>
      </c>
      <c r="AB235" s="131" t="s">
        <v>4651</v>
      </c>
      <c r="AC235" s="157" t="s">
        <v>4655</v>
      </c>
      <c r="AD235" s="106" t="s">
        <v>10865</v>
      </c>
      <c r="AE235" s="106" t="s">
        <v>10912</v>
      </c>
      <c r="AF235" s="148" t="s">
        <v>4652</v>
      </c>
      <c r="AG235" s="157" t="s">
        <v>4656</v>
      </c>
      <c r="AH235" s="106" t="s">
        <v>10866</v>
      </c>
      <c r="AI235" s="106" t="s">
        <v>10913</v>
      </c>
      <c r="AJ235" s="148" t="s">
        <v>4653</v>
      </c>
      <c r="AK235" s="157" t="s">
        <v>4657</v>
      </c>
      <c r="AL235" s="106" t="s">
        <v>10867</v>
      </c>
      <c r="AM235" s="106" t="s">
        <v>10914</v>
      </c>
      <c r="AN235" s="131" t="s">
        <v>4654</v>
      </c>
      <c r="AO235" s="157" t="s">
        <v>4658</v>
      </c>
      <c r="AP235" s="106" t="s">
        <v>12518</v>
      </c>
      <c r="AQ235" s="106" t="s">
        <v>10915</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9479</v>
      </c>
      <c r="O236" s="239"/>
      <c r="P236" s="239"/>
      <c r="Q236" s="239"/>
      <c r="R236" s="230" t="s">
        <v>9480</v>
      </c>
      <c r="S236" s="230"/>
      <c r="T236" s="240" t="s">
        <v>9481</v>
      </c>
      <c r="U236" s="248" t="s">
        <v>9482</v>
      </c>
      <c r="V236" s="248" t="s">
        <v>10916</v>
      </c>
      <c r="W236" s="248"/>
      <c r="X236" s="241" t="s">
        <v>12054</v>
      </c>
      <c r="Y236" s="241" t="s">
        <v>4597</v>
      </c>
      <c r="Z236" s="248" t="s">
        <v>10917</v>
      </c>
      <c r="AA236" s="248"/>
      <c r="AB236" s="241" t="s">
        <v>12055</v>
      </c>
      <c r="AC236" s="241" t="s">
        <v>7481</v>
      </c>
      <c r="AD236" s="248" t="s">
        <v>10918</v>
      </c>
      <c r="AE236" s="248"/>
      <c r="AF236" s="241" t="s">
        <v>12056</v>
      </c>
      <c r="AG236" s="241" t="s">
        <v>7482</v>
      </c>
      <c r="AH236" s="248" t="s">
        <v>10919</v>
      </c>
      <c r="AI236" s="248"/>
      <c r="AJ236" s="241" t="s">
        <v>12057</v>
      </c>
      <c r="AK236" s="241" t="s">
        <v>7483</v>
      </c>
      <c r="AL236" s="248" t="s">
        <v>10920</v>
      </c>
      <c r="AM236" s="248"/>
      <c r="AN236" s="241" t="s">
        <v>12058</v>
      </c>
      <c r="AO236" s="241" t="s">
        <v>7484</v>
      </c>
      <c r="AP236" s="248" t="s">
        <v>12519</v>
      </c>
      <c r="AQ236" s="248"/>
      <c r="AR236" s="240" t="s">
        <v>12059</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9480</v>
      </c>
      <c r="S237" s="148" t="s">
        <v>9858</v>
      </c>
      <c r="T237" s="245" t="s">
        <v>596</v>
      </c>
      <c r="U237" s="106" t="s">
        <v>597</v>
      </c>
      <c r="V237" s="106" t="s">
        <v>10916</v>
      </c>
      <c r="W237" s="106" t="s">
        <v>10921</v>
      </c>
      <c r="X237" s="131" t="s">
        <v>2905</v>
      </c>
      <c r="Y237" s="131" t="s">
        <v>2908</v>
      </c>
      <c r="Z237" s="106" t="s">
        <v>10917</v>
      </c>
      <c r="AA237" s="106" t="s">
        <v>10922</v>
      </c>
      <c r="AB237" s="131" t="s">
        <v>2906</v>
      </c>
      <c r="AC237" s="131" t="s">
        <v>2909</v>
      </c>
      <c r="AD237" s="106" t="s">
        <v>10918</v>
      </c>
      <c r="AE237" s="106" t="s">
        <v>10923</v>
      </c>
      <c r="AF237" s="131" t="s">
        <v>2907</v>
      </c>
      <c r="AG237" s="131" t="s">
        <v>2910</v>
      </c>
      <c r="AH237" s="106" t="s">
        <v>10919</v>
      </c>
      <c r="AI237" s="106" t="s">
        <v>10924</v>
      </c>
      <c r="AJ237" s="131" t="s">
        <v>4187</v>
      </c>
      <c r="AK237" s="131" t="s">
        <v>4189</v>
      </c>
      <c r="AL237" s="106" t="s">
        <v>10920</v>
      </c>
      <c r="AM237" s="106" t="s">
        <v>10925</v>
      </c>
      <c r="AN237" s="131" t="s">
        <v>4188</v>
      </c>
      <c r="AO237" s="131" t="s">
        <v>4190</v>
      </c>
      <c r="AP237" s="106" t="s">
        <v>12519</v>
      </c>
      <c r="AQ237" s="106" t="s">
        <v>10926</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9484</v>
      </c>
      <c r="O238" s="171" t="s">
        <v>4639</v>
      </c>
      <c r="P238" s="171" t="str">
        <f t="shared" ca="1" si="42"/>
        <v>Counter(</v>
      </c>
      <c r="Q238" s="171" t="str">
        <f t="shared" ca="1" si="43"/>
        <v>Counter</v>
      </c>
      <c r="R238" s="228" t="s">
        <v>9480</v>
      </c>
      <c r="S238" s="148" t="s">
        <v>9859</v>
      </c>
      <c r="T238" s="131" t="s">
        <v>588</v>
      </c>
      <c r="U238" s="106" t="s">
        <v>591</v>
      </c>
      <c r="V238" s="106" t="s">
        <v>10916</v>
      </c>
      <c r="W238" s="106" t="s">
        <v>10927</v>
      </c>
      <c r="X238" s="131" t="s">
        <v>2875</v>
      </c>
      <c r="Y238" s="131" t="s">
        <v>2878</v>
      </c>
      <c r="Z238" s="106" t="s">
        <v>10917</v>
      </c>
      <c r="AA238" s="106" t="s">
        <v>10928</v>
      </c>
      <c r="AB238" s="131" t="s">
        <v>2876</v>
      </c>
      <c r="AC238" s="131" t="s">
        <v>2879</v>
      </c>
      <c r="AD238" s="106" t="s">
        <v>10918</v>
      </c>
      <c r="AE238" s="106" t="s">
        <v>10929</v>
      </c>
      <c r="AF238" s="131" t="s">
        <v>2877</v>
      </c>
      <c r="AG238" s="131" t="s">
        <v>2880</v>
      </c>
      <c r="AH238" s="106" t="s">
        <v>10919</v>
      </c>
      <c r="AI238" s="106" t="s">
        <v>10930</v>
      </c>
      <c r="AJ238" s="131" t="s">
        <v>4167</v>
      </c>
      <c r="AK238" s="131" t="s">
        <v>4169</v>
      </c>
      <c r="AL238" s="106" t="s">
        <v>10920</v>
      </c>
      <c r="AM238" s="106" t="s">
        <v>10931</v>
      </c>
      <c r="AN238" s="131" t="s">
        <v>4168</v>
      </c>
      <c r="AO238" s="131" t="s">
        <v>4170</v>
      </c>
      <c r="AP238" s="106" t="s">
        <v>12519</v>
      </c>
      <c r="AQ238" s="106" t="s">
        <v>10932</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9485</v>
      </c>
      <c r="O239" s="171" t="s">
        <v>149</v>
      </c>
      <c r="P239" s="171" t="str">
        <f t="shared" ca="1" si="42"/>
        <v>Button(</v>
      </c>
      <c r="Q239" s="171" t="str">
        <f t="shared" ca="1" si="43"/>
        <v>Button</v>
      </c>
      <c r="R239" s="228" t="s">
        <v>9480</v>
      </c>
      <c r="S239" s="148" t="s">
        <v>9860</v>
      </c>
      <c r="T239" s="148" t="s">
        <v>168</v>
      </c>
      <c r="U239" s="106" t="s">
        <v>167</v>
      </c>
      <c r="V239" s="106" t="s">
        <v>10916</v>
      </c>
      <c r="W239" s="106" t="s">
        <v>10933</v>
      </c>
      <c r="X239" s="131" t="s">
        <v>2778</v>
      </c>
      <c r="Y239" s="131" t="s">
        <v>2781</v>
      </c>
      <c r="Z239" s="106" t="s">
        <v>10917</v>
      </c>
      <c r="AA239" s="106" t="s">
        <v>10934</v>
      </c>
      <c r="AB239" s="131" t="s">
        <v>2779</v>
      </c>
      <c r="AC239" s="131" t="s">
        <v>2782</v>
      </c>
      <c r="AD239" s="106" t="s">
        <v>10918</v>
      </c>
      <c r="AE239" s="106" t="s">
        <v>10935</v>
      </c>
      <c r="AF239" s="131" t="s">
        <v>2780</v>
      </c>
      <c r="AG239" s="131" t="s">
        <v>2783</v>
      </c>
      <c r="AH239" s="106" t="s">
        <v>10919</v>
      </c>
      <c r="AI239" s="106" t="s">
        <v>10936</v>
      </c>
      <c r="AJ239" s="131" t="s">
        <v>4099</v>
      </c>
      <c r="AK239" s="131" t="s">
        <v>4101</v>
      </c>
      <c r="AL239" s="106" t="s">
        <v>10920</v>
      </c>
      <c r="AM239" s="106" t="s">
        <v>10937</v>
      </c>
      <c r="AN239" s="131" t="s">
        <v>4100</v>
      </c>
      <c r="AO239" s="131" t="s">
        <v>4102</v>
      </c>
      <c r="AP239" s="106" t="s">
        <v>12519</v>
      </c>
      <c r="AQ239" s="106" t="s">
        <v>10938</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9486</v>
      </c>
      <c r="O240" s="171" t="s">
        <v>150</v>
      </c>
      <c r="P240" s="171" t="str">
        <f t="shared" ca="1" si="42"/>
        <v>ButtonNOff(</v>
      </c>
      <c r="Q240" s="171" t="str">
        <f t="shared" ca="1" si="43"/>
        <v>ButtonNOff</v>
      </c>
      <c r="R240" s="228" t="s">
        <v>9480</v>
      </c>
      <c r="S240" s="148" t="s">
        <v>9861</v>
      </c>
      <c r="T240" s="148" t="s">
        <v>169</v>
      </c>
      <c r="U240" s="157" t="s">
        <v>170</v>
      </c>
      <c r="V240" s="106" t="s">
        <v>10916</v>
      </c>
      <c r="W240" s="157" t="s">
        <v>10939</v>
      </c>
      <c r="X240" s="131" t="s">
        <v>2784</v>
      </c>
      <c r="Y240" s="131" t="s">
        <v>2787</v>
      </c>
      <c r="Z240" s="157" t="s">
        <v>10917</v>
      </c>
      <c r="AA240" s="157" t="s">
        <v>10940</v>
      </c>
      <c r="AB240" s="131" t="s">
        <v>2785</v>
      </c>
      <c r="AC240" s="131" t="s">
        <v>2788</v>
      </c>
      <c r="AD240" s="157" t="s">
        <v>10918</v>
      </c>
      <c r="AE240" s="157" t="s">
        <v>10941</v>
      </c>
      <c r="AF240" s="131" t="s">
        <v>2786</v>
      </c>
      <c r="AG240" s="131" t="s">
        <v>2789</v>
      </c>
      <c r="AH240" s="157" t="s">
        <v>10919</v>
      </c>
      <c r="AI240" s="157" t="s">
        <v>10942</v>
      </c>
      <c r="AJ240" s="131" t="s">
        <v>4103</v>
      </c>
      <c r="AK240" s="131" t="s">
        <v>4105</v>
      </c>
      <c r="AL240" s="157" t="s">
        <v>10920</v>
      </c>
      <c r="AM240" s="157" t="s">
        <v>10943</v>
      </c>
      <c r="AN240" s="131" t="s">
        <v>4104</v>
      </c>
      <c r="AO240" s="131" t="s">
        <v>4106</v>
      </c>
      <c r="AP240" s="157" t="s">
        <v>12519</v>
      </c>
      <c r="AQ240" s="157" t="s">
        <v>10944</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9487</v>
      </c>
      <c r="O241" s="171" t="s">
        <v>16</v>
      </c>
      <c r="P241" s="171" t="str">
        <f t="shared" ca="1" si="42"/>
        <v>ButtonFunc(</v>
      </c>
      <c r="Q241" s="171" t="str">
        <f t="shared" ca="1" si="43"/>
        <v>ButtonFunc</v>
      </c>
      <c r="R241" s="228" t="s">
        <v>9480</v>
      </c>
      <c r="S241" s="148" t="s">
        <v>9862</v>
      </c>
      <c r="T241" s="148" t="s">
        <v>599</v>
      </c>
      <c r="U241" s="157" t="s">
        <v>600</v>
      </c>
      <c r="V241" s="106" t="s">
        <v>10916</v>
      </c>
      <c r="W241" s="157" t="s">
        <v>10945</v>
      </c>
      <c r="X241" s="131" t="s">
        <v>2983</v>
      </c>
      <c r="Y241" s="131" t="s">
        <v>2986</v>
      </c>
      <c r="Z241" s="157" t="s">
        <v>10917</v>
      </c>
      <c r="AA241" s="157" t="s">
        <v>10946</v>
      </c>
      <c r="AB241" s="131" t="s">
        <v>2984</v>
      </c>
      <c r="AC241" s="131" t="s">
        <v>2987</v>
      </c>
      <c r="AD241" s="157" t="s">
        <v>10918</v>
      </c>
      <c r="AE241" s="157" t="s">
        <v>10947</v>
      </c>
      <c r="AF241" s="131" t="s">
        <v>2985</v>
      </c>
      <c r="AG241" s="131" t="s">
        <v>2988</v>
      </c>
      <c r="AH241" s="157" t="s">
        <v>10919</v>
      </c>
      <c r="AI241" s="157" t="s">
        <v>10948</v>
      </c>
      <c r="AJ241" s="131" t="s">
        <v>4239</v>
      </c>
      <c r="AK241" s="131" t="s">
        <v>4241</v>
      </c>
      <c r="AL241" s="157" t="s">
        <v>10920</v>
      </c>
      <c r="AM241" s="157" t="s">
        <v>10949</v>
      </c>
      <c r="AN241" s="131" t="s">
        <v>4240</v>
      </c>
      <c r="AO241" s="131" t="s">
        <v>4242</v>
      </c>
      <c r="AP241" s="157" t="s">
        <v>12519</v>
      </c>
      <c r="AQ241" s="157" t="s">
        <v>10950</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9488</v>
      </c>
      <c r="O242" s="171" t="s">
        <v>567</v>
      </c>
      <c r="P242" s="171" t="str">
        <f t="shared" ca="1" si="42"/>
        <v>RandMux(</v>
      </c>
      <c r="Q242" s="171" t="str">
        <f t="shared" ca="1" si="43"/>
        <v>RandMux</v>
      </c>
      <c r="R242" s="228" t="s">
        <v>9480</v>
      </c>
      <c r="S242" s="228" t="s">
        <v>9863</v>
      </c>
      <c r="T242" s="131" t="s">
        <v>589</v>
      </c>
      <c r="U242" s="302" t="s">
        <v>590</v>
      </c>
      <c r="V242" s="106" t="s">
        <v>10916</v>
      </c>
      <c r="W242" s="302" t="s">
        <v>10951</v>
      </c>
      <c r="X242" s="131" t="s">
        <v>2881</v>
      </c>
      <c r="Y242" s="131" t="s">
        <v>2884</v>
      </c>
      <c r="Z242" s="302" t="s">
        <v>10917</v>
      </c>
      <c r="AA242" s="302" t="s">
        <v>10952</v>
      </c>
      <c r="AB242" s="131" t="s">
        <v>2882</v>
      </c>
      <c r="AC242" s="131" t="s">
        <v>2885</v>
      </c>
      <c r="AD242" s="302" t="s">
        <v>10918</v>
      </c>
      <c r="AE242" s="302" t="s">
        <v>10953</v>
      </c>
      <c r="AF242" s="131" t="s">
        <v>2883</v>
      </c>
      <c r="AG242" s="131" t="s">
        <v>2886</v>
      </c>
      <c r="AH242" s="302" t="s">
        <v>10919</v>
      </c>
      <c r="AI242" s="302" t="s">
        <v>10954</v>
      </c>
      <c r="AJ242" s="131" t="s">
        <v>4171</v>
      </c>
      <c r="AK242" s="131" t="s">
        <v>4173</v>
      </c>
      <c r="AL242" s="302" t="s">
        <v>10920</v>
      </c>
      <c r="AM242" s="302" t="s">
        <v>10955</v>
      </c>
      <c r="AN242" s="131" t="s">
        <v>4172</v>
      </c>
      <c r="AO242" s="131" t="s">
        <v>4174</v>
      </c>
      <c r="AP242" s="302" t="s">
        <v>12519</v>
      </c>
      <c r="AQ242" s="302" t="s">
        <v>10956</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9489</v>
      </c>
      <c r="O243" s="171" t="s">
        <v>568</v>
      </c>
      <c r="P243" s="171" t="str">
        <f t="shared" ca="1" si="42"/>
        <v>Random(</v>
      </c>
      <c r="Q243" s="171" t="str">
        <f t="shared" ca="1" si="43"/>
        <v>Random</v>
      </c>
      <c r="R243" s="228" t="s">
        <v>9480</v>
      </c>
      <c r="S243" s="228" t="s">
        <v>9864</v>
      </c>
      <c r="T243" s="245" t="s">
        <v>592</v>
      </c>
      <c r="U243" s="157" t="s">
        <v>9865</v>
      </c>
      <c r="V243" s="106" t="s">
        <v>10916</v>
      </c>
      <c r="W243" s="157" t="s">
        <v>10957</v>
      </c>
      <c r="X243" s="131" t="s">
        <v>2887</v>
      </c>
      <c r="Y243" s="131" t="s">
        <v>2890</v>
      </c>
      <c r="Z243" s="157" t="s">
        <v>10917</v>
      </c>
      <c r="AA243" s="157" t="s">
        <v>10958</v>
      </c>
      <c r="AB243" s="131" t="s">
        <v>2888</v>
      </c>
      <c r="AC243" s="131" t="s">
        <v>2891</v>
      </c>
      <c r="AD243" s="157" t="s">
        <v>10918</v>
      </c>
      <c r="AE243" s="157" t="s">
        <v>10959</v>
      </c>
      <c r="AF243" s="131" t="s">
        <v>2889</v>
      </c>
      <c r="AG243" s="131" t="s">
        <v>2892</v>
      </c>
      <c r="AH243" s="157" t="s">
        <v>10919</v>
      </c>
      <c r="AI243" s="157" t="s">
        <v>10960</v>
      </c>
      <c r="AJ243" s="131" t="s">
        <v>4175</v>
      </c>
      <c r="AK243" s="131" t="s">
        <v>4177</v>
      </c>
      <c r="AL243" s="157" t="s">
        <v>10920</v>
      </c>
      <c r="AM243" s="157" t="s">
        <v>10961</v>
      </c>
      <c r="AN243" s="131" t="s">
        <v>4176</v>
      </c>
      <c r="AO243" s="131" t="s">
        <v>4178</v>
      </c>
      <c r="AP243" s="157" t="s">
        <v>12519</v>
      </c>
      <c r="AQ243" s="157" t="s">
        <v>10962</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9490</v>
      </c>
      <c r="O244" s="171" t="s">
        <v>4360</v>
      </c>
      <c r="P244" s="171" t="str">
        <f t="shared" ca="1" si="42"/>
        <v>RandCntMux(</v>
      </c>
      <c r="Q244" s="171" t="str">
        <f t="shared" ca="1" si="43"/>
        <v>RandCntMux</v>
      </c>
      <c r="R244" s="228" t="s">
        <v>9480</v>
      </c>
      <c r="S244" s="228" t="s">
        <v>9866</v>
      </c>
      <c r="T244" s="148" t="s">
        <v>593</v>
      </c>
      <c r="U244" s="302" t="s">
        <v>8342</v>
      </c>
      <c r="V244" s="106" t="s">
        <v>10916</v>
      </c>
      <c r="W244" s="302" t="s">
        <v>10963</v>
      </c>
      <c r="X244" s="131" t="s">
        <v>2893</v>
      </c>
      <c r="Y244" s="131" t="s">
        <v>2896</v>
      </c>
      <c r="Z244" s="302" t="s">
        <v>10917</v>
      </c>
      <c r="AA244" s="302" t="s">
        <v>10964</v>
      </c>
      <c r="AB244" s="131" t="s">
        <v>2894</v>
      </c>
      <c r="AC244" s="131" t="s">
        <v>2897</v>
      </c>
      <c r="AD244" s="302" t="s">
        <v>10918</v>
      </c>
      <c r="AE244" s="302" t="s">
        <v>10965</v>
      </c>
      <c r="AF244" s="131" t="s">
        <v>2895</v>
      </c>
      <c r="AG244" s="131" t="s">
        <v>2898</v>
      </c>
      <c r="AH244" s="302" t="s">
        <v>10919</v>
      </c>
      <c r="AI244" s="302" t="s">
        <v>10966</v>
      </c>
      <c r="AJ244" s="131" t="s">
        <v>4179</v>
      </c>
      <c r="AK244" s="131" t="s">
        <v>4181</v>
      </c>
      <c r="AL244" s="302" t="s">
        <v>10920</v>
      </c>
      <c r="AM244" s="302" t="s">
        <v>10967</v>
      </c>
      <c r="AN244" s="131" t="s">
        <v>4180</v>
      </c>
      <c r="AO244" s="131" t="s">
        <v>4182</v>
      </c>
      <c r="AP244" s="302" t="s">
        <v>12519</v>
      </c>
      <c r="AQ244" s="302" t="s">
        <v>10968</v>
      </c>
      <c r="AR244" s="148" t="s">
        <v>7492</v>
      </c>
      <c r="AS244" s="302" t="s">
        <v>7493</v>
      </c>
    </row>
    <row r="245" spans="1:45" ht="51" x14ac:dyDescent="0.2">
      <c r="A245" s="143"/>
      <c r="B245" s="141" t="s">
        <v>100</v>
      </c>
      <c r="C245" s="142" t="s">
        <v>13105</v>
      </c>
      <c r="D245" s="129">
        <v>1</v>
      </c>
      <c r="E245" s="143">
        <v>0</v>
      </c>
      <c r="F245" s="143">
        <v>0</v>
      </c>
      <c r="G245" s="143">
        <v>0</v>
      </c>
      <c r="H245" s="143">
        <v>0</v>
      </c>
      <c r="I245" s="143"/>
      <c r="J245" s="143"/>
      <c r="K245" s="143">
        <v>303</v>
      </c>
      <c r="L245" s="143">
        <v>233</v>
      </c>
      <c r="M245" s="143"/>
      <c r="N245" s="151" t="s">
        <v>9491</v>
      </c>
      <c r="O245" s="171" t="s">
        <v>13106</v>
      </c>
      <c r="P245" s="144" t="str">
        <f t="shared" ca="1" si="42"/>
        <v>Multiplexer(</v>
      </c>
      <c r="Q245" s="144" t="str">
        <f t="shared" ca="1" si="43"/>
        <v>Multiplexer</v>
      </c>
      <c r="R245" s="228" t="s">
        <v>9480</v>
      </c>
      <c r="S245" s="148" t="s">
        <v>9867</v>
      </c>
      <c r="T245" s="149" t="s">
        <v>6648</v>
      </c>
      <c r="U245" s="149" t="s">
        <v>6649</v>
      </c>
      <c r="V245" s="106" t="s">
        <v>10916</v>
      </c>
      <c r="W245" s="149" t="s">
        <v>9867</v>
      </c>
      <c r="X245" s="145" t="s">
        <v>6625</v>
      </c>
      <c r="Y245" s="145" t="s">
        <v>6626</v>
      </c>
      <c r="Z245" s="149" t="s">
        <v>10917</v>
      </c>
      <c r="AA245" s="149" t="s">
        <v>10969</v>
      </c>
      <c r="AB245" s="146" t="s">
        <v>6627</v>
      </c>
      <c r="AC245" s="146" t="s">
        <v>6628</v>
      </c>
      <c r="AD245" s="149" t="s">
        <v>10918</v>
      </c>
      <c r="AE245" s="149" t="s">
        <v>10970</v>
      </c>
      <c r="AF245" s="146" t="s">
        <v>6629</v>
      </c>
      <c r="AG245" s="146" t="s">
        <v>6632</v>
      </c>
      <c r="AH245" s="149" t="s">
        <v>10919</v>
      </c>
      <c r="AI245" s="149" t="s">
        <v>10969</v>
      </c>
      <c r="AJ245" s="146" t="s">
        <v>6630</v>
      </c>
      <c r="AK245" s="146" t="s">
        <v>6633</v>
      </c>
      <c r="AL245" s="149" t="s">
        <v>10920</v>
      </c>
      <c r="AM245" s="149" t="s">
        <v>10971</v>
      </c>
      <c r="AN245" s="146" t="s">
        <v>6631</v>
      </c>
      <c r="AO245" s="146" t="s">
        <v>6634</v>
      </c>
      <c r="AP245" s="149" t="s">
        <v>12519</v>
      </c>
      <c r="AQ245" s="149" t="s">
        <v>10972</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9492</v>
      </c>
      <c r="O246" s="239"/>
      <c r="P246" s="239" t="str">
        <f t="shared" ca="1" si="42"/>
        <v/>
      </c>
      <c r="Q246" s="239"/>
      <c r="R246" s="230" t="s">
        <v>9493</v>
      </c>
      <c r="S246" s="230"/>
      <c r="T246" s="240" t="s">
        <v>9494</v>
      </c>
      <c r="U246" s="293" t="s">
        <v>9495</v>
      </c>
      <c r="V246" s="248" t="s">
        <v>10973</v>
      </c>
      <c r="W246" s="293"/>
      <c r="X246" s="241" t="s">
        <v>12060</v>
      </c>
      <c r="Y246" s="241" t="s">
        <v>12061</v>
      </c>
      <c r="Z246" s="293" t="s">
        <v>10974</v>
      </c>
      <c r="AA246" s="293"/>
      <c r="AB246" s="241" t="s">
        <v>12062</v>
      </c>
      <c r="AC246" s="241" t="s">
        <v>12063</v>
      </c>
      <c r="AD246" s="293" t="s">
        <v>10975</v>
      </c>
      <c r="AE246" s="293"/>
      <c r="AF246" s="241" t="s">
        <v>12064</v>
      </c>
      <c r="AG246" s="241" t="s">
        <v>12065</v>
      </c>
      <c r="AH246" s="293" t="s">
        <v>10976</v>
      </c>
      <c r="AI246" s="293"/>
      <c r="AJ246" s="241" t="s">
        <v>12066</v>
      </c>
      <c r="AK246" s="241" t="s">
        <v>12067</v>
      </c>
      <c r="AL246" s="293" t="s">
        <v>10977</v>
      </c>
      <c r="AM246" s="293"/>
      <c r="AN246" s="241" t="s">
        <v>12068</v>
      </c>
      <c r="AO246" s="241" t="s">
        <v>12069</v>
      </c>
      <c r="AP246" s="293" t="s">
        <v>12520</v>
      </c>
      <c r="AQ246" s="293"/>
      <c r="AR246" s="240" t="s">
        <v>12070</v>
      </c>
      <c r="AS246" s="293" t="s">
        <v>12071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9496</v>
      </c>
      <c r="O247" s="171" t="s">
        <v>470</v>
      </c>
      <c r="P247" s="171" t="str">
        <f t="shared" ca="1" si="42"/>
        <v>Charlie_Buttons(</v>
      </c>
      <c r="Q247" s="171" t="str">
        <f ca="1">IF(INDIRECT(ADDRESS(ROW(),COLUMN()-2))&lt;&gt;"",LEFT(INDIRECT(ADDRESS(ROW(),COLUMN()-2)),FIND("(",INDIRECT(ADDRESS(ROW(),COLUMN()-2)))-1),"")</f>
        <v>Charlie_Buttons</v>
      </c>
      <c r="R247" s="228" t="s">
        <v>9493</v>
      </c>
      <c r="S247" s="148" t="s">
        <v>9868</v>
      </c>
      <c r="T247" s="148" t="s">
        <v>471</v>
      </c>
      <c r="U247" s="157" t="s">
        <v>473</v>
      </c>
      <c r="V247" s="106" t="s">
        <v>10973</v>
      </c>
      <c r="W247" s="157" t="s">
        <v>10978</v>
      </c>
      <c r="X247" s="131" t="s">
        <v>2947</v>
      </c>
      <c r="Y247" s="131" t="s">
        <v>2950</v>
      </c>
      <c r="Z247" s="157" t="s">
        <v>10974</v>
      </c>
      <c r="AA247" s="157" t="s">
        <v>10979</v>
      </c>
      <c r="AB247" s="131" t="s">
        <v>2948</v>
      </c>
      <c r="AC247" s="131" t="s">
        <v>2951</v>
      </c>
      <c r="AD247" s="157" t="s">
        <v>10975</v>
      </c>
      <c r="AE247" s="157" t="s">
        <v>10980</v>
      </c>
      <c r="AF247" s="131" t="s">
        <v>2949</v>
      </c>
      <c r="AG247" s="131" t="s">
        <v>2952</v>
      </c>
      <c r="AH247" s="157" t="s">
        <v>10976</v>
      </c>
      <c r="AI247" s="157" t="s">
        <v>10981</v>
      </c>
      <c r="AJ247" s="131" t="s">
        <v>4215</v>
      </c>
      <c r="AK247" s="131" t="s">
        <v>4217</v>
      </c>
      <c r="AL247" s="157" t="s">
        <v>10977</v>
      </c>
      <c r="AM247" s="157" t="s">
        <v>10982</v>
      </c>
      <c r="AN247" s="131" t="s">
        <v>4216</v>
      </c>
      <c r="AO247" s="131" t="s">
        <v>4218</v>
      </c>
      <c r="AP247" s="157" t="s">
        <v>12520</v>
      </c>
      <c r="AQ247" s="157" t="s">
        <v>10983</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9496</v>
      </c>
      <c r="O248" s="171" t="s">
        <v>474</v>
      </c>
      <c r="P248" s="171" t="str">
        <f t="shared" ca="1" si="42"/>
        <v>Charlie_Binary(</v>
      </c>
      <c r="Q248" s="171" t="str">
        <f ca="1">IF(INDIRECT(ADDRESS(ROW(),COLUMN()-2))&lt;&gt;"",LEFT(INDIRECT(ADDRESS(ROW(),COLUMN()-2)),FIND("(",INDIRECT(ADDRESS(ROW(),COLUMN()-2)))-1),"")</f>
        <v>Charlie_Binary</v>
      </c>
      <c r="R248" s="228" t="s">
        <v>9493</v>
      </c>
      <c r="S248" s="148" t="s">
        <v>9869</v>
      </c>
      <c r="T248" s="148" t="s">
        <v>472</v>
      </c>
      <c r="U248" s="157" t="s">
        <v>12365</v>
      </c>
      <c r="V248" s="157" t="s">
        <v>10973</v>
      </c>
      <c r="W248" s="157" t="s">
        <v>10984</v>
      </c>
      <c r="X248" s="131" t="s">
        <v>2953</v>
      </c>
      <c r="Y248" s="131" t="s">
        <v>2956</v>
      </c>
      <c r="Z248" s="157" t="s">
        <v>10974</v>
      </c>
      <c r="AA248" s="157" t="s">
        <v>10985</v>
      </c>
      <c r="AB248" s="131" t="s">
        <v>2954</v>
      </c>
      <c r="AC248" s="131" t="s">
        <v>2957</v>
      </c>
      <c r="AD248" s="157" t="s">
        <v>10975</v>
      </c>
      <c r="AE248" s="157" t="s">
        <v>10986</v>
      </c>
      <c r="AF248" s="131" t="s">
        <v>2955</v>
      </c>
      <c r="AG248" s="131" t="s">
        <v>2958</v>
      </c>
      <c r="AH248" s="157" t="s">
        <v>10976</v>
      </c>
      <c r="AI248" s="157" t="s">
        <v>10987</v>
      </c>
      <c r="AJ248" s="131" t="s">
        <v>4219</v>
      </c>
      <c r="AK248" s="131" t="s">
        <v>4221</v>
      </c>
      <c r="AL248" s="157" t="s">
        <v>10977</v>
      </c>
      <c r="AM248" s="157" t="s">
        <v>10988</v>
      </c>
      <c r="AN248" s="131" t="s">
        <v>4220</v>
      </c>
      <c r="AO248" s="131" t="s">
        <v>4222</v>
      </c>
      <c r="AP248" s="157" t="s">
        <v>12520</v>
      </c>
      <c r="AQ248" s="157" t="s">
        <v>10989</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9497</v>
      </c>
      <c r="O249" s="239"/>
      <c r="P249" s="239" t="str">
        <f t="shared" ca="1" si="42"/>
        <v/>
      </c>
      <c r="Q249" s="239"/>
      <c r="R249" s="230" t="s">
        <v>9498</v>
      </c>
      <c r="S249" s="230"/>
      <c r="T249" s="240" t="s">
        <v>9499</v>
      </c>
      <c r="U249" s="293" t="s">
        <v>9500</v>
      </c>
      <c r="V249" s="248" t="s">
        <v>10990</v>
      </c>
      <c r="W249" s="248"/>
      <c r="X249" s="241" t="s">
        <v>12072</v>
      </c>
      <c r="Y249" s="241" t="s">
        <v>12073</v>
      </c>
      <c r="Z249" s="248" t="s">
        <v>10991</v>
      </c>
      <c r="AA249" s="248"/>
      <c r="AB249" s="241" t="s">
        <v>12074</v>
      </c>
      <c r="AC249" s="241" t="s">
        <v>12075</v>
      </c>
      <c r="AD249" s="248" t="s">
        <v>10992</v>
      </c>
      <c r="AE249" s="248"/>
      <c r="AF249" s="241" t="s">
        <v>12076</v>
      </c>
      <c r="AG249" s="241" t="s">
        <v>12077</v>
      </c>
      <c r="AH249" s="248" t="s">
        <v>10993</v>
      </c>
      <c r="AI249" s="248"/>
      <c r="AJ249" s="241" t="s">
        <v>12078</v>
      </c>
      <c r="AK249" s="241" t="s">
        <v>12079</v>
      </c>
      <c r="AL249" s="248" t="s">
        <v>10994</v>
      </c>
      <c r="AM249" s="248"/>
      <c r="AN249" s="241" t="s">
        <v>12080</v>
      </c>
      <c r="AO249" s="241" t="s">
        <v>12081</v>
      </c>
      <c r="AP249" s="248" t="s">
        <v>12521</v>
      </c>
      <c r="AQ249" s="248"/>
      <c r="AR249" s="240" t="s">
        <v>12082</v>
      </c>
      <c r="AS249" s="248" t="s">
        <v>12083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9501</v>
      </c>
      <c r="O250" s="244" t="s">
        <v>235</v>
      </c>
      <c r="P250" s="171" t="str">
        <f t="shared" ca="1" si="42"/>
        <v>// Next_LED(</v>
      </c>
      <c r="Q250" s="171" t="s">
        <v>255</v>
      </c>
      <c r="R250" s="228" t="s">
        <v>9498</v>
      </c>
      <c r="S250" s="313" t="s">
        <v>9870</v>
      </c>
      <c r="T250" s="148" t="s">
        <v>236</v>
      </c>
      <c r="U250" s="157" t="s">
        <v>237</v>
      </c>
      <c r="V250" s="106" t="s">
        <v>10990</v>
      </c>
      <c r="W250" s="106" t="s">
        <v>10995</v>
      </c>
      <c r="X250" s="131" t="s">
        <v>2941</v>
      </c>
      <c r="Y250" s="131" t="s">
        <v>2944</v>
      </c>
      <c r="Z250" s="106" t="s">
        <v>10991</v>
      </c>
      <c r="AA250" s="106" t="s">
        <v>10996</v>
      </c>
      <c r="AB250" s="131" t="s">
        <v>2942</v>
      </c>
      <c r="AC250" s="131" t="s">
        <v>2945</v>
      </c>
      <c r="AD250" s="106" t="s">
        <v>10992</v>
      </c>
      <c r="AE250" s="106" t="s">
        <v>10997</v>
      </c>
      <c r="AF250" s="131" t="s">
        <v>2943</v>
      </c>
      <c r="AG250" s="131" t="s">
        <v>2946</v>
      </c>
      <c r="AH250" s="106" t="s">
        <v>10993</v>
      </c>
      <c r="AI250" s="106" t="s">
        <v>10998</v>
      </c>
      <c r="AJ250" s="131" t="s">
        <v>4211</v>
      </c>
      <c r="AK250" s="131" t="s">
        <v>4213</v>
      </c>
      <c r="AL250" s="106" t="s">
        <v>10994</v>
      </c>
      <c r="AM250" s="106" t="s">
        <v>10999</v>
      </c>
      <c r="AN250" s="131" t="s">
        <v>4212</v>
      </c>
      <c r="AO250" s="131" t="s">
        <v>4214</v>
      </c>
      <c r="AP250" s="106" t="s">
        <v>12521</v>
      </c>
      <c r="AQ250" s="106" t="s">
        <v>11000</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9502</v>
      </c>
      <c r="O251" s="244" t="s">
        <v>233</v>
      </c>
      <c r="P251" s="171" t="str">
        <f t="shared" ca="1" si="42"/>
        <v>// Reserve LEDs(</v>
      </c>
      <c r="Q251" s="171" t="str">
        <f ca="1">IF(INDIRECT(ADDRESS(ROW(),COLUMN()-2))&lt;&gt;"",MID(INDIRECT(ADDRESS(ROW(),COLUMN()-2)),4,FIND("(",INDIRECT(ADDRESS(ROW(),COLUMN()-2)))-4),"")</f>
        <v>Reserve LEDs</v>
      </c>
      <c r="R251" s="228" t="s">
        <v>9498</v>
      </c>
      <c r="S251" s="313" t="s">
        <v>9871</v>
      </c>
      <c r="T251" s="148" t="s">
        <v>214</v>
      </c>
      <c r="U251" s="157" t="s">
        <v>215</v>
      </c>
      <c r="V251" s="106" t="s">
        <v>10990</v>
      </c>
      <c r="W251" s="106" t="s">
        <v>254</v>
      </c>
      <c r="X251" s="131" t="s">
        <v>2935</v>
      </c>
      <c r="Y251" s="131" t="s">
        <v>2938</v>
      </c>
      <c r="Z251" s="106" t="s">
        <v>10991</v>
      </c>
      <c r="AA251" s="106" t="s">
        <v>11001</v>
      </c>
      <c r="AB251" s="131" t="s">
        <v>2936</v>
      </c>
      <c r="AC251" s="131" t="s">
        <v>2939</v>
      </c>
      <c r="AD251" s="106" t="s">
        <v>10992</v>
      </c>
      <c r="AE251" s="106" t="s">
        <v>11002</v>
      </c>
      <c r="AF251" s="131" t="s">
        <v>2937</v>
      </c>
      <c r="AG251" s="131" t="s">
        <v>2940</v>
      </c>
      <c r="AH251" s="106" t="s">
        <v>10993</v>
      </c>
      <c r="AI251" s="106" t="s">
        <v>11003</v>
      </c>
      <c r="AJ251" s="131" t="s">
        <v>4207</v>
      </c>
      <c r="AK251" s="131" t="s">
        <v>4209</v>
      </c>
      <c r="AL251" s="106" t="s">
        <v>10994</v>
      </c>
      <c r="AM251" s="106" t="s">
        <v>11004</v>
      </c>
      <c r="AN251" s="131" t="s">
        <v>4208</v>
      </c>
      <c r="AO251" s="131" t="s">
        <v>4210</v>
      </c>
      <c r="AP251" s="106" t="s">
        <v>12521</v>
      </c>
      <c r="AQ251" s="106" t="s">
        <v>11005</v>
      </c>
      <c r="AR251" s="148" t="s">
        <v>7507</v>
      </c>
      <c r="AS251" s="106" t="s">
        <v>7508</v>
      </c>
    </row>
    <row r="252" spans="1:45" ht="38.25" x14ac:dyDescent="0.2">
      <c r="A252" s="128"/>
      <c r="B252" s="150" t="s">
        <v>100</v>
      </c>
      <c r="C252" s="172" t="s">
        <v>13081</v>
      </c>
      <c r="D252" s="128"/>
      <c r="E252" s="128"/>
      <c r="F252" s="128"/>
      <c r="G252" s="150"/>
      <c r="H252" s="150"/>
      <c r="I252" s="150"/>
      <c r="J252" s="150"/>
      <c r="K252" s="128">
        <v>78.099999999999994</v>
      </c>
      <c r="L252" s="128">
        <v>239.1</v>
      </c>
      <c r="M252" s="150"/>
      <c r="N252" s="151" t="s">
        <v>13082</v>
      </c>
      <c r="O252" s="244" t="s">
        <v>13083</v>
      </c>
      <c r="P252" s="171" t="str">
        <f t="shared" ca="1" si="42"/>
        <v>// Set_LEDNr(</v>
      </c>
      <c r="Q252" s="171" t="str">
        <f ca="1">IF(INDIRECT(ADDRESS(ROW(),COLUMN()-2))&lt;&gt;"",MID(INDIRECT(ADDRESS(ROW(),COLUMN()-2)),4,FIND("(",INDIRECT(ADDRESS(ROW(),COLUMN()-2)))-4),"")</f>
        <v>Set_LEDNr</v>
      </c>
      <c r="R252" s="228" t="s">
        <v>9498</v>
      </c>
      <c r="S252" s="148" t="s">
        <v>13084</v>
      </c>
      <c r="T252" s="148" t="s">
        <v>13085</v>
      </c>
      <c r="U252" s="157" t="s">
        <v>13086</v>
      </c>
      <c r="V252" s="157" t="s">
        <v>10990</v>
      </c>
      <c r="W252" s="157" t="s">
        <v>13087</v>
      </c>
      <c r="X252" s="131" t="s">
        <v>13088</v>
      </c>
      <c r="Y252" s="131" t="s">
        <v>13089</v>
      </c>
      <c r="Z252" s="157" t="s">
        <v>10991</v>
      </c>
      <c r="AA252" s="157" t="s">
        <v>13090</v>
      </c>
      <c r="AB252" s="131" t="s">
        <v>13091</v>
      </c>
      <c r="AC252" s="131" t="s">
        <v>13092</v>
      </c>
      <c r="AD252" s="157" t="s">
        <v>10992</v>
      </c>
      <c r="AE252" s="157" t="s">
        <v>13093</v>
      </c>
      <c r="AF252" s="131" t="s">
        <v>13094</v>
      </c>
      <c r="AG252" s="131" t="s">
        <v>13095</v>
      </c>
      <c r="AH252" s="157" t="s">
        <v>10993</v>
      </c>
      <c r="AI252" s="157" t="s">
        <v>13096</v>
      </c>
      <c r="AJ252" s="131" t="s">
        <v>13097</v>
      </c>
      <c r="AK252" s="131" t="s">
        <v>13098</v>
      </c>
      <c r="AL252" s="157" t="s">
        <v>10994</v>
      </c>
      <c r="AM252" s="157" t="s">
        <v>13099</v>
      </c>
      <c r="AN252" s="131" t="s">
        <v>13100</v>
      </c>
      <c r="AO252" s="131" t="s">
        <v>13101</v>
      </c>
      <c r="AP252" s="157" t="s">
        <v>12521</v>
      </c>
      <c r="AQ252" s="157" t="s">
        <v>13102</v>
      </c>
      <c r="AR252" s="148" t="s">
        <v>13103</v>
      </c>
      <c r="AS252" s="157" t="s">
        <v>13104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9503</v>
      </c>
      <c r="O253" s="171" t="s">
        <v>147</v>
      </c>
      <c r="P253" s="171" t="str">
        <f t="shared" ca="1" si="42"/>
        <v>New_HSV_Group(</v>
      </c>
      <c r="Q253" s="171" t="str">
        <f ca="1">IF(INDIRECT(ADDRESS(ROW(),COLUMN()-2))&lt;&gt;"",LEFT(INDIRECT(ADDRESS(ROW(),COLUMN()-2)),FIND("(",INDIRECT(ADDRESS(ROW(),COLUMN()-2)))-1),"")</f>
        <v>New_HSV_Group</v>
      </c>
      <c r="R253" s="228" t="s">
        <v>9498</v>
      </c>
      <c r="S253" s="148" t="s">
        <v>9872</v>
      </c>
      <c r="T253" s="148" t="s">
        <v>463</v>
      </c>
      <c r="U253" s="106" t="s">
        <v>12366</v>
      </c>
      <c r="V253" s="157" t="s">
        <v>10990</v>
      </c>
      <c r="W253" s="106" t="s">
        <v>11006</v>
      </c>
      <c r="X253" s="131" t="s">
        <v>2911</v>
      </c>
      <c r="Y253" s="131" t="s">
        <v>2914</v>
      </c>
      <c r="Z253" s="106" t="s">
        <v>10991</v>
      </c>
      <c r="AA253" s="106" t="s">
        <v>11007</v>
      </c>
      <c r="AB253" s="131" t="s">
        <v>2912</v>
      </c>
      <c r="AC253" s="131" t="s">
        <v>2915</v>
      </c>
      <c r="AD253" s="106" t="s">
        <v>10992</v>
      </c>
      <c r="AE253" s="106" t="s">
        <v>11008</v>
      </c>
      <c r="AF253" s="131" t="s">
        <v>2913</v>
      </c>
      <c r="AG253" s="131" t="s">
        <v>2916</v>
      </c>
      <c r="AH253" s="106" t="s">
        <v>10993</v>
      </c>
      <c r="AI253" s="106" t="s">
        <v>11009</v>
      </c>
      <c r="AJ253" s="131" t="s">
        <v>4191</v>
      </c>
      <c r="AK253" s="131" t="s">
        <v>4193</v>
      </c>
      <c r="AL253" s="106" t="s">
        <v>10994</v>
      </c>
      <c r="AM253" s="106" t="s">
        <v>11010</v>
      </c>
      <c r="AN253" s="131" t="s">
        <v>4192</v>
      </c>
      <c r="AO253" s="131" t="s">
        <v>4194</v>
      </c>
      <c r="AP253" s="106" t="s">
        <v>12521</v>
      </c>
      <c r="AQ253" s="106" t="s">
        <v>11011</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9504</v>
      </c>
      <c r="O254" s="239"/>
      <c r="P254" s="239"/>
      <c r="Q254" s="239"/>
      <c r="R254" s="230" t="s">
        <v>8885</v>
      </c>
      <c r="S254" s="230"/>
      <c r="T254" s="240" t="s">
        <v>12348</v>
      </c>
      <c r="U254" s="248" t="s">
        <v>9505</v>
      </c>
      <c r="V254" s="293" t="s">
        <v>11012</v>
      </c>
      <c r="W254" s="248"/>
      <c r="X254" s="241" t="s">
        <v>12084</v>
      </c>
      <c r="Y254" s="303" t="s">
        <v>12085</v>
      </c>
      <c r="Z254" s="248" t="s">
        <v>11013</v>
      </c>
      <c r="AA254" s="248"/>
      <c r="AB254" s="241" t="s">
        <v>12086</v>
      </c>
      <c r="AC254" s="303" t="s">
        <v>12087</v>
      </c>
      <c r="AD254" s="248" t="s">
        <v>11014</v>
      </c>
      <c r="AE254" s="248"/>
      <c r="AF254" s="241" t="s">
        <v>12088</v>
      </c>
      <c r="AG254" s="303" t="s">
        <v>12089</v>
      </c>
      <c r="AH254" s="248" t="s">
        <v>11015</v>
      </c>
      <c r="AI254" s="248"/>
      <c r="AJ254" s="241" t="s">
        <v>12090</v>
      </c>
      <c r="AK254" s="303" t="s">
        <v>12091</v>
      </c>
      <c r="AL254" s="248" t="s">
        <v>11016</v>
      </c>
      <c r="AM254" s="248"/>
      <c r="AN254" s="241" t="s">
        <v>12092</v>
      </c>
      <c r="AO254" s="303" t="s">
        <v>12093</v>
      </c>
      <c r="AP254" s="248" t="s">
        <v>12522</v>
      </c>
      <c r="AQ254" s="248"/>
      <c r="AR254" s="240" t="s">
        <v>12094</v>
      </c>
      <c r="AS254" s="248" t="s">
        <v>12095</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9506</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8885</v>
      </c>
      <c r="S255" s="228" t="s">
        <v>9873</v>
      </c>
      <c r="T255" s="148" t="s">
        <v>605</v>
      </c>
      <c r="U255" s="106" t="s">
        <v>5069</v>
      </c>
      <c r="V255" s="106" t="s">
        <v>11012</v>
      </c>
      <c r="W255" s="106" t="s">
        <v>11017</v>
      </c>
      <c r="X255" s="131" t="s">
        <v>3001</v>
      </c>
      <c r="Y255" s="148" t="s">
        <v>4666</v>
      </c>
      <c r="Z255" s="106" t="s">
        <v>11013</v>
      </c>
      <c r="AA255" s="106" t="s">
        <v>11018</v>
      </c>
      <c r="AB255" s="131" t="s">
        <v>3002</v>
      </c>
      <c r="AC255" s="148" t="s">
        <v>4667</v>
      </c>
      <c r="AD255" s="106" t="s">
        <v>11014</v>
      </c>
      <c r="AE255" s="106" t="s">
        <v>11019</v>
      </c>
      <c r="AF255" s="131" t="s">
        <v>3003</v>
      </c>
      <c r="AG255" s="148" t="s">
        <v>4668</v>
      </c>
      <c r="AH255" s="106" t="s">
        <v>11015</v>
      </c>
      <c r="AI255" s="106" t="s">
        <v>11020</v>
      </c>
      <c r="AJ255" s="131" t="s">
        <v>4251</v>
      </c>
      <c r="AK255" s="148" t="s">
        <v>4669</v>
      </c>
      <c r="AL255" s="106" t="s">
        <v>11016</v>
      </c>
      <c r="AM255" s="106" t="s">
        <v>11021</v>
      </c>
      <c r="AN255" s="131" t="s">
        <v>4252</v>
      </c>
      <c r="AO255" s="148" t="s">
        <v>4670</v>
      </c>
      <c r="AP255" s="106" t="s">
        <v>12522</v>
      </c>
      <c r="AQ255" s="106" t="s">
        <v>11017</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9511</v>
      </c>
      <c r="O256" s="171" t="s">
        <v>4661</v>
      </c>
      <c r="P256" s="171" t="str">
        <f t="shared" ca="1" si="44"/>
        <v>RS_FlipFlopTimeout(</v>
      </c>
      <c r="Q256" s="171" t="str">
        <f t="shared" ca="1" si="45"/>
        <v>RS_FlipFlopTimeout</v>
      </c>
      <c r="R256" s="228" t="s">
        <v>8885</v>
      </c>
      <c r="S256" s="228" t="s">
        <v>9874</v>
      </c>
      <c r="T256" s="148" t="s">
        <v>5068</v>
      </c>
      <c r="U256" s="106" t="s">
        <v>5070</v>
      </c>
      <c r="V256" s="106" t="s">
        <v>11012</v>
      </c>
      <c r="W256" s="106" t="s">
        <v>11022</v>
      </c>
      <c r="X256" s="131" t="s">
        <v>5207</v>
      </c>
      <c r="Y256" s="131" t="s">
        <v>5206</v>
      </c>
      <c r="Z256" s="106" t="s">
        <v>11013</v>
      </c>
      <c r="AA256" s="106" t="s">
        <v>11023</v>
      </c>
      <c r="AB256" s="131" t="s">
        <v>7535</v>
      </c>
      <c r="AC256" s="131" t="s">
        <v>7540</v>
      </c>
      <c r="AD256" s="106" t="s">
        <v>11014</v>
      </c>
      <c r="AE256" s="106" t="s">
        <v>11024</v>
      </c>
      <c r="AF256" s="131" t="s">
        <v>7536</v>
      </c>
      <c r="AG256" s="131" t="s">
        <v>7541</v>
      </c>
      <c r="AH256" s="106" t="s">
        <v>11015</v>
      </c>
      <c r="AI256" s="106" t="s">
        <v>11025</v>
      </c>
      <c r="AJ256" s="131" t="s">
        <v>7537</v>
      </c>
      <c r="AK256" s="131" t="s">
        <v>7542</v>
      </c>
      <c r="AL256" s="106" t="s">
        <v>11016</v>
      </c>
      <c r="AM256" s="106" t="s">
        <v>11026</v>
      </c>
      <c r="AN256" s="131" t="s">
        <v>7538</v>
      </c>
      <c r="AO256" s="131" t="s">
        <v>7543</v>
      </c>
      <c r="AP256" s="106" t="s">
        <v>12522</v>
      </c>
      <c r="AQ256" s="106" t="s">
        <v>11027</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9507</v>
      </c>
      <c r="O257" s="171" t="s">
        <v>4361</v>
      </c>
      <c r="P257" s="171" t="str">
        <f t="shared" ca="1" si="44"/>
        <v>T_FlipFlopReset(</v>
      </c>
      <c r="Q257" s="171" t="str">
        <f t="shared" ca="1" si="45"/>
        <v>T_FlipFlopReset</v>
      </c>
      <c r="R257" s="228" t="s">
        <v>8885</v>
      </c>
      <c r="S257" s="228" t="s">
        <v>9875</v>
      </c>
      <c r="T257" s="148" t="s">
        <v>5208</v>
      </c>
      <c r="U257" s="106" t="s">
        <v>606</v>
      </c>
      <c r="V257" s="106" t="s">
        <v>11012</v>
      </c>
      <c r="W257" s="106" t="s">
        <v>11028</v>
      </c>
      <c r="X257" s="131" t="s">
        <v>3004</v>
      </c>
      <c r="Y257" s="131" t="s">
        <v>3007</v>
      </c>
      <c r="Z257" s="106" t="s">
        <v>11013</v>
      </c>
      <c r="AA257" s="106" t="s">
        <v>11028</v>
      </c>
      <c r="AB257" s="131" t="s">
        <v>3005</v>
      </c>
      <c r="AC257" s="131" t="s">
        <v>3008</v>
      </c>
      <c r="AD257" s="106" t="s">
        <v>11014</v>
      </c>
      <c r="AE257" s="106" t="s">
        <v>11029</v>
      </c>
      <c r="AF257" s="131" t="s">
        <v>3006</v>
      </c>
      <c r="AG257" s="131" t="s">
        <v>3009</v>
      </c>
      <c r="AH257" s="106" t="s">
        <v>11015</v>
      </c>
      <c r="AI257" s="106" t="s">
        <v>11030</v>
      </c>
      <c r="AJ257" s="131" t="s">
        <v>4253</v>
      </c>
      <c r="AK257" s="131" t="s">
        <v>4255</v>
      </c>
      <c r="AL257" s="106" t="s">
        <v>11016</v>
      </c>
      <c r="AM257" s="106" t="s">
        <v>11031</v>
      </c>
      <c r="AN257" s="131" t="s">
        <v>4254</v>
      </c>
      <c r="AO257" s="131" t="s">
        <v>4256</v>
      </c>
      <c r="AP257" s="106" t="s">
        <v>12522</v>
      </c>
      <c r="AQ257" s="106" t="s">
        <v>11032</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9756</v>
      </c>
      <c r="O258" s="171" t="s">
        <v>4362</v>
      </c>
      <c r="P258" s="171" t="str">
        <f t="shared" ca="1" si="44"/>
        <v>T_FlipFlopResetTimeout(</v>
      </c>
      <c r="Q258" s="171" t="str">
        <f t="shared" ca="1" si="45"/>
        <v>T_FlipFlopResetTimeout</v>
      </c>
      <c r="R258" s="228" t="s">
        <v>8885</v>
      </c>
      <c r="S258" s="228" t="s">
        <v>9876</v>
      </c>
      <c r="T258" s="148" t="s">
        <v>5209</v>
      </c>
      <c r="U258" s="106" t="s">
        <v>5210</v>
      </c>
      <c r="V258" s="106" t="s">
        <v>11012</v>
      </c>
      <c r="W258" s="106" t="s">
        <v>11033</v>
      </c>
      <c r="X258" s="131" t="s">
        <v>5211</v>
      </c>
      <c r="Y258" s="131" t="s">
        <v>5212</v>
      </c>
      <c r="Z258" s="106" t="s">
        <v>11013</v>
      </c>
      <c r="AA258" s="106" t="s">
        <v>11034</v>
      </c>
      <c r="AB258" s="131" t="s">
        <v>5213</v>
      </c>
      <c r="AC258" s="131" t="s">
        <v>5217</v>
      </c>
      <c r="AD258" s="106" t="s">
        <v>11014</v>
      </c>
      <c r="AE258" s="106" t="s">
        <v>11035</v>
      </c>
      <c r="AF258" s="131" t="s">
        <v>5214</v>
      </c>
      <c r="AG258" s="131" t="s">
        <v>5218</v>
      </c>
      <c r="AH258" s="106" t="s">
        <v>11015</v>
      </c>
      <c r="AI258" s="106" t="s">
        <v>11036</v>
      </c>
      <c r="AJ258" s="131" t="s">
        <v>5215</v>
      </c>
      <c r="AK258" s="131" t="s">
        <v>5219</v>
      </c>
      <c r="AL258" s="106" t="s">
        <v>11016</v>
      </c>
      <c r="AM258" s="106" t="s">
        <v>11037</v>
      </c>
      <c r="AN258" s="131" t="s">
        <v>5216</v>
      </c>
      <c r="AO258" s="131" t="s">
        <v>5220</v>
      </c>
      <c r="AP258" s="106" t="s">
        <v>12522</v>
      </c>
      <c r="AQ258" s="106" t="s">
        <v>11038</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9508</v>
      </c>
      <c r="O259" s="171" t="s">
        <v>4662</v>
      </c>
      <c r="P259" s="171" t="str">
        <f t="shared" ca="1" si="44"/>
        <v>RS_FlipFlopInv(</v>
      </c>
      <c r="Q259" s="171" t="str">
        <f t="shared" ca="1" si="45"/>
        <v>RS_FlipFlopInv</v>
      </c>
      <c r="R259" s="228" t="s">
        <v>8885</v>
      </c>
      <c r="S259" s="228" t="s">
        <v>9877</v>
      </c>
      <c r="T259" s="148" t="s">
        <v>611</v>
      </c>
      <c r="U259" s="106" t="s">
        <v>12369</v>
      </c>
      <c r="V259" s="106" t="s">
        <v>11012</v>
      </c>
      <c r="W259" s="106" t="s">
        <v>11039</v>
      </c>
      <c r="X259" s="131" t="s">
        <v>3022</v>
      </c>
      <c r="Y259" s="131" t="s">
        <v>5073</v>
      </c>
      <c r="Z259" s="106" t="s">
        <v>11013</v>
      </c>
      <c r="AA259" s="106" t="s">
        <v>11039</v>
      </c>
      <c r="AB259" s="131" t="s">
        <v>3023</v>
      </c>
      <c r="AC259" s="131" t="s">
        <v>5075</v>
      </c>
      <c r="AD259" s="106" t="s">
        <v>11014</v>
      </c>
      <c r="AE259" s="106" t="s">
        <v>11040</v>
      </c>
      <c r="AF259" s="131" t="s">
        <v>3024</v>
      </c>
      <c r="AG259" s="131" t="s">
        <v>5076</v>
      </c>
      <c r="AH259" s="106" t="s">
        <v>11015</v>
      </c>
      <c r="AI259" s="106" t="s">
        <v>11041</v>
      </c>
      <c r="AJ259" s="131" t="s">
        <v>4265</v>
      </c>
      <c r="AK259" s="131" t="s">
        <v>5077</v>
      </c>
      <c r="AL259" s="106" t="s">
        <v>11016</v>
      </c>
      <c r="AM259" s="106" t="s">
        <v>11041</v>
      </c>
      <c r="AN259" s="131" t="s">
        <v>4266</v>
      </c>
      <c r="AO259" s="131" t="s">
        <v>5078</v>
      </c>
      <c r="AP259" s="106" t="s">
        <v>12522</v>
      </c>
      <c r="AQ259" s="106" t="s">
        <v>11042</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9512</v>
      </c>
      <c r="O260" s="171" t="s">
        <v>4663</v>
      </c>
      <c r="P260" s="171" t="str">
        <f t="shared" ca="1" si="44"/>
        <v>RS_FlipFlopInvTimeout(</v>
      </c>
      <c r="Q260" s="171" t="str">
        <f t="shared" ca="1" si="45"/>
        <v>RS_FlipFlopInvTimeout</v>
      </c>
      <c r="R260" s="228" t="s">
        <v>8885</v>
      </c>
      <c r="S260" s="228" t="s">
        <v>9878</v>
      </c>
      <c r="T260" s="148" t="s">
        <v>612</v>
      </c>
      <c r="U260" s="106" t="s">
        <v>5071</v>
      </c>
      <c r="V260" s="106" t="s">
        <v>11012</v>
      </c>
      <c r="W260" s="106" t="s">
        <v>11043</v>
      </c>
      <c r="X260" s="131" t="s">
        <v>3025</v>
      </c>
      <c r="Y260" s="131" t="s">
        <v>5074</v>
      </c>
      <c r="Z260" s="106" t="s">
        <v>11013</v>
      </c>
      <c r="AA260" s="106" t="s">
        <v>11044</v>
      </c>
      <c r="AB260" s="131" t="s">
        <v>3026</v>
      </c>
      <c r="AC260" s="131" t="s">
        <v>5079</v>
      </c>
      <c r="AD260" s="106" t="s">
        <v>11014</v>
      </c>
      <c r="AE260" s="106" t="s">
        <v>11045</v>
      </c>
      <c r="AF260" s="131" t="s">
        <v>3027</v>
      </c>
      <c r="AG260" s="131" t="s">
        <v>5080</v>
      </c>
      <c r="AH260" s="106" t="s">
        <v>11015</v>
      </c>
      <c r="AI260" s="106" t="s">
        <v>11046</v>
      </c>
      <c r="AJ260" s="131" t="s">
        <v>4267</v>
      </c>
      <c r="AK260" s="131" t="s">
        <v>5081</v>
      </c>
      <c r="AL260" s="106" t="s">
        <v>11016</v>
      </c>
      <c r="AM260" s="106" t="s">
        <v>11047</v>
      </c>
      <c r="AN260" s="131" t="s">
        <v>4268</v>
      </c>
      <c r="AO260" s="131" t="s">
        <v>5082</v>
      </c>
      <c r="AP260" s="106" t="s">
        <v>12522</v>
      </c>
      <c r="AQ260" s="106" t="s">
        <v>11048</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9509</v>
      </c>
      <c r="O261" s="171" t="s">
        <v>4363</v>
      </c>
      <c r="P261" s="171" t="str">
        <f t="shared" ca="1" si="44"/>
        <v>T_FlipFlopInvReset(</v>
      </c>
      <c r="Q261" s="171" t="str">
        <f t="shared" ca="1" si="45"/>
        <v>T_FlipFlopInvReset</v>
      </c>
      <c r="R261" s="228" t="s">
        <v>8885</v>
      </c>
      <c r="S261" s="228" t="s">
        <v>9879</v>
      </c>
      <c r="T261" s="148" t="s">
        <v>5072</v>
      </c>
      <c r="U261" s="106" t="s">
        <v>12367</v>
      </c>
      <c r="V261" s="106" t="s">
        <v>11012</v>
      </c>
      <c r="W261" s="106" t="s">
        <v>11049</v>
      </c>
      <c r="X261" s="131" t="s">
        <v>5230</v>
      </c>
      <c r="Y261" s="131" t="s">
        <v>5231</v>
      </c>
      <c r="Z261" s="106" t="s">
        <v>11013</v>
      </c>
      <c r="AA261" s="106" t="s">
        <v>11050</v>
      </c>
      <c r="AB261" s="131" t="s">
        <v>5234</v>
      </c>
      <c r="AC261" s="131" t="s">
        <v>5238</v>
      </c>
      <c r="AD261" s="106" t="s">
        <v>11014</v>
      </c>
      <c r="AE261" s="106" t="s">
        <v>11051</v>
      </c>
      <c r="AF261" s="131" t="s">
        <v>5235</v>
      </c>
      <c r="AG261" s="131" t="s">
        <v>5239</v>
      </c>
      <c r="AH261" s="106" t="s">
        <v>11015</v>
      </c>
      <c r="AI261" s="106" t="s">
        <v>11052</v>
      </c>
      <c r="AJ261" s="131" t="s">
        <v>5236</v>
      </c>
      <c r="AK261" s="131" t="s">
        <v>5240</v>
      </c>
      <c r="AL261" s="106" t="s">
        <v>11016</v>
      </c>
      <c r="AM261" s="106" t="s">
        <v>11053</v>
      </c>
      <c r="AN261" s="131" t="s">
        <v>5237</v>
      </c>
      <c r="AO261" s="131" t="s">
        <v>5241</v>
      </c>
      <c r="AP261" s="106" t="s">
        <v>12522</v>
      </c>
      <c r="AQ261" s="106" t="s">
        <v>11054</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9757</v>
      </c>
      <c r="O262" s="171" t="s">
        <v>4364</v>
      </c>
      <c r="P262" s="171" t="str">
        <f t="shared" ca="1" si="44"/>
        <v>T_FlipFlopInvResetTimeout(</v>
      </c>
      <c r="Q262" s="171" t="str">
        <f t="shared" ca="1" si="45"/>
        <v>T_FlipFlopInvResetTimeout</v>
      </c>
      <c r="R262" s="228" t="s">
        <v>8885</v>
      </c>
      <c r="S262" s="228" t="s">
        <v>9880</v>
      </c>
      <c r="T262" s="267" t="s">
        <v>5229</v>
      </c>
      <c r="U262" s="106" t="s">
        <v>12368</v>
      </c>
      <c r="V262" s="106" t="s">
        <v>11012</v>
      </c>
      <c r="W262" s="106" t="s">
        <v>11055</v>
      </c>
      <c r="X262" s="131" t="s">
        <v>5232</v>
      </c>
      <c r="Y262" s="131" t="s">
        <v>5233</v>
      </c>
      <c r="Z262" s="106" t="s">
        <v>11013</v>
      </c>
      <c r="AA262" s="106" t="s">
        <v>11056</v>
      </c>
      <c r="AB262" s="131" t="s">
        <v>5242</v>
      </c>
      <c r="AC262" s="131" t="s">
        <v>5246</v>
      </c>
      <c r="AD262" s="106" t="s">
        <v>11014</v>
      </c>
      <c r="AE262" s="106" t="s">
        <v>11057</v>
      </c>
      <c r="AF262" s="131" t="s">
        <v>5243</v>
      </c>
      <c r="AG262" s="131" t="s">
        <v>5247</v>
      </c>
      <c r="AH262" s="106" t="s">
        <v>11015</v>
      </c>
      <c r="AI262" s="106" t="s">
        <v>11058</v>
      </c>
      <c r="AJ262" s="131" t="s">
        <v>5244</v>
      </c>
      <c r="AK262" s="131" t="s">
        <v>5248</v>
      </c>
      <c r="AL262" s="106" t="s">
        <v>11016</v>
      </c>
      <c r="AM262" s="106" t="s">
        <v>11059</v>
      </c>
      <c r="AN262" s="131" t="s">
        <v>5245</v>
      </c>
      <c r="AO262" s="131" t="s">
        <v>5249</v>
      </c>
      <c r="AP262" s="106" t="s">
        <v>12522</v>
      </c>
      <c r="AQ262" s="43" t="s">
        <v>11060</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9510</v>
      </c>
      <c r="O263" s="171" t="s">
        <v>4664</v>
      </c>
      <c r="P263" s="171" t="str">
        <f t="shared" ca="1" si="44"/>
        <v>RS_FlipFlop2(</v>
      </c>
      <c r="Q263" s="171" t="str">
        <f t="shared" ca="1" si="45"/>
        <v>RS_FlipFlop2</v>
      </c>
      <c r="R263" s="228" t="s">
        <v>8885</v>
      </c>
      <c r="S263" s="228" t="s">
        <v>9881</v>
      </c>
      <c r="T263" s="365" t="s">
        <v>5224</v>
      </c>
      <c r="U263" s="106" t="s">
        <v>5228</v>
      </c>
      <c r="V263" s="106" t="s">
        <v>11012</v>
      </c>
      <c r="W263" s="106" t="s">
        <v>11061</v>
      </c>
      <c r="X263" s="131" t="s">
        <v>3031</v>
      </c>
      <c r="Y263" s="131" t="s">
        <v>5252</v>
      </c>
      <c r="Z263" s="106" t="s">
        <v>11013</v>
      </c>
      <c r="AA263" s="106" t="s">
        <v>11062</v>
      </c>
      <c r="AB263" s="131" t="s">
        <v>5265</v>
      </c>
      <c r="AC263" s="131" t="s">
        <v>5266</v>
      </c>
      <c r="AD263" s="106" t="s">
        <v>11014</v>
      </c>
      <c r="AE263" s="106" t="s">
        <v>11063</v>
      </c>
      <c r="AF263" s="131" t="s">
        <v>3032</v>
      </c>
      <c r="AG263" s="131" t="s">
        <v>5267</v>
      </c>
      <c r="AH263" s="106" t="s">
        <v>11015</v>
      </c>
      <c r="AI263" s="106" t="s">
        <v>11064</v>
      </c>
      <c r="AJ263" s="131" t="s">
        <v>4272</v>
      </c>
      <c r="AK263" s="131" t="s">
        <v>5268</v>
      </c>
      <c r="AL263" s="106" t="s">
        <v>11016</v>
      </c>
      <c r="AM263" s="106" t="s">
        <v>11061</v>
      </c>
      <c r="AN263" s="131" t="s">
        <v>4273</v>
      </c>
      <c r="AO263" s="131" t="s">
        <v>5269</v>
      </c>
      <c r="AP263" s="106" t="s">
        <v>12522</v>
      </c>
      <c r="AQ263" s="106" t="s">
        <v>11061</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9513</v>
      </c>
      <c r="O264" s="171" t="s">
        <v>4665</v>
      </c>
      <c r="P264" s="171" t="str">
        <f t="shared" ca="1" si="44"/>
        <v>RS_FlipFlop2Timeout(</v>
      </c>
      <c r="Q264" s="171" t="str">
        <f t="shared" ca="1" si="45"/>
        <v>RS_FlipFlop2Timeout</v>
      </c>
      <c r="R264" s="228" t="s">
        <v>8885</v>
      </c>
      <c r="S264" s="228" t="s">
        <v>9882</v>
      </c>
      <c r="T264" s="148" t="s">
        <v>5223</v>
      </c>
      <c r="U264" s="106" t="s">
        <v>5270</v>
      </c>
      <c r="V264" s="106" t="s">
        <v>11012</v>
      </c>
      <c r="W264" s="106" t="s">
        <v>11065</v>
      </c>
      <c r="X264" s="131" t="s">
        <v>5273</v>
      </c>
      <c r="Y264" s="131" t="s">
        <v>5274</v>
      </c>
      <c r="Z264" s="106" t="s">
        <v>11013</v>
      </c>
      <c r="AA264" s="106" t="s">
        <v>11066</v>
      </c>
      <c r="AB264" s="131" t="s">
        <v>5279</v>
      </c>
      <c r="AC264" s="131" t="s">
        <v>5283</v>
      </c>
      <c r="AD264" s="106" t="s">
        <v>11014</v>
      </c>
      <c r="AE264" s="106" t="s">
        <v>11067</v>
      </c>
      <c r="AF264" s="131" t="s">
        <v>5280</v>
      </c>
      <c r="AG264" s="131" t="s">
        <v>5284</v>
      </c>
      <c r="AH264" s="106" t="s">
        <v>11015</v>
      </c>
      <c r="AI264" s="106" t="s">
        <v>11068</v>
      </c>
      <c r="AJ264" s="131" t="s">
        <v>5281</v>
      </c>
      <c r="AK264" s="131" t="s">
        <v>5285</v>
      </c>
      <c r="AL264" s="106" t="s">
        <v>11016</v>
      </c>
      <c r="AM264" s="106" t="s">
        <v>11069</v>
      </c>
      <c r="AN264" s="131" t="s">
        <v>5282</v>
      </c>
      <c r="AO264" s="131" t="s">
        <v>5286</v>
      </c>
      <c r="AP264" s="106" t="s">
        <v>12522</v>
      </c>
      <c r="AQ264" s="106" t="s">
        <v>11070</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9755</v>
      </c>
      <c r="O265" s="171" t="s">
        <v>4365</v>
      </c>
      <c r="P265" s="171" t="str">
        <f t="shared" ca="1" si="44"/>
        <v>T_FlipFlop2Reset(</v>
      </c>
      <c r="Q265" s="171" t="str">
        <f t="shared" ca="1" si="45"/>
        <v>T_FlipFlop2Reset</v>
      </c>
      <c r="R265" s="228" t="s">
        <v>8885</v>
      </c>
      <c r="S265" s="228" t="s">
        <v>9883</v>
      </c>
      <c r="T265" s="148" t="s">
        <v>5222</v>
      </c>
      <c r="U265" s="106" t="s">
        <v>5271</v>
      </c>
      <c r="V265" s="106" t="s">
        <v>11012</v>
      </c>
      <c r="W265" s="106" t="s">
        <v>11071</v>
      </c>
      <c r="X265" s="131" t="s">
        <v>5275</v>
      </c>
      <c r="Y265" s="131" t="s">
        <v>5276</v>
      </c>
      <c r="Z265" s="106" t="s">
        <v>11013</v>
      </c>
      <c r="AA265" s="106" t="s">
        <v>11072</v>
      </c>
      <c r="AB265" s="131" t="s">
        <v>5287</v>
      </c>
      <c r="AC265" s="131" t="s">
        <v>5291</v>
      </c>
      <c r="AD265" s="106" t="s">
        <v>11014</v>
      </c>
      <c r="AE265" s="106" t="s">
        <v>11073</v>
      </c>
      <c r="AF265" s="131" t="s">
        <v>5288</v>
      </c>
      <c r="AG265" s="131" t="s">
        <v>5292</v>
      </c>
      <c r="AH265" s="106" t="s">
        <v>11015</v>
      </c>
      <c r="AI265" s="106" t="s">
        <v>11074</v>
      </c>
      <c r="AJ265" s="131" t="s">
        <v>5289</v>
      </c>
      <c r="AK265" s="131" t="s">
        <v>5293</v>
      </c>
      <c r="AL265" s="106" t="s">
        <v>11016</v>
      </c>
      <c r="AM265" s="106" t="s">
        <v>11075</v>
      </c>
      <c r="AN265" s="131" t="s">
        <v>5290</v>
      </c>
      <c r="AO265" s="131" t="s">
        <v>5294</v>
      </c>
      <c r="AP265" s="106" t="s">
        <v>12522</v>
      </c>
      <c r="AQ265" s="106" t="s">
        <v>11076</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9758</v>
      </c>
      <c r="O266" s="171" t="s">
        <v>4366</v>
      </c>
      <c r="P266" s="171" t="str">
        <f t="shared" ca="1" si="44"/>
        <v>T_FlipFlop2ResetTimeout(</v>
      </c>
      <c r="Q266" s="171" t="str">
        <f t="shared" ca="1" si="45"/>
        <v>T_FlipFlop2ResetTimeout</v>
      </c>
      <c r="R266" s="228" t="s">
        <v>8885</v>
      </c>
      <c r="S266" s="228" t="s">
        <v>9884</v>
      </c>
      <c r="T266" s="148" t="s">
        <v>5221</v>
      </c>
      <c r="U266" s="106" t="s">
        <v>5272</v>
      </c>
      <c r="V266" s="106" t="s">
        <v>11012</v>
      </c>
      <c r="W266" s="106" t="s">
        <v>11077</v>
      </c>
      <c r="X266" s="131" t="s">
        <v>5277</v>
      </c>
      <c r="Y266" s="131" t="s">
        <v>5278</v>
      </c>
      <c r="Z266" s="106" t="s">
        <v>11013</v>
      </c>
      <c r="AA266" s="106" t="s">
        <v>11078</v>
      </c>
      <c r="AB266" s="131" t="s">
        <v>5295</v>
      </c>
      <c r="AC266" s="131" t="s">
        <v>5299</v>
      </c>
      <c r="AD266" s="106" t="s">
        <v>11014</v>
      </c>
      <c r="AE266" s="106" t="s">
        <v>11079</v>
      </c>
      <c r="AF266" s="131" t="s">
        <v>5296</v>
      </c>
      <c r="AG266" s="131" t="s">
        <v>5300</v>
      </c>
      <c r="AH266" s="106" t="s">
        <v>11015</v>
      </c>
      <c r="AI266" s="106" t="s">
        <v>11080</v>
      </c>
      <c r="AJ266" s="131" t="s">
        <v>5297</v>
      </c>
      <c r="AK266" s="131" t="s">
        <v>5301</v>
      </c>
      <c r="AL266" s="106" t="s">
        <v>11016</v>
      </c>
      <c r="AM266" s="106" t="s">
        <v>11081</v>
      </c>
      <c r="AN266" s="131" t="s">
        <v>5298</v>
      </c>
      <c r="AO266" s="131" t="s">
        <v>5302</v>
      </c>
      <c r="AP266" s="106" t="s">
        <v>12522</v>
      </c>
      <c r="AQ266" s="106" t="s">
        <v>11082</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9514</v>
      </c>
      <c r="O267" s="239"/>
      <c r="P267" s="239" t="str">
        <f t="shared" ca="1" si="44"/>
        <v/>
      </c>
      <c r="Q267" s="239"/>
      <c r="R267" s="230" t="s">
        <v>8884</v>
      </c>
      <c r="S267" s="230"/>
      <c r="T267" s="240" t="s">
        <v>9515</v>
      </c>
      <c r="U267" s="248" t="s">
        <v>9516</v>
      </c>
      <c r="V267" s="248" t="s">
        <v>11083</v>
      </c>
      <c r="W267" s="248"/>
      <c r="X267" s="241" t="s">
        <v>12096</v>
      </c>
      <c r="Y267" s="303" t="s">
        <v>12097</v>
      </c>
      <c r="Z267" s="248" t="s">
        <v>11084</v>
      </c>
      <c r="AA267" s="248"/>
      <c r="AB267" s="241" t="s">
        <v>12098</v>
      </c>
      <c r="AC267" s="303" t="s">
        <v>12099</v>
      </c>
      <c r="AD267" s="248" t="s">
        <v>11085</v>
      </c>
      <c r="AE267" s="248"/>
      <c r="AF267" s="241" t="s">
        <v>12100</v>
      </c>
      <c r="AG267" s="303" t="s">
        <v>12101</v>
      </c>
      <c r="AH267" s="248" t="s">
        <v>11086</v>
      </c>
      <c r="AI267" s="248"/>
      <c r="AJ267" s="241" t="s">
        <v>12102</v>
      </c>
      <c r="AK267" s="303" t="s">
        <v>12103</v>
      </c>
      <c r="AL267" s="248" t="s">
        <v>11087</v>
      </c>
      <c r="AM267" s="248"/>
      <c r="AN267" s="241" t="s">
        <v>12104</v>
      </c>
      <c r="AO267" s="303" t="s">
        <v>12105</v>
      </c>
      <c r="AP267" s="248" t="s">
        <v>12523</v>
      </c>
      <c r="AQ267" s="248"/>
      <c r="AR267" s="240" t="s">
        <v>12106</v>
      </c>
      <c r="AS267" s="248" t="s">
        <v>12107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9517</v>
      </c>
      <c r="O268" s="171" t="s">
        <v>4645</v>
      </c>
      <c r="P268" s="171" t="str">
        <f t="shared" ca="1" si="44"/>
        <v>MonoFlop(</v>
      </c>
      <c r="Q268" s="171" t="str">
        <f t="shared" ref="Q268:Q274" ca="1" si="46">IF(INDIRECT(ADDRESS(ROW(),COLUMN()-2))&lt;&gt;"",LEFT(INDIRECT(ADDRESS(ROW(),COLUMN()-2)),FIND("(",INDIRECT(ADDRESS(ROW(),COLUMN()-2)))-1),"")</f>
        <v>MonoFlop</v>
      </c>
      <c r="R268" s="228" t="s">
        <v>8884</v>
      </c>
      <c r="S268" s="228" t="s">
        <v>9885</v>
      </c>
      <c r="T268" s="148" t="s">
        <v>601</v>
      </c>
      <c r="U268" s="106" t="s">
        <v>602</v>
      </c>
      <c r="V268" s="106" t="s">
        <v>11083</v>
      </c>
      <c r="W268" s="106" t="s">
        <v>11088</v>
      </c>
      <c r="X268" s="131" t="s">
        <v>2989</v>
      </c>
      <c r="Y268" s="131" t="s">
        <v>2992</v>
      </c>
      <c r="Z268" s="106" t="s">
        <v>11084</v>
      </c>
      <c r="AA268" s="106" t="s">
        <v>11089</v>
      </c>
      <c r="AB268" s="131" t="s">
        <v>2990</v>
      </c>
      <c r="AC268" s="131" t="s">
        <v>2993</v>
      </c>
      <c r="AD268" s="106" t="s">
        <v>11085</v>
      </c>
      <c r="AE268" s="106" t="s">
        <v>11088</v>
      </c>
      <c r="AF268" s="131" t="s">
        <v>2991</v>
      </c>
      <c r="AG268" s="131" t="s">
        <v>2994</v>
      </c>
      <c r="AH268" s="106" t="s">
        <v>11086</v>
      </c>
      <c r="AI268" s="106" t="s">
        <v>11088</v>
      </c>
      <c r="AJ268" s="131" t="s">
        <v>4243</v>
      </c>
      <c r="AK268" s="131" t="s">
        <v>4245</v>
      </c>
      <c r="AL268" s="106" t="s">
        <v>11087</v>
      </c>
      <c r="AM268" s="106" t="s">
        <v>11088</v>
      </c>
      <c r="AN268" s="131" t="s">
        <v>4244</v>
      </c>
      <c r="AO268" s="131" t="s">
        <v>4246</v>
      </c>
      <c r="AP268" s="106" t="s">
        <v>12523</v>
      </c>
      <c r="AQ268" s="106" t="s">
        <v>11089</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9518</v>
      </c>
      <c r="O269" s="171" t="s">
        <v>5056</v>
      </c>
      <c r="P269" s="171" t="str">
        <f t="shared" ca="1" si="44"/>
        <v>MonoFlopReset(</v>
      </c>
      <c r="Q269" s="171" t="str">
        <f t="shared" ca="1" si="46"/>
        <v>MonoFlopReset</v>
      </c>
      <c r="R269" s="228" t="s">
        <v>8884</v>
      </c>
      <c r="S269" s="228" t="s">
        <v>9886</v>
      </c>
      <c r="T269" s="148" t="s">
        <v>5057</v>
      </c>
      <c r="U269" s="106" t="s">
        <v>5226</v>
      </c>
      <c r="V269" s="106" t="s">
        <v>11083</v>
      </c>
      <c r="W269" s="106" t="s">
        <v>11090</v>
      </c>
      <c r="X269" s="131" t="s">
        <v>5058</v>
      </c>
      <c r="Y269" s="131" t="s">
        <v>5059</v>
      </c>
      <c r="Z269" s="106" t="s">
        <v>11084</v>
      </c>
      <c r="AA269" s="106" t="s">
        <v>11091</v>
      </c>
      <c r="AB269" s="131" t="s">
        <v>5060</v>
      </c>
      <c r="AC269" s="131" t="s">
        <v>5064</v>
      </c>
      <c r="AD269" s="106" t="s">
        <v>11085</v>
      </c>
      <c r="AE269" s="106" t="s">
        <v>11090</v>
      </c>
      <c r="AF269" s="131" t="s">
        <v>5061</v>
      </c>
      <c r="AG269" s="131" t="s">
        <v>5065</v>
      </c>
      <c r="AH269" s="106" t="s">
        <v>11086</v>
      </c>
      <c r="AI269" s="106" t="s">
        <v>11090</v>
      </c>
      <c r="AJ269" s="131" t="s">
        <v>5062</v>
      </c>
      <c r="AK269" s="131" t="s">
        <v>5066</v>
      </c>
      <c r="AL269" s="106" t="s">
        <v>11087</v>
      </c>
      <c r="AM269" s="106" t="s">
        <v>11092</v>
      </c>
      <c r="AN269" s="131" t="s">
        <v>5063</v>
      </c>
      <c r="AO269" s="131" t="s">
        <v>5067</v>
      </c>
      <c r="AP269" s="106" t="s">
        <v>12523</v>
      </c>
      <c r="AQ269" s="43" t="s">
        <v>11093</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9519</v>
      </c>
      <c r="O270" s="171" t="s">
        <v>4646</v>
      </c>
      <c r="P270" s="171" t="str">
        <f t="shared" ca="1" si="44"/>
        <v>MonoFlopLongReset(</v>
      </c>
      <c r="Q270" s="171" t="str">
        <f t="shared" ca="1" si="46"/>
        <v>MonoFlopLongReset</v>
      </c>
      <c r="R270" s="228" t="s">
        <v>8884</v>
      </c>
      <c r="S270" s="228" t="s">
        <v>9887</v>
      </c>
      <c r="T270" s="148" t="s">
        <v>603</v>
      </c>
      <c r="U270" s="64" t="s">
        <v>604</v>
      </c>
      <c r="V270" s="64" t="s">
        <v>11083</v>
      </c>
      <c r="W270" s="64" t="s">
        <v>11094</v>
      </c>
      <c r="X270" s="131" t="s">
        <v>2995</v>
      </c>
      <c r="Y270" s="131" t="s">
        <v>2998</v>
      </c>
      <c r="Z270" s="64" t="s">
        <v>11084</v>
      </c>
      <c r="AA270" s="64" t="s">
        <v>11095</v>
      </c>
      <c r="AB270" s="131" t="s">
        <v>2996</v>
      </c>
      <c r="AC270" s="131" t="s">
        <v>2999</v>
      </c>
      <c r="AD270" s="64" t="s">
        <v>11085</v>
      </c>
      <c r="AE270" s="64" t="s">
        <v>11096</v>
      </c>
      <c r="AF270" s="131" t="s">
        <v>2997</v>
      </c>
      <c r="AG270" s="131" t="s">
        <v>3000</v>
      </c>
      <c r="AH270" s="64" t="s">
        <v>11086</v>
      </c>
      <c r="AI270" s="64" t="s">
        <v>11097</v>
      </c>
      <c r="AJ270" s="131" t="s">
        <v>4247</v>
      </c>
      <c r="AK270" s="131" t="s">
        <v>4249</v>
      </c>
      <c r="AL270" s="64" t="s">
        <v>11087</v>
      </c>
      <c r="AM270" s="64" t="s">
        <v>11098</v>
      </c>
      <c r="AN270" s="131" t="s">
        <v>4248</v>
      </c>
      <c r="AO270" s="131" t="s">
        <v>4250</v>
      </c>
      <c r="AP270" s="64" t="s">
        <v>12523</v>
      </c>
      <c r="AQ270" s="64" t="s">
        <v>11099</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9520</v>
      </c>
      <c r="O271" s="171" t="s">
        <v>4641</v>
      </c>
      <c r="P271" s="171" t="str">
        <f t="shared" ca="1" si="44"/>
        <v>MonoFlopInv(</v>
      </c>
      <c r="Q271" s="171" t="str">
        <f t="shared" ca="1" si="46"/>
        <v>MonoFlopInv</v>
      </c>
      <c r="R271" s="228" t="s">
        <v>8884</v>
      </c>
      <c r="S271" s="228" t="s">
        <v>9888</v>
      </c>
      <c r="T271" s="148" t="s">
        <v>607</v>
      </c>
      <c r="U271" s="43" t="s">
        <v>608</v>
      </c>
      <c r="V271" s="43" t="s">
        <v>11083</v>
      </c>
      <c r="W271" s="43" t="s">
        <v>11100</v>
      </c>
      <c r="X271" s="131" t="s">
        <v>3010</v>
      </c>
      <c r="Y271" s="131" t="s">
        <v>3013</v>
      </c>
      <c r="Z271" s="43" t="s">
        <v>11084</v>
      </c>
      <c r="AA271" s="43" t="s">
        <v>11101</v>
      </c>
      <c r="AB271" s="131" t="s">
        <v>3011</v>
      </c>
      <c r="AC271" s="131" t="s">
        <v>3014</v>
      </c>
      <c r="AD271" s="43" t="s">
        <v>11085</v>
      </c>
      <c r="AE271" s="43" t="s">
        <v>11102</v>
      </c>
      <c r="AF271" s="131" t="s">
        <v>3012</v>
      </c>
      <c r="AG271" s="131" t="s">
        <v>3015</v>
      </c>
      <c r="AH271" s="43" t="s">
        <v>11086</v>
      </c>
      <c r="AI271" s="43" t="s">
        <v>11103</v>
      </c>
      <c r="AJ271" s="131" t="s">
        <v>4257</v>
      </c>
      <c r="AK271" s="131" t="s">
        <v>4259</v>
      </c>
      <c r="AL271" s="43" t="s">
        <v>11087</v>
      </c>
      <c r="AM271" s="43" t="s">
        <v>11104</v>
      </c>
      <c r="AN271" s="131" t="s">
        <v>4258</v>
      </c>
      <c r="AO271" s="131" t="s">
        <v>4260</v>
      </c>
      <c r="AP271" s="43" t="s">
        <v>12523</v>
      </c>
      <c r="AQ271" s="43" t="s">
        <v>11105</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9521</v>
      </c>
      <c r="O272" s="171" t="s">
        <v>4642</v>
      </c>
      <c r="P272" s="171" t="str">
        <f t="shared" ca="1" si="44"/>
        <v>MonoFlopInvLongReset(</v>
      </c>
      <c r="Q272" s="171" t="str">
        <f t="shared" ca="1" si="46"/>
        <v>MonoFlopInvLongReset</v>
      </c>
      <c r="R272" s="228" t="s">
        <v>8884</v>
      </c>
      <c r="S272" s="228" t="s">
        <v>9889</v>
      </c>
      <c r="T272" s="148" t="s">
        <v>610</v>
      </c>
      <c r="U272" s="106" t="s">
        <v>609</v>
      </c>
      <c r="V272" s="106" t="s">
        <v>11083</v>
      </c>
      <c r="W272" s="106" t="s">
        <v>11106</v>
      </c>
      <c r="X272" s="131" t="s">
        <v>3016</v>
      </c>
      <c r="Y272" s="131" t="s">
        <v>3019</v>
      </c>
      <c r="Z272" s="106" t="s">
        <v>11084</v>
      </c>
      <c r="AA272" s="106" t="s">
        <v>11107</v>
      </c>
      <c r="AB272" s="131" t="s">
        <v>3017</v>
      </c>
      <c r="AC272" s="131" t="s">
        <v>3020</v>
      </c>
      <c r="AD272" s="106" t="s">
        <v>11085</v>
      </c>
      <c r="AE272" s="106" t="s">
        <v>11108</v>
      </c>
      <c r="AF272" s="131" t="s">
        <v>3018</v>
      </c>
      <c r="AG272" s="131" t="s">
        <v>3021</v>
      </c>
      <c r="AH272" s="106" t="s">
        <v>11086</v>
      </c>
      <c r="AI272" s="106" t="s">
        <v>11109</v>
      </c>
      <c r="AJ272" s="131" t="s">
        <v>4261</v>
      </c>
      <c r="AK272" s="131" t="s">
        <v>4263</v>
      </c>
      <c r="AL272" s="106" t="s">
        <v>11087</v>
      </c>
      <c r="AM272" s="106" t="s">
        <v>11110</v>
      </c>
      <c r="AN272" s="131" t="s">
        <v>4262</v>
      </c>
      <c r="AO272" s="131" t="s">
        <v>4264</v>
      </c>
      <c r="AP272" s="106" t="s">
        <v>12523</v>
      </c>
      <c r="AQ272" s="106" t="s">
        <v>11111</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9759</v>
      </c>
      <c r="O273" s="171" t="s">
        <v>4643</v>
      </c>
      <c r="P273" s="171" t="str">
        <f t="shared" ca="1" si="44"/>
        <v>MonoFlop2(</v>
      </c>
      <c r="Q273" s="171" t="str">
        <f t="shared" ca="1" si="46"/>
        <v>MonoFlop2</v>
      </c>
      <c r="R273" s="228" t="s">
        <v>8884</v>
      </c>
      <c r="S273" s="228" t="s">
        <v>9890</v>
      </c>
      <c r="T273" s="148" t="s">
        <v>613</v>
      </c>
      <c r="U273" s="106" t="s">
        <v>5225</v>
      </c>
      <c r="V273" s="106" t="s">
        <v>11083</v>
      </c>
      <c r="W273" s="106" t="s">
        <v>11112</v>
      </c>
      <c r="X273" s="131" t="s">
        <v>3028</v>
      </c>
      <c r="Y273" s="131" t="s">
        <v>5250</v>
      </c>
      <c r="Z273" s="106" t="s">
        <v>11084</v>
      </c>
      <c r="AA273" s="106" t="s">
        <v>11113</v>
      </c>
      <c r="AB273" s="131" t="s">
        <v>5253</v>
      </c>
      <c r="AC273" s="131" t="s">
        <v>5254</v>
      </c>
      <c r="AD273" s="106" t="s">
        <v>11085</v>
      </c>
      <c r="AE273" s="106" t="s">
        <v>11114</v>
      </c>
      <c r="AF273" s="131" t="s">
        <v>3029</v>
      </c>
      <c r="AG273" s="131" t="s">
        <v>5255</v>
      </c>
      <c r="AH273" s="106" t="s">
        <v>11086</v>
      </c>
      <c r="AI273" s="106" t="s">
        <v>11115</v>
      </c>
      <c r="AJ273" s="131" t="s">
        <v>4269</v>
      </c>
      <c r="AK273" s="131" t="s">
        <v>5256</v>
      </c>
      <c r="AL273" s="106" t="s">
        <v>11087</v>
      </c>
      <c r="AM273" s="106" t="s">
        <v>11116</v>
      </c>
      <c r="AN273" s="131" t="s">
        <v>4270</v>
      </c>
      <c r="AO273" s="131" t="s">
        <v>5257</v>
      </c>
      <c r="AP273" s="106" t="s">
        <v>12523</v>
      </c>
      <c r="AQ273" s="106" t="s">
        <v>11112</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9522</v>
      </c>
      <c r="O274" s="171" t="s">
        <v>4644</v>
      </c>
      <c r="P274" s="171" t="str">
        <f t="shared" ca="1" si="44"/>
        <v>MonoFlop2LongReset(</v>
      </c>
      <c r="Q274" s="171" t="str">
        <f t="shared" ca="1" si="46"/>
        <v>MonoFlop2LongReset</v>
      </c>
      <c r="R274" s="228" t="s">
        <v>8884</v>
      </c>
      <c r="S274" s="228" t="s">
        <v>9891</v>
      </c>
      <c r="T274" s="148" t="s">
        <v>614</v>
      </c>
      <c r="U274" s="106" t="s">
        <v>5227</v>
      </c>
      <c r="V274" s="106" t="s">
        <v>11083</v>
      </c>
      <c r="W274" s="106" t="s">
        <v>11117</v>
      </c>
      <c r="X274" s="131" t="s">
        <v>3030</v>
      </c>
      <c r="Y274" s="131" t="s">
        <v>5251</v>
      </c>
      <c r="Z274" s="106" t="s">
        <v>11084</v>
      </c>
      <c r="AA274" s="106" t="s">
        <v>11118</v>
      </c>
      <c r="AB274" s="131" t="s">
        <v>5258</v>
      </c>
      <c r="AC274" s="131" t="s">
        <v>5261</v>
      </c>
      <c r="AD274" s="106" t="s">
        <v>11085</v>
      </c>
      <c r="AE274" s="106" t="s">
        <v>11119</v>
      </c>
      <c r="AF274" s="131" t="s">
        <v>5259</v>
      </c>
      <c r="AG274" s="131" t="s">
        <v>5262</v>
      </c>
      <c r="AH274" s="106" t="s">
        <v>11086</v>
      </c>
      <c r="AI274" s="106" t="s">
        <v>11120</v>
      </c>
      <c r="AJ274" s="131" t="s">
        <v>5260</v>
      </c>
      <c r="AK274" s="131" t="s">
        <v>5263</v>
      </c>
      <c r="AL274" s="106" t="s">
        <v>11087</v>
      </c>
      <c r="AM274" s="106" t="s">
        <v>11121</v>
      </c>
      <c r="AN274" s="131" t="s">
        <v>4271</v>
      </c>
      <c r="AO274" s="131" t="s">
        <v>5264</v>
      </c>
      <c r="AP274" s="106" t="s">
        <v>12523</v>
      </c>
      <c r="AQ274" s="106" t="s">
        <v>11122</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9523</v>
      </c>
      <c r="O275" s="239"/>
      <c r="P275" s="239" t="str">
        <f t="shared" ca="1" si="44"/>
        <v/>
      </c>
      <c r="Q275" s="239"/>
      <c r="R275" s="230" t="s">
        <v>8944</v>
      </c>
      <c r="S275" s="230"/>
      <c r="T275" s="240" t="s">
        <v>9524</v>
      </c>
      <c r="U275" s="248" t="s">
        <v>10005</v>
      </c>
      <c r="V275" s="248" t="s">
        <v>11123</v>
      </c>
      <c r="W275" s="248"/>
      <c r="X275" s="241" t="s">
        <v>12108</v>
      </c>
      <c r="Y275" s="303" t="s">
        <v>12109</v>
      </c>
      <c r="Z275" s="248" t="s">
        <v>11124</v>
      </c>
      <c r="AA275" s="248"/>
      <c r="AB275" s="241" t="s">
        <v>12110</v>
      </c>
      <c r="AC275" s="303" t="s">
        <v>12111</v>
      </c>
      <c r="AD275" s="248" t="s">
        <v>11125</v>
      </c>
      <c r="AE275" s="248"/>
      <c r="AF275" s="241" t="s">
        <v>12112</v>
      </c>
      <c r="AG275" s="303" t="s">
        <v>12113</v>
      </c>
      <c r="AH275" s="248" t="s">
        <v>11126</v>
      </c>
      <c r="AI275" s="248"/>
      <c r="AJ275" s="241" t="s">
        <v>12114</v>
      </c>
      <c r="AK275" s="303" t="s">
        <v>12115</v>
      </c>
      <c r="AL275" s="248" t="s">
        <v>11127</v>
      </c>
      <c r="AM275" s="248"/>
      <c r="AN275" s="241" t="s">
        <v>12116</v>
      </c>
      <c r="AO275" s="303" t="s">
        <v>12117</v>
      </c>
      <c r="AP275" s="248" t="s">
        <v>12524</v>
      </c>
      <c r="AQ275" s="248"/>
      <c r="AR275" s="240" t="s">
        <v>12118</v>
      </c>
      <c r="AS275" s="248" t="s">
        <v>12119</v>
      </c>
    </row>
    <row r="276" spans="1:45" ht="178.5" x14ac:dyDescent="0.2">
      <c r="A276" s="223"/>
      <c r="B276" s="221" t="s">
        <v>100</v>
      </c>
      <c r="C276" s="243"/>
      <c r="D276" s="223"/>
      <c r="E276" s="223"/>
      <c r="F276" s="223"/>
      <c r="G276" s="223"/>
      <c r="H276" s="223"/>
      <c r="I276" s="223"/>
      <c r="J276" s="223"/>
      <c r="K276" s="223">
        <v>348</v>
      </c>
      <c r="L276" s="223">
        <v>263</v>
      </c>
      <c r="M276" s="223"/>
      <c r="N276" s="224" t="s">
        <v>10006</v>
      </c>
      <c r="O276" s="233"/>
      <c r="P276" s="233"/>
      <c r="Q276" s="233"/>
      <c r="R276" s="229" t="s">
        <v>9526</v>
      </c>
      <c r="S276" s="229"/>
      <c r="T276" s="229" t="s">
        <v>10007</v>
      </c>
      <c r="U276" s="235" t="s">
        <v>10008</v>
      </c>
      <c r="V276" s="108" t="s">
        <v>11128</v>
      </c>
      <c r="W276" s="108"/>
      <c r="X276" s="333" t="s">
        <v>12120</v>
      </c>
      <c r="Y276" s="324" t="s">
        <v>12121</v>
      </c>
      <c r="Z276" s="108" t="s">
        <v>11129</v>
      </c>
      <c r="AA276" s="108"/>
      <c r="AB276" s="242" t="s">
        <v>12122</v>
      </c>
      <c r="AC276" s="324" t="s">
        <v>12123</v>
      </c>
      <c r="AD276" s="108" t="s">
        <v>11130</v>
      </c>
      <c r="AE276" s="108"/>
      <c r="AF276" s="242" t="s">
        <v>12124</v>
      </c>
      <c r="AG276" s="324" t="s">
        <v>12125</v>
      </c>
      <c r="AH276" s="108" t="s">
        <v>11131</v>
      </c>
      <c r="AI276" s="108"/>
      <c r="AJ276" s="242" t="s">
        <v>12126</v>
      </c>
      <c r="AK276" s="324" t="s">
        <v>12127</v>
      </c>
      <c r="AL276" s="108" t="s">
        <v>11132</v>
      </c>
      <c r="AM276" s="108"/>
      <c r="AN276" s="242" t="s">
        <v>12128</v>
      </c>
      <c r="AO276" s="324" t="s">
        <v>12129</v>
      </c>
      <c r="AP276" s="108" t="s">
        <v>12525</v>
      </c>
      <c r="AQ276" s="108"/>
      <c r="AR276" s="242" t="s">
        <v>12130</v>
      </c>
      <c r="AS276" s="108" t="s">
        <v>12131</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9525</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9526</v>
      </c>
      <c r="S277" s="228" t="s">
        <v>9892</v>
      </c>
      <c r="T277" s="148" t="s">
        <v>4736</v>
      </c>
      <c r="U277" s="106" t="s">
        <v>4410</v>
      </c>
      <c r="V277" s="106" t="s">
        <v>11128</v>
      </c>
      <c r="W277" s="106" t="s">
        <v>11133</v>
      </c>
      <c r="X277" s="148" t="s">
        <v>12132</v>
      </c>
      <c r="Y277" s="131" t="s">
        <v>4749</v>
      </c>
      <c r="Z277" s="106" t="s">
        <v>11129</v>
      </c>
      <c r="AA277" s="106" t="s">
        <v>11134</v>
      </c>
      <c r="AB277" s="131" t="s">
        <v>4842</v>
      </c>
      <c r="AC277" s="131" t="s">
        <v>4755</v>
      </c>
      <c r="AD277" s="106" t="s">
        <v>11130</v>
      </c>
      <c r="AE277" s="106" t="s">
        <v>11135</v>
      </c>
      <c r="AF277" s="131" t="s">
        <v>4843</v>
      </c>
      <c r="AG277" s="131" t="s">
        <v>4756</v>
      </c>
      <c r="AH277" s="106" t="s">
        <v>11131</v>
      </c>
      <c r="AI277" s="106" t="s">
        <v>11136</v>
      </c>
      <c r="AJ277" s="131" t="s">
        <v>4754</v>
      </c>
      <c r="AK277" s="131" t="s">
        <v>4757</v>
      </c>
      <c r="AL277" s="106" t="s">
        <v>11132</v>
      </c>
      <c r="AM277" s="106" t="s">
        <v>11137</v>
      </c>
      <c r="AN277" s="131" t="s">
        <v>4844</v>
      </c>
      <c r="AO277" s="131" t="s">
        <v>4758</v>
      </c>
      <c r="AP277" s="106" t="s">
        <v>12525</v>
      </c>
      <c r="AQ277" s="106" t="s">
        <v>11138</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9527</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9526</v>
      </c>
      <c r="S278" s="228" t="s">
        <v>9893</v>
      </c>
      <c r="T278" s="148" t="s">
        <v>4737</v>
      </c>
      <c r="U278" s="106" t="s">
        <v>8751</v>
      </c>
      <c r="V278" s="106" t="s">
        <v>11128</v>
      </c>
      <c r="W278" s="106" t="s">
        <v>11139</v>
      </c>
      <c r="X278" s="131" t="s">
        <v>12133</v>
      </c>
      <c r="Y278" s="131" t="s">
        <v>4750</v>
      </c>
      <c r="Z278" s="106" t="s">
        <v>11129</v>
      </c>
      <c r="AA278" s="106" t="s">
        <v>11140</v>
      </c>
      <c r="AB278" s="131" t="s">
        <v>4759</v>
      </c>
      <c r="AC278" s="131" t="s">
        <v>4763</v>
      </c>
      <c r="AD278" s="106" t="s">
        <v>11130</v>
      </c>
      <c r="AE278" s="106" t="s">
        <v>11141</v>
      </c>
      <c r="AF278" s="131" t="s">
        <v>4760</v>
      </c>
      <c r="AG278" s="131" t="s">
        <v>4764</v>
      </c>
      <c r="AH278" s="106" t="s">
        <v>11131</v>
      </c>
      <c r="AI278" s="106" t="s">
        <v>11142</v>
      </c>
      <c r="AJ278" s="131" t="s">
        <v>4761</v>
      </c>
      <c r="AK278" s="131" t="s">
        <v>4765</v>
      </c>
      <c r="AL278" s="106" t="s">
        <v>11132</v>
      </c>
      <c r="AM278" s="106" t="s">
        <v>11143</v>
      </c>
      <c r="AN278" s="131" t="s">
        <v>4762</v>
      </c>
      <c r="AO278" s="131" t="s">
        <v>4766</v>
      </c>
      <c r="AP278" s="106" t="s">
        <v>12525</v>
      </c>
      <c r="AQ278" s="106" t="s">
        <v>11144</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9528</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9526</v>
      </c>
      <c r="S279" s="228" t="s">
        <v>9894</v>
      </c>
      <c r="T279" s="148" t="s">
        <v>4738</v>
      </c>
      <c r="U279" s="106" t="s">
        <v>8748</v>
      </c>
      <c r="V279" s="106" t="s">
        <v>11128</v>
      </c>
      <c r="W279" s="106" t="s">
        <v>11145</v>
      </c>
      <c r="X279" s="131" t="s">
        <v>12134</v>
      </c>
      <c r="Y279" s="131" t="s">
        <v>4751</v>
      </c>
      <c r="Z279" s="106" t="s">
        <v>11129</v>
      </c>
      <c r="AA279" s="106" t="s">
        <v>11146</v>
      </c>
      <c r="AB279" s="131" t="s">
        <v>4767</v>
      </c>
      <c r="AC279" s="131" t="s">
        <v>4771</v>
      </c>
      <c r="AD279" s="106" t="s">
        <v>11130</v>
      </c>
      <c r="AE279" s="106" t="s">
        <v>11147</v>
      </c>
      <c r="AF279" s="131" t="s">
        <v>4768</v>
      </c>
      <c r="AG279" s="131" t="s">
        <v>4772</v>
      </c>
      <c r="AH279" s="106" t="s">
        <v>11131</v>
      </c>
      <c r="AI279" s="106" t="s">
        <v>11148</v>
      </c>
      <c r="AJ279" s="131" t="s">
        <v>4769</v>
      </c>
      <c r="AK279" s="131" t="s">
        <v>4773</v>
      </c>
      <c r="AL279" s="106" t="s">
        <v>11132</v>
      </c>
      <c r="AM279" s="106" t="s">
        <v>11149</v>
      </c>
      <c r="AN279" s="131" t="s">
        <v>4770</v>
      </c>
      <c r="AO279" s="131" t="s">
        <v>4774</v>
      </c>
      <c r="AP279" s="106" t="s">
        <v>12525</v>
      </c>
      <c r="AQ279" s="106" t="s">
        <v>11150</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9529</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9526</v>
      </c>
      <c r="S280" s="228" t="s">
        <v>9895</v>
      </c>
      <c r="T280" s="148" t="s">
        <v>4739</v>
      </c>
      <c r="U280" s="106" t="s">
        <v>8749</v>
      </c>
      <c r="V280" s="106" t="s">
        <v>11128</v>
      </c>
      <c r="W280" s="106" t="s">
        <v>11151</v>
      </c>
      <c r="X280" s="131" t="s">
        <v>12135</v>
      </c>
      <c r="Y280" s="131" t="s">
        <v>4752</v>
      </c>
      <c r="Z280" s="106" t="s">
        <v>11129</v>
      </c>
      <c r="AA280" s="106" t="s">
        <v>11152</v>
      </c>
      <c r="AB280" s="131" t="s">
        <v>4775</v>
      </c>
      <c r="AC280" s="131" t="s">
        <v>4779</v>
      </c>
      <c r="AD280" s="106" t="s">
        <v>11130</v>
      </c>
      <c r="AE280" s="106" t="s">
        <v>11153</v>
      </c>
      <c r="AF280" s="131" t="s">
        <v>4776</v>
      </c>
      <c r="AG280" s="131" t="s">
        <v>4780</v>
      </c>
      <c r="AH280" s="106" t="s">
        <v>11131</v>
      </c>
      <c r="AI280" s="106" t="s">
        <v>11154</v>
      </c>
      <c r="AJ280" s="131" t="s">
        <v>4777</v>
      </c>
      <c r="AK280" s="131" t="s">
        <v>4781</v>
      </c>
      <c r="AL280" s="106" t="s">
        <v>11132</v>
      </c>
      <c r="AM280" s="106" t="s">
        <v>11155</v>
      </c>
      <c r="AN280" s="131" t="s">
        <v>4778</v>
      </c>
      <c r="AO280" s="131" t="s">
        <v>4782</v>
      </c>
      <c r="AP280" s="106" t="s">
        <v>12525</v>
      </c>
      <c r="AQ280" s="106" t="s">
        <v>11156</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9530</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9526</v>
      </c>
      <c r="S281" s="228" t="s">
        <v>9896</v>
      </c>
      <c r="T281" s="148" t="s">
        <v>4740</v>
      </c>
      <c r="U281" s="106" t="s">
        <v>8750</v>
      </c>
      <c r="V281" s="106" t="s">
        <v>11128</v>
      </c>
      <c r="W281" s="106" t="s">
        <v>11157</v>
      </c>
      <c r="X281" s="131" t="s">
        <v>12136</v>
      </c>
      <c r="Y281" s="131" t="s">
        <v>4753</v>
      </c>
      <c r="Z281" s="106" t="s">
        <v>11129</v>
      </c>
      <c r="AA281" s="106" t="s">
        <v>11158</v>
      </c>
      <c r="AB281" s="131" t="s">
        <v>4783</v>
      </c>
      <c r="AC281" s="131" t="s">
        <v>4787</v>
      </c>
      <c r="AD281" s="106" t="s">
        <v>11130</v>
      </c>
      <c r="AE281" s="106" t="s">
        <v>11159</v>
      </c>
      <c r="AF281" s="131" t="s">
        <v>4784</v>
      </c>
      <c r="AG281" s="131" t="s">
        <v>4788</v>
      </c>
      <c r="AH281" s="106" t="s">
        <v>11131</v>
      </c>
      <c r="AI281" s="106" t="s">
        <v>11160</v>
      </c>
      <c r="AJ281" s="131" t="s">
        <v>4785</v>
      </c>
      <c r="AK281" s="131" t="s">
        <v>4789</v>
      </c>
      <c r="AL281" s="106" t="s">
        <v>11132</v>
      </c>
      <c r="AM281" s="106" t="s">
        <v>11161</v>
      </c>
      <c r="AN281" s="131" t="s">
        <v>4786</v>
      </c>
      <c r="AO281" s="131" t="s">
        <v>4790</v>
      </c>
      <c r="AP281" s="106" t="s">
        <v>12525</v>
      </c>
      <c r="AQ281" s="106" t="s">
        <v>11162</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9897</v>
      </c>
      <c r="O282" s="233"/>
      <c r="P282" s="233"/>
      <c r="Q282" s="233"/>
      <c r="R282" s="229" t="s">
        <v>9532</v>
      </c>
      <c r="S282" s="229"/>
      <c r="T282" s="229" t="s">
        <v>9898</v>
      </c>
      <c r="U282" s="107" t="s">
        <v>10009</v>
      </c>
      <c r="V282" s="108" t="s">
        <v>11163</v>
      </c>
      <c r="W282" s="108"/>
      <c r="X282" s="242" t="s">
        <v>12137</v>
      </c>
      <c r="Y282" s="324" t="s">
        <v>12138</v>
      </c>
      <c r="Z282" s="108" t="s">
        <v>11164</v>
      </c>
      <c r="AA282" s="108"/>
      <c r="AB282" s="242" t="s">
        <v>12139</v>
      </c>
      <c r="AC282" s="324" t="s">
        <v>12140</v>
      </c>
      <c r="AD282" s="108" t="s">
        <v>11165</v>
      </c>
      <c r="AE282" s="108"/>
      <c r="AF282" s="242" t="s">
        <v>12141</v>
      </c>
      <c r="AG282" s="324" t="s">
        <v>12142</v>
      </c>
      <c r="AH282" s="108" t="s">
        <v>11166</v>
      </c>
      <c r="AI282" s="108"/>
      <c r="AJ282" s="242" t="s">
        <v>12143</v>
      </c>
      <c r="AK282" s="324" t="s">
        <v>12144</v>
      </c>
      <c r="AL282" s="108" t="s">
        <v>11167</v>
      </c>
      <c r="AM282" s="108"/>
      <c r="AN282" s="242" t="s">
        <v>12145</v>
      </c>
      <c r="AO282" s="324" t="s">
        <v>12146</v>
      </c>
      <c r="AP282" s="108" t="s">
        <v>12526</v>
      </c>
      <c r="AQ282" s="108"/>
      <c r="AR282" s="242" t="s">
        <v>12147</v>
      </c>
      <c r="AS282" s="108" t="s">
        <v>12148</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9531</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9532</v>
      </c>
      <c r="S283" s="228" t="s">
        <v>9899</v>
      </c>
      <c r="T283" s="148" t="s">
        <v>5387</v>
      </c>
      <c r="U283" s="106" t="s">
        <v>8752</v>
      </c>
      <c r="V283" s="106" t="s">
        <v>11163</v>
      </c>
      <c r="W283" s="106" t="s">
        <v>11168</v>
      </c>
      <c r="X283" s="148" t="s">
        <v>8796</v>
      </c>
      <c r="Y283" s="146" t="s">
        <v>8754</v>
      </c>
      <c r="Z283" s="106" t="s">
        <v>11164</v>
      </c>
      <c r="AA283" s="106" t="s">
        <v>11169</v>
      </c>
      <c r="AB283" s="131" t="s">
        <v>8801</v>
      </c>
      <c r="AC283" s="146" t="s">
        <v>8766</v>
      </c>
      <c r="AD283" s="106" t="s">
        <v>11165</v>
      </c>
      <c r="AE283" s="106" t="s">
        <v>11170</v>
      </c>
      <c r="AF283" s="131" t="s">
        <v>8802</v>
      </c>
      <c r="AG283" s="146" t="s">
        <v>8767</v>
      </c>
      <c r="AH283" s="106" t="s">
        <v>11166</v>
      </c>
      <c r="AI283" s="106" t="s">
        <v>11171</v>
      </c>
      <c r="AJ283" s="131" t="s">
        <v>8803</v>
      </c>
      <c r="AK283" s="146" t="s">
        <v>8768</v>
      </c>
      <c r="AL283" s="106" t="s">
        <v>11167</v>
      </c>
      <c r="AM283" s="106" t="s">
        <v>11172</v>
      </c>
      <c r="AN283" s="131" t="s">
        <v>8804</v>
      </c>
      <c r="AO283" s="146" t="s">
        <v>8769</v>
      </c>
      <c r="AP283" s="106" t="s">
        <v>12526</v>
      </c>
      <c r="AQ283" s="106" t="s">
        <v>11173</v>
      </c>
      <c r="AR283" s="148" t="s">
        <v>8805</v>
      </c>
      <c r="AS283" s="106" t="s">
        <v>8770</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9533</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9532</v>
      </c>
      <c r="S284" s="228" t="s">
        <v>9900</v>
      </c>
      <c r="T284" s="148" t="s">
        <v>5388</v>
      </c>
      <c r="U284" s="106" t="s">
        <v>8753</v>
      </c>
      <c r="V284" s="106" t="s">
        <v>11163</v>
      </c>
      <c r="W284" s="106" t="s">
        <v>11174</v>
      </c>
      <c r="X284" s="131" t="s">
        <v>8797</v>
      </c>
      <c r="Y284" s="146" t="s">
        <v>8755</v>
      </c>
      <c r="Z284" s="106" t="s">
        <v>11164</v>
      </c>
      <c r="AA284" s="106" t="s">
        <v>11175</v>
      </c>
      <c r="AB284" s="131" t="s">
        <v>8806</v>
      </c>
      <c r="AC284" s="146" t="s">
        <v>8776</v>
      </c>
      <c r="AD284" s="106" t="s">
        <v>11165</v>
      </c>
      <c r="AE284" s="106" t="s">
        <v>11176</v>
      </c>
      <c r="AF284" s="131" t="s">
        <v>8807</v>
      </c>
      <c r="AG284" s="146" t="s">
        <v>8777</v>
      </c>
      <c r="AH284" s="106" t="s">
        <v>11166</v>
      </c>
      <c r="AI284" s="106" t="s">
        <v>11177</v>
      </c>
      <c r="AJ284" s="131" t="s">
        <v>8808</v>
      </c>
      <c r="AK284" s="146" t="s">
        <v>8778</v>
      </c>
      <c r="AL284" s="106" t="s">
        <v>11167</v>
      </c>
      <c r="AM284" s="106" t="s">
        <v>11178</v>
      </c>
      <c r="AN284" s="131" t="s">
        <v>8809</v>
      </c>
      <c r="AO284" s="146" t="s">
        <v>8779</v>
      </c>
      <c r="AP284" s="106" t="s">
        <v>12526</v>
      </c>
      <c r="AQ284" s="106" t="s">
        <v>11179</v>
      </c>
      <c r="AR284" s="148" t="s">
        <v>8810</v>
      </c>
      <c r="AS284" s="106" t="s">
        <v>8780</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9534</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9532</v>
      </c>
      <c r="S285" s="228" t="s">
        <v>9901</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11163</v>
      </c>
      <c r="W285" s="106" t="s">
        <v>11180</v>
      </c>
      <c r="X285" s="131" t="s">
        <v>8798</v>
      </c>
      <c r="Y285" s="146" t="s">
        <v>8755</v>
      </c>
      <c r="Z285" s="106" t="s">
        <v>11164</v>
      </c>
      <c r="AA285" s="106" t="s">
        <v>11181</v>
      </c>
      <c r="AB285" s="131" t="s">
        <v>8811</v>
      </c>
      <c r="AC285" s="146" t="s">
        <v>8776</v>
      </c>
      <c r="AD285" s="106" t="s">
        <v>11165</v>
      </c>
      <c r="AE285" s="106" t="s">
        <v>11182</v>
      </c>
      <c r="AF285" s="131" t="s">
        <v>8812</v>
      </c>
      <c r="AG285" s="146" t="s">
        <v>8777</v>
      </c>
      <c r="AH285" s="106" t="s">
        <v>11166</v>
      </c>
      <c r="AI285" s="106" t="s">
        <v>11183</v>
      </c>
      <c r="AJ285" s="131" t="s">
        <v>8813</v>
      </c>
      <c r="AK285" s="146" t="s">
        <v>8778</v>
      </c>
      <c r="AL285" s="106" t="s">
        <v>11167</v>
      </c>
      <c r="AM285" s="106" t="s">
        <v>11184</v>
      </c>
      <c r="AN285" s="131" t="s">
        <v>8814</v>
      </c>
      <c r="AO285" s="146" t="s">
        <v>8779</v>
      </c>
      <c r="AP285" s="106" t="s">
        <v>12526</v>
      </c>
      <c r="AQ285" s="106" t="s">
        <v>11185</v>
      </c>
      <c r="AR285" s="148" t="s">
        <v>8815</v>
      </c>
      <c r="AS285" s="106" t="s">
        <v>8780</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9535</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9532</v>
      </c>
      <c r="S286" s="228" t="s">
        <v>9902</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11163</v>
      </c>
      <c r="W286" s="106" t="s">
        <v>11186</v>
      </c>
      <c r="X286" s="131" t="s">
        <v>8799</v>
      </c>
      <c r="Y286" s="146" t="s">
        <v>8755</v>
      </c>
      <c r="Z286" s="106" t="s">
        <v>11164</v>
      </c>
      <c r="AA286" s="106" t="s">
        <v>11187</v>
      </c>
      <c r="AB286" s="131" t="s">
        <v>8816</v>
      </c>
      <c r="AC286" s="146" t="s">
        <v>8776</v>
      </c>
      <c r="AD286" s="106" t="s">
        <v>11165</v>
      </c>
      <c r="AE286" s="106" t="s">
        <v>11188</v>
      </c>
      <c r="AF286" s="131" t="s">
        <v>8817</v>
      </c>
      <c r="AG286" s="146" t="s">
        <v>8777</v>
      </c>
      <c r="AH286" s="106" t="s">
        <v>11166</v>
      </c>
      <c r="AI286" s="106" t="s">
        <v>11189</v>
      </c>
      <c r="AJ286" s="131" t="s">
        <v>8818</v>
      </c>
      <c r="AK286" s="146" t="s">
        <v>8778</v>
      </c>
      <c r="AL286" s="106" t="s">
        <v>11167</v>
      </c>
      <c r="AM286" s="106" t="s">
        <v>11190</v>
      </c>
      <c r="AN286" s="131" t="s">
        <v>8819</v>
      </c>
      <c r="AO286" s="146" t="s">
        <v>8779</v>
      </c>
      <c r="AP286" s="106" t="s">
        <v>12526</v>
      </c>
      <c r="AQ286" s="106" t="s">
        <v>11191</v>
      </c>
      <c r="AR286" s="148" t="s">
        <v>8820</v>
      </c>
      <c r="AS286" s="106" t="s">
        <v>8780</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9536</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9532</v>
      </c>
      <c r="S287" s="228" t="s">
        <v>9903</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11163</v>
      </c>
      <c r="W287" s="106" t="s">
        <v>11192</v>
      </c>
      <c r="X287" s="131" t="s">
        <v>8800</v>
      </c>
      <c r="Y287" s="146" t="s">
        <v>8755</v>
      </c>
      <c r="Z287" s="106" t="s">
        <v>11164</v>
      </c>
      <c r="AA287" s="106" t="s">
        <v>11193</v>
      </c>
      <c r="AB287" s="131" t="s">
        <v>8821</v>
      </c>
      <c r="AC287" s="146" t="s">
        <v>8776</v>
      </c>
      <c r="AD287" s="106" t="s">
        <v>11165</v>
      </c>
      <c r="AE287" s="106" t="s">
        <v>11194</v>
      </c>
      <c r="AF287" s="131" t="s">
        <v>8822</v>
      </c>
      <c r="AG287" s="146" t="s">
        <v>8777</v>
      </c>
      <c r="AH287" s="106" t="s">
        <v>11166</v>
      </c>
      <c r="AI287" s="106" t="s">
        <v>11195</v>
      </c>
      <c r="AJ287" s="131" t="s">
        <v>8823</v>
      </c>
      <c r="AK287" s="146" t="s">
        <v>8778</v>
      </c>
      <c r="AL287" s="106" t="s">
        <v>11167</v>
      </c>
      <c r="AM287" s="106" t="s">
        <v>11196</v>
      </c>
      <c r="AN287" s="131" t="s">
        <v>8824</v>
      </c>
      <c r="AO287" s="146" t="s">
        <v>8779</v>
      </c>
      <c r="AP287" s="106" t="s">
        <v>12526</v>
      </c>
      <c r="AQ287" s="106" t="s">
        <v>11197</v>
      </c>
      <c r="AR287" s="148" t="s">
        <v>8825</v>
      </c>
      <c r="AS287" s="106" t="s">
        <v>8780</v>
      </c>
    </row>
    <row r="288" spans="1:45" ht="191.25" x14ac:dyDescent="0.2">
      <c r="A288" s="223"/>
      <c r="B288" s="221" t="s">
        <v>100</v>
      </c>
      <c r="C288" s="243"/>
      <c r="D288" s="223"/>
      <c r="E288" s="223"/>
      <c r="F288" s="223"/>
      <c r="G288" s="223"/>
      <c r="H288" s="223"/>
      <c r="I288" s="223"/>
      <c r="J288" s="223"/>
      <c r="K288" s="223">
        <v>350</v>
      </c>
      <c r="L288" s="223">
        <v>275</v>
      </c>
      <c r="M288" s="223"/>
      <c r="N288" s="224" t="s">
        <v>9904</v>
      </c>
      <c r="O288" s="233"/>
      <c r="P288" s="233"/>
      <c r="Q288" s="233"/>
      <c r="R288" s="229" t="s">
        <v>9538</v>
      </c>
      <c r="S288" s="229"/>
      <c r="T288" s="229" t="s">
        <v>9905</v>
      </c>
      <c r="U288" s="107" t="s">
        <v>10010</v>
      </c>
      <c r="V288" s="108" t="s">
        <v>11198</v>
      </c>
      <c r="W288" s="108"/>
      <c r="X288" s="242" t="s">
        <v>12149</v>
      </c>
      <c r="Y288" s="324" t="s">
        <v>12150</v>
      </c>
      <c r="Z288" s="108" t="s">
        <v>11199</v>
      </c>
      <c r="AA288" s="108"/>
      <c r="AB288" s="242" t="s">
        <v>12151</v>
      </c>
      <c r="AC288" s="324" t="s">
        <v>12152</v>
      </c>
      <c r="AD288" s="108" t="s">
        <v>11200</v>
      </c>
      <c r="AE288" s="108"/>
      <c r="AF288" s="242" t="s">
        <v>12153</v>
      </c>
      <c r="AG288" s="324" t="s">
        <v>12154</v>
      </c>
      <c r="AH288" s="108" t="s">
        <v>11201</v>
      </c>
      <c r="AI288" s="108"/>
      <c r="AJ288" s="242" t="s">
        <v>12155</v>
      </c>
      <c r="AK288" s="324" t="s">
        <v>12156</v>
      </c>
      <c r="AL288" s="108" t="s">
        <v>11202</v>
      </c>
      <c r="AM288" s="108"/>
      <c r="AN288" s="242" t="s">
        <v>12157</v>
      </c>
      <c r="AO288" s="324" t="s">
        <v>12158</v>
      </c>
      <c r="AP288" s="108" t="s">
        <v>12527</v>
      </c>
      <c r="AQ288" s="108"/>
      <c r="AR288" s="242" t="s">
        <v>12159</v>
      </c>
      <c r="AS288" s="108" t="s">
        <v>12160</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9537</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9538</v>
      </c>
      <c r="S289" s="228" t="s">
        <v>9906</v>
      </c>
      <c r="T289" s="148" t="s">
        <v>4735</v>
      </c>
      <c r="U289" s="106" t="s">
        <v>4410</v>
      </c>
      <c r="V289" s="106" t="s">
        <v>11198</v>
      </c>
      <c r="W289" s="106" t="s">
        <v>11203</v>
      </c>
      <c r="X289" s="148" t="s">
        <v>4821</v>
      </c>
      <c r="Y289" s="131" t="s">
        <v>4749</v>
      </c>
      <c r="Z289" s="106" t="s">
        <v>11199</v>
      </c>
      <c r="AA289" s="106" t="s">
        <v>11204</v>
      </c>
      <c r="AB289" s="131" t="s">
        <v>4791</v>
      </c>
      <c r="AC289" s="131" t="s">
        <v>4755</v>
      </c>
      <c r="AD289" s="106" t="s">
        <v>11200</v>
      </c>
      <c r="AE289" s="106" t="s">
        <v>11205</v>
      </c>
      <c r="AF289" s="131" t="s">
        <v>4792</v>
      </c>
      <c r="AG289" s="131" t="s">
        <v>4756</v>
      </c>
      <c r="AH289" s="106" t="s">
        <v>11201</v>
      </c>
      <c r="AI289" s="106" t="s">
        <v>11206</v>
      </c>
      <c r="AJ289" s="131" t="s">
        <v>4793</v>
      </c>
      <c r="AK289" s="131" t="s">
        <v>4757</v>
      </c>
      <c r="AL289" s="106" t="s">
        <v>11202</v>
      </c>
      <c r="AM289" s="106" t="s">
        <v>11207</v>
      </c>
      <c r="AN289" s="131" t="s">
        <v>4794</v>
      </c>
      <c r="AO289" s="131" t="s">
        <v>4758</v>
      </c>
      <c r="AP289" s="106" t="s">
        <v>12527</v>
      </c>
      <c r="AQ289" s="106" t="s">
        <v>11208</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9539</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9538</v>
      </c>
      <c r="S290" s="228" t="s">
        <v>9907</v>
      </c>
      <c r="T290" s="148" t="s">
        <v>4741</v>
      </c>
      <c r="U290" s="106" t="s">
        <v>4411</v>
      </c>
      <c r="V290" s="106" t="s">
        <v>11198</v>
      </c>
      <c r="W290" s="106" t="s">
        <v>11209</v>
      </c>
      <c r="X290" s="131" t="s">
        <v>4745</v>
      </c>
      <c r="Y290" s="131" t="s">
        <v>4750</v>
      </c>
      <c r="Z290" s="106" t="s">
        <v>11199</v>
      </c>
      <c r="AA290" s="106" t="s">
        <v>11210</v>
      </c>
      <c r="AB290" s="131" t="s">
        <v>4795</v>
      </c>
      <c r="AC290" s="131" t="s">
        <v>4763</v>
      </c>
      <c r="AD290" s="106" t="s">
        <v>11200</v>
      </c>
      <c r="AE290" s="106" t="s">
        <v>11211</v>
      </c>
      <c r="AF290" s="131" t="s">
        <v>4796</v>
      </c>
      <c r="AG290" s="131" t="s">
        <v>4764</v>
      </c>
      <c r="AH290" s="106" t="s">
        <v>11201</v>
      </c>
      <c r="AI290" s="106" t="s">
        <v>11212</v>
      </c>
      <c r="AJ290" s="131" t="s">
        <v>4797</v>
      </c>
      <c r="AK290" s="131" t="s">
        <v>4765</v>
      </c>
      <c r="AL290" s="106" t="s">
        <v>11202</v>
      </c>
      <c r="AM290" s="106" t="s">
        <v>11213</v>
      </c>
      <c r="AN290" s="131" t="s">
        <v>4798</v>
      </c>
      <c r="AO290" s="131" t="s">
        <v>4766</v>
      </c>
      <c r="AP290" s="106" t="s">
        <v>12527</v>
      </c>
      <c r="AQ290" s="106" t="s">
        <v>11214</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9540</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9538</v>
      </c>
      <c r="S291" s="228" t="s">
        <v>9908</v>
      </c>
      <c r="T291" s="148" t="s">
        <v>4742</v>
      </c>
      <c r="U291" s="106" t="s">
        <v>4732</v>
      </c>
      <c r="V291" s="106" t="s">
        <v>11198</v>
      </c>
      <c r="W291" s="106" t="s">
        <v>11215</v>
      </c>
      <c r="X291" s="131" t="s">
        <v>4746</v>
      </c>
      <c r="Y291" s="131" t="s">
        <v>4751</v>
      </c>
      <c r="Z291" s="106" t="s">
        <v>11199</v>
      </c>
      <c r="AA291" s="106" t="s">
        <v>11216</v>
      </c>
      <c r="AB291" s="131" t="s">
        <v>4799</v>
      </c>
      <c r="AC291" s="131" t="s">
        <v>4771</v>
      </c>
      <c r="AD291" s="106" t="s">
        <v>11200</v>
      </c>
      <c r="AE291" s="106" t="s">
        <v>11217</v>
      </c>
      <c r="AF291" s="131" t="s">
        <v>4800</v>
      </c>
      <c r="AG291" s="131" t="s">
        <v>4772</v>
      </c>
      <c r="AH291" s="106" t="s">
        <v>11201</v>
      </c>
      <c r="AI291" s="106" t="s">
        <v>11218</v>
      </c>
      <c r="AJ291" s="131" t="s">
        <v>4801</v>
      </c>
      <c r="AK291" s="131" t="s">
        <v>4773</v>
      </c>
      <c r="AL291" s="106" t="s">
        <v>11202</v>
      </c>
      <c r="AM291" s="106" t="s">
        <v>11219</v>
      </c>
      <c r="AN291" s="131" t="s">
        <v>4802</v>
      </c>
      <c r="AO291" s="131" t="s">
        <v>4774</v>
      </c>
      <c r="AP291" s="106" t="s">
        <v>12527</v>
      </c>
      <c r="AQ291" s="106" t="s">
        <v>11220</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9541</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9538</v>
      </c>
      <c r="S292" s="228" t="s">
        <v>9909</v>
      </c>
      <c r="T292" s="148" t="s">
        <v>4743</v>
      </c>
      <c r="U292" s="106" t="s">
        <v>4733</v>
      </c>
      <c r="V292" s="106" t="s">
        <v>11198</v>
      </c>
      <c r="W292" s="106" t="s">
        <v>11221</v>
      </c>
      <c r="X292" s="131" t="s">
        <v>4747</v>
      </c>
      <c r="Y292" s="131" t="s">
        <v>4752</v>
      </c>
      <c r="Z292" s="106" t="s">
        <v>11199</v>
      </c>
      <c r="AA292" s="106" t="s">
        <v>11222</v>
      </c>
      <c r="AB292" s="131" t="s">
        <v>4803</v>
      </c>
      <c r="AC292" s="131" t="s">
        <v>4779</v>
      </c>
      <c r="AD292" s="106" t="s">
        <v>11200</v>
      </c>
      <c r="AE292" s="106" t="s">
        <v>11223</v>
      </c>
      <c r="AF292" s="131" t="s">
        <v>4804</v>
      </c>
      <c r="AG292" s="131" t="s">
        <v>4780</v>
      </c>
      <c r="AH292" s="106" t="s">
        <v>11201</v>
      </c>
      <c r="AI292" s="106" t="s">
        <v>11224</v>
      </c>
      <c r="AJ292" s="131" t="s">
        <v>4805</v>
      </c>
      <c r="AK292" s="131" t="s">
        <v>4781</v>
      </c>
      <c r="AL292" s="106" t="s">
        <v>11202</v>
      </c>
      <c r="AM292" s="106" t="s">
        <v>11225</v>
      </c>
      <c r="AN292" s="131" t="s">
        <v>4806</v>
      </c>
      <c r="AO292" s="131" t="s">
        <v>4782</v>
      </c>
      <c r="AP292" s="106" t="s">
        <v>12527</v>
      </c>
      <c r="AQ292" s="106" t="s">
        <v>11226</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9542</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9538</v>
      </c>
      <c r="S293" s="228" t="s">
        <v>9910</v>
      </c>
      <c r="T293" s="148" t="s">
        <v>4744</v>
      </c>
      <c r="U293" s="106" t="s">
        <v>4734</v>
      </c>
      <c r="V293" s="106" t="s">
        <v>11198</v>
      </c>
      <c r="W293" s="106" t="s">
        <v>11227</v>
      </c>
      <c r="X293" s="131" t="s">
        <v>4748</v>
      </c>
      <c r="Y293" s="131" t="s">
        <v>4753</v>
      </c>
      <c r="Z293" s="106" t="s">
        <v>11199</v>
      </c>
      <c r="AA293" s="106" t="s">
        <v>11228</v>
      </c>
      <c r="AB293" s="131" t="s">
        <v>4807</v>
      </c>
      <c r="AC293" s="131" t="s">
        <v>4787</v>
      </c>
      <c r="AD293" s="106" t="s">
        <v>11200</v>
      </c>
      <c r="AE293" s="106" t="s">
        <v>11229</v>
      </c>
      <c r="AF293" s="131" t="s">
        <v>4808</v>
      </c>
      <c r="AG293" s="131" t="s">
        <v>4788</v>
      </c>
      <c r="AH293" s="106" t="s">
        <v>11201</v>
      </c>
      <c r="AI293" s="106" t="s">
        <v>11230</v>
      </c>
      <c r="AJ293" s="131" t="s">
        <v>4809</v>
      </c>
      <c r="AK293" s="131" t="s">
        <v>4789</v>
      </c>
      <c r="AL293" s="106" t="s">
        <v>11202</v>
      </c>
      <c r="AM293" s="106" t="s">
        <v>11231</v>
      </c>
      <c r="AN293" s="131" t="s">
        <v>4810</v>
      </c>
      <c r="AO293" s="131" t="s">
        <v>4790</v>
      </c>
      <c r="AP293" s="106" t="s">
        <v>12527</v>
      </c>
      <c r="AQ293" s="106" t="s">
        <v>11232</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9911</v>
      </c>
      <c r="O294" s="233"/>
      <c r="P294" s="233"/>
      <c r="Q294" s="233"/>
      <c r="R294" s="229" t="s">
        <v>9544</v>
      </c>
      <c r="S294" s="229"/>
      <c r="T294" s="229" t="s">
        <v>9912</v>
      </c>
      <c r="U294" s="107" t="s">
        <v>10011</v>
      </c>
      <c r="V294" s="108" t="s">
        <v>11233</v>
      </c>
      <c r="W294" s="108"/>
      <c r="X294" s="242" t="s">
        <v>12161</v>
      </c>
      <c r="Y294" s="324" t="s">
        <v>12162</v>
      </c>
      <c r="Z294" s="108" t="s">
        <v>11234</v>
      </c>
      <c r="AA294" s="108"/>
      <c r="AB294" s="242" t="s">
        <v>12163</v>
      </c>
      <c r="AC294" s="324" t="s">
        <v>12164</v>
      </c>
      <c r="AD294" s="108" t="s">
        <v>11235</v>
      </c>
      <c r="AE294" s="108"/>
      <c r="AF294" s="242" t="s">
        <v>12165</v>
      </c>
      <c r="AG294" s="324" t="s">
        <v>12166</v>
      </c>
      <c r="AH294" s="108" t="s">
        <v>11236</v>
      </c>
      <c r="AI294" s="108"/>
      <c r="AJ294" s="242" t="s">
        <v>12167</v>
      </c>
      <c r="AK294" s="324" t="s">
        <v>12168</v>
      </c>
      <c r="AL294" s="108" t="s">
        <v>11237</v>
      </c>
      <c r="AM294" s="108"/>
      <c r="AN294" s="242" t="s">
        <v>12169</v>
      </c>
      <c r="AO294" s="324" t="s">
        <v>12170</v>
      </c>
      <c r="AP294" s="108" t="s">
        <v>12528</v>
      </c>
      <c r="AQ294" s="108"/>
      <c r="AR294" s="242" t="s">
        <v>12171</v>
      </c>
      <c r="AS294" s="108" t="s">
        <v>12172</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9543</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9544</v>
      </c>
      <c r="S295" s="228" t="s">
        <v>9913</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11233</v>
      </c>
      <c r="W295" s="106" t="s">
        <v>11238</v>
      </c>
      <c r="X295" s="148" t="s">
        <v>8756</v>
      </c>
      <c r="Y295" s="146" t="s">
        <v>8754</v>
      </c>
      <c r="Z295" s="106" t="s">
        <v>11234</v>
      </c>
      <c r="AA295" s="106" t="s">
        <v>11239</v>
      </c>
      <c r="AB295" s="131" t="s">
        <v>8761</v>
      </c>
      <c r="AC295" s="146" t="s">
        <v>8766</v>
      </c>
      <c r="AD295" s="106" t="s">
        <v>11235</v>
      </c>
      <c r="AE295" s="106" t="s">
        <v>11240</v>
      </c>
      <c r="AF295" s="131" t="s">
        <v>8762</v>
      </c>
      <c r="AG295" s="146" t="s">
        <v>8767</v>
      </c>
      <c r="AH295" s="106" t="s">
        <v>11236</v>
      </c>
      <c r="AI295" s="106" t="s">
        <v>11241</v>
      </c>
      <c r="AJ295" s="131" t="s">
        <v>8763</v>
      </c>
      <c r="AK295" s="146" t="s">
        <v>8768</v>
      </c>
      <c r="AL295" s="106" t="s">
        <v>11237</v>
      </c>
      <c r="AM295" s="106" t="s">
        <v>11242</v>
      </c>
      <c r="AN295" s="131" t="s">
        <v>8764</v>
      </c>
      <c r="AO295" s="146" t="s">
        <v>8769</v>
      </c>
      <c r="AP295" s="106" t="s">
        <v>12528</v>
      </c>
      <c r="AQ295" s="106" t="s">
        <v>11243</v>
      </c>
      <c r="AR295" s="148" t="s">
        <v>8765</v>
      </c>
      <c r="AS295" s="106" t="s">
        <v>8770</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9545</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9544</v>
      </c>
      <c r="S296" s="228" t="s">
        <v>9914</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11233</v>
      </c>
      <c r="W296" s="106" t="s">
        <v>11244</v>
      </c>
      <c r="X296" s="131" t="s">
        <v>8757</v>
      </c>
      <c r="Y296" s="146" t="s">
        <v>8755</v>
      </c>
      <c r="Z296" s="106" t="s">
        <v>11234</v>
      </c>
      <c r="AA296" s="106" t="s">
        <v>11245</v>
      </c>
      <c r="AB296" s="131" t="s">
        <v>8771</v>
      </c>
      <c r="AC296" s="146" t="s">
        <v>8776</v>
      </c>
      <c r="AD296" s="106" t="s">
        <v>11235</v>
      </c>
      <c r="AE296" s="106" t="s">
        <v>11246</v>
      </c>
      <c r="AF296" s="131" t="s">
        <v>8772</v>
      </c>
      <c r="AG296" s="146" t="s">
        <v>8777</v>
      </c>
      <c r="AH296" s="106" t="s">
        <v>11236</v>
      </c>
      <c r="AI296" s="106" t="s">
        <v>11247</v>
      </c>
      <c r="AJ296" s="131" t="s">
        <v>8773</v>
      </c>
      <c r="AK296" s="146" t="s">
        <v>8778</v>
      </c>
      <c r="AL296" s="106" t="s">
        <v>11237</v>
      </c>
      <c r="AM296" s="106" t="s">
        <v>11248</v>
      </c>
      <c r="AN296" s="131" t="s">
        <v>8774</v>
      </c>
      <c r="AO296" s="146" t="s">
        <v>8779</v>
      </c>
      <c r="AP296" s="106" t="s">
        <v>12528</v>
      </c>
      <c r="AQ296" s="106" t="s">
        <v>11249</v>
      </c>
      <c r="AR296" s="148" t="s">
        <v>8775</v>
      </c>
      <c r="AS296" s="106" t="s">
        <v>8780</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9546</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9544</v>
      </c>
      <c r="S297" s="228" t="s">
        <v>9915</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11233</v>
      </c>
      <c r="W297" s="106" t="s">
        <v>11250</v>
      </c>
      <c r="X297" s="131" t="s">
        <v>8758</v>
      </c>
      <c r="Y297" s="146" t="s">
        <v>8755</v>
      </c>
      <c r="Z297" s="106" t="s">
        <v>11234</v>
      </c>
      <c r="AA297" s="106" t="s">
        <v>11251</v>
      </c>
      <c r="AB297" s="131" t="s">
        <v>8781</v>
      </c>
      <c r="AC297" s="146" t="s">
        <v>8776</v>
      </c>
      <c r="AD297" s="106" t="s">
        <v>11235</v>
      </c>
      <c r="AE297" s="106" t="s">
        <v>11252</v>
      </c>
      <c r="AF297" s="131" t="s">
        <v>8782</v>
      </c>
      <c r="AG297" s="146" t="s">
        <v>8777</v>
      </c>
      <c r="AH297" s="106" t="s">
        <v>11236</v>
      </c>
      <c r="AI297" s="106" t="s">
        <v>11253</v>
      </c>
      <c r="AJ297" s="131" t="s">
        <v>8783</v>
      </c>
      <c r="AK297" s="146" t="s">
        <v>8778</v>
      </c>
      <c r="AL297" s="106" t="s">
        <v>11237</v>
      </c>
      <c r="AM297" s="106" t="s">
        <v>11254</v>
      </c>
      <c r="AN297" s="131" t="s">
        <v>8784</v>
      </c>
      <c r="AO297" s="146" t="s">
        <v>8779</v>
      </c>
      <c r="AP297" s="106" t="s">
        <v>12528</v>
      </c>
      <c r="AQ297" s="106" t="s">
        <v>11255</v>
      </c>
      <c r="AR297" s="148" t="s">
        <v>8785</v>
      </c>
      <c r="AS297" s="106" t="s">
        <v>8780</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9547</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9544</v>
      </c>
      <c r="S298" s="228" t="s">
        <v>9916</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11233</v>
      </c>
      <c r="W298" s="106" t="s">
        <v>11256</v>
      </c>
      <c r="X298" s="131" t="s">
        <v>8759</v>
      </c>
      <c r="Y298" s="146" t="s">
        <v>8755</v>
      </c>
      <c r="Z298" s="106" t="s">
        <v>11234</v>
      </c>
      <c r="AA298" s="106" t="s">
        <v>11257</v>
      </c>
      <c r="AB298" s="131" t="s">
        <v>8786</v>
      </c>
      <c r="AC298" s="146" t="s">
        <v>8776</v>
      </c>
      <c r="AD298" s="106" t="s">
        <v>11235</v>
      </c>
      <c r="AE298" s="106" t="s">
        <v>11258</v>
      </c>
      <c r="AF298" s="131" t="s">
        <v>8787</v>
      </c>
      <c r="AG298" s="146" t="s">
        <v>8777</v>
      </c>
      <c r="AH298" s="106" t="s">
        <v>11236</v>
      </c>
      <c r="AI298" s="106" t="s">
        <v>11259</v>
      </c>
      <c r="AJ298" s="131" t="s">
        <v>8788</v>
      </c>
      <c r="AK298" s="146" t="s">
        <v>8778</v>
      </c>
      <c r="AL298" s="106" t="s">
        <v>11237</v>
      </c>
      <c r="AM298" s="106" t="s">
        <v>11260</v>
      </c>
      <c r="AN298" s="131" t="s">
        <v>8789</v>
      </c>
      <c r="AO298" s="146" t="s">
        <v>8779</v>
      </c>
      <c r="AP298" s="106" t="s">
        <v>12528</v>
      </c>
      <c r="AQ298" s="106" t="s">
        <v>11261</v>
      </c>
      <c r="AR298" s="148" t="s">
        <v>8790</v>
      </c>
      <c r="AS298" s="106" t="s">
        <v>8780</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9548</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9544</v>
      </c>
      <c r="S299" s="228" t="s">
        <v>9917</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11233</v>
      </c>
      <c r="W299" s="157" t="s">
        <v>11262</v>
      </c>
      <c r="X299" s="131" t="s">
        <v>8760</v>
      </c>
      <c r="Y299" s="146" t="s">
        <v>8755</v>
      </c>
      <c r="Z299" s="157" t="s">
        <v>11234</v>
      </c>
      <c r="AA299" s="157" t="s">
        <v>11263</v>
      </c>
      <c r="AB299" s="131" t="s">
        <v>8791</v>
      </c>
      <c r="AC299" s="146" t="s">
        <v>8776</v>
      </c>
      <c r="AD299" s="157" t="s">
        <v>11235</v>
      </c>
      <c r="AE299" s="157" t="s">
        <v>11264</v>
      </c>
      <c r="AF299" s="131" t="s">
        <v>8792</v>
      </c>
      <c r="AG299" s="146" t="s">
        <v>8777</v>
      </c>
      <c r="AH299" s="157" t="s">
        <v>11236</v>
      </c>
      <c r="AI299" s="157" t="s">
        <v>11265</v>
      </c>
      <c r="AJ299" s="131" t="s">
        <v>8793</v>
      </c>
      <c r="AK299" s="146" t="s">
        <v>8778</v>
      </c>
      <c r="AL299" s="157" t="s">
        <v>11237</v>
      </c>
      <c r="AM299" s="157" t="s">
        <v>11266</v>
      </c>
      <c r="AN299" s="131" t="s">
        <v>8794</v>
      </c>
      <c r="AO299" s="146" t="s">
        <v>8779</v>
      </c>
      <c r="AP299" s="157" t="s">
        <v>12528</v>
      </c>
      <c r="AQ299" s="157" t="s">
        <v>11267</v>
      </c>
      <c r="AR299" s="148" t="s">
        <v>8795</v>
      </c>
      <c r="AS299" s="157" t="s">
        <v>8780</v>
      </c>
    </row>
    <row r="300" spans="1:45" ht="63.75" x14ac:dyDescent="0.2">
      <c r="A300" s="223"/>
      <c r="B300" s="221" t="s">
        <v>100</v>
      </c>
      <c r="C300" s="243"/>
      <c r="D300" s="223"/>
      <c r="E300" s="223"/>
      <c r="F300" s="223"/>
      <c r="G300" s="223"/>
      <c r="H300" s="223"/>
      <c r="I300" s="223"/>
      <c r="J300" s="223"/>
      <c r="K300" s="223">
        <v>352</v>
      </c>
      <c r="L300" s="223">
        <v>287</v>
      </c>
      <c r="M300" s="223"/>
      <c r="N300" s="224" t="s">
        <v>9918</v>
      </c>
      <c r="O300" s="233"/>
      <c r="P300" s="233"/>
      <c r="Q300" s="233"/>
      <c r="R300" s="229" t="s">
        <v>9550</v>
      </c>
      <c r="S300" s="229"/>
      <c r="T300" s="229" t="s">
        <v>9919</v>
      </c>
      <c r="U300" s="107" t="s">
        <v>10012</v>
      </c>
      <c r="V300" s="108" t="s">
        <v>11268</v>
      </c>
      <c r="W300" s="108"/>
      <c r="X300" s="242" t="s">
        <v>12173</v>
      </c>
      <c r="Y300" s="324" t="s">
        <v>12174</v>
      </c>
      <c r="Z300" s="108" t="s">
        <v>11269</v>
      </c>
      <c r="AA300" s="108"/>
      <c r="AB300" s="242" t="s">
        <v>12175</v>
      </c>
      <c r="AC300" s="324" t="s">
        <v>12176</v>
      </c>
      <c r="AD300" s="108" t="s">
        <v>11270</v>
      </c>
      <c r="AE300" s="108"/>
      <c r="AF300" s="242" t="s">
        <v>12177</v>
      </c>
      <c r="AG300" s="324" t="s">
        <v>12178</v>
      </c>
      <c r="AH300" s="108" t="s">
        <v>11271</v>
      </c>
      <c r="AI300" s="108"/>
      <c r="AJ300" s="242" t="s">
        <v>12179</v>
      </c>
      <c r="AK300" s="324" t="s">
        <v>12180</v>
      </c>
      <c r="AL300" s="108" t="s">
        <v>11272</v>
      </c>
      <c r="AM300" s="108"/>
      <c r="AN300" s="242" t="s">
        <v>12181</v>
      </c>
      <c r="AO300" s="324" t="s">
        <v>12182</v>
      </c>
      <c r="AP300" s="108" t="s">
        <v>12529</v>
      </c>
      <c r="AQ300" s="108"/>
      <c r="AR300" s="242" t="s">
        <v>12183</v>
      </c>
      <c r="AS300" s="108" t="s">
        <v>12184</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9549</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9550</v>
      </c>
      <c r="S301" s="228" t="s">
        <v>9920</v>
      </c>
      <c r="T301" s="148" t="s">
        <v>4811</v>
      </c>
      <c r="U301" s="43" t="s">
        <v>5345</v>
      </c>
      <c r="V301" s="43" t="s">
        <v>11268</v>
      </c>
      <c r="W301" s="43" t="s">
        <v>11273</v>
      </c>
      <c r="X301" s="148" t="s">
        <v>4820</v>
      </c>
      <c r="Y301" s="131" t="s">
        <v>5349</v>
      </c>
      <c r="Z301" s="43" t="s">
        <v>11269</v>
      </c>
      <c r="AA301" s="43" t="s">
        <v>11274</v>
      </c>
      <c r="AB301" s="131" t="s">
        <v>4822</v>
      </c>
      <c r="AC301" s="131" t="s">
        <v>7593</v>
      </c>
      <c r="AD301" s="43" t="s">
        <v>11270</v>
      </c>
      <c r="AE301" s="43" t="s">
        <v>11275</v>
      </c>
      <c r="AF301" s="131" t="s">
        <v>4823</v>
      </c>
      <c r="AG301" s="131" t="s">
        <v>7594</v>
      </c>
      <c r="AH301" s="43" t="s">
        <v>11271</v>
      </c>
      <c r="AI301" s="43" t="s">
        <v>11276</v>
      </c>
      <c r="AJ301" s="131" t="s">
        <v>4824</v>
      </c>
      <c r="AK301" s="131" t="s">
        <v>7595</v>
      </c>
      <c r="AL301" s="43" t="s">
        <v>11272</v>
      </c>
      <c r="AM301" s="43" t="s">
        <v>11277</v>
      </c>
      <c r="AN301" s="131" t="s">
        <v>4825</v>
      </c>
      <c r="AO301" s="131" t="s">
        <v>7596</v>
      </c>
      <c r="AP301" s="43" t="s">
        <v>12529</v>
      </c>
      <c r="AQ301" s="43" t="s">
        <v>11278</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9551</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9550</v>
      </c>
      <c r="S302" s="228" t="s">
        <v>9921</v>
      </c>
      <c r="T302" s="148" t="s">
        <v>4812</v>
      </c>
      <c r="U302" s="106" t="s">
        <v>5344</v>
      </c>
      <c r="V302" s="106" t="s">
        <v>11268</v>
      </c>
      <c r="W302" s="106" t="s">
        <v>11279</v>
      </c>
      <c r="X302" s="131" t="s">
        <v>4816</v>
      </c>
      <c r="Y302" s="131" t="s">
        <v>5350</v>
      </c>
      <c r="Z302" s="106" t="s">
        <v>11269</v>
      </c>
      <c r="AA302" s="106" t="s">
        <v>11280</v>
      </c>
      <c r="AB302" s="131" t="s">
        <v>4826</v>
      </c>
      <c r="AC302" s="131" t="s">
        <v>7599</v>
      </c>
      <c r="AD302" s="106" t="s">
        <v>11270</v>
      </c>
      <c r="AE302" s="106" t="s">
        <v>11281</v>
      </c>
      <c r="AF302" s="131" t="s">
        <v>4827</v>
      </c>
      <c r="AG302" s="131" t="s">
        <v>7600</v>
      </c>
      <c r="AH302" s="106" t="s">
        <v>11271</v>
      </c>
      <c r="AI302" s="106" t="s">
        <v>11282</v>
      </c>
      <c r="AJ302" s="131" t="s">
        <v>4828</v>
      </c>
      <c r="AK302" s="131" t="s">
        <v>7601</v>
      </c>
      <c r="AL302" s="106" t="s">
        <v>11272</v>
      </c>
      <c r="AM302" s="106" t="s">
        <v>11283</v>
      </c>
      <c r="AN302" s="131" t="s">
        <v>4829</v>
      </c>
      <c r="AO302" s="131" t="s">
        <v>7602</v>
      </c>
      <c r="AP302" s="106" t="s">
        <v>12529</v>
      </c>
      <c r="AQ302" s="106" t="s">
        <v>11284</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9574</v>
      </c>
      <c r="O303" s="239"/>
      <c r="P303" s="239"/>
      <c r="Q303" s="239"/>
      <c r="R303" s="230" t="s">
        <v>8888</v>
      </c>
      <c r="S303" s="230"/>
      <c r="T303" s="240" t="s">
        <v>9575</v>
      </c>
      <c r="U303" s="248" t="s">
        <v>9576</v>
      </c>
      <c r="V303" s="248" t="s">
        <v>11285</v>
      </c>
      <c r="W303" s="248"/>
      <c r="X303" s="241" t="s">
        <v>9575</v>
      </c>
      <c r="Y303" s="303" t="s">
        <v>12185</v>
      </c>
      <c r="Z303" s="248" t="s">
        <v>11286</v>
      </c>
      <c r="AA303" s="248"/>
      <c r="AB303" s="241" t="s">
        <v>9575</v>
      </c>
      <c r="AC303" s="303" t="s">
        <v>12186</v>
      </c>
      <c r="AD303" s="248" t="s">
        <v>11287</v>
      </c>
      <c r="AE303" s="248"/>
      <c r="AF303" s="241" t="s">
        <v>9575</v>
      </c>
      <c r="AG303" s="303" t="s">
        <v>12187</v>
      </c>
      <c r="AH303" s="248" t="s">
        <v>11288</v>
      </c>
      <c r="AI303" s="248"/>
      <c r="AJ303" s="241" t="s">
        <v>9575</v>
      </c>
      <c r="AK303" s="303" t="s">
        <v>12188</v>
      </c>
      <c r="AL303" s="248" t="s">
        <v>11289</v>
      </c>
      <c r="AM303" s="248"/>
      <c r="AN303" s="241" t="s">
        <v>9575</v>
      </c>
      <c r="AO303" s="303" t="s">
        <v>12189</v>
      </c>
      <c r="AP303" s="248" t="s">
        <v>11290</v>
      </c>
      <c r="AQ303" s="248"/>
      <c r="AR303" s="240" t="s">
        <v>9575</v>
      </c>
      <c r="AS303" s="248" t="s">
        <v>12190</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9552</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9550</v>
      </c>
      <c r="S304" s="228" t="s">
        <v>9922</v>
      </c>
      <c r="T304" s="148" t="s">
        <v>4813</v>
      </c>
      <c r="U304" s="106" t="s">
        <v>5346</v>
      </c>
      <c r="V304" s="106" t="s">
        <v>11268</v>
      </c>
      <c r="W304" s="106" t="s">
        <v>11291</v>
      </c>
      <c r="X304" s="131" t="s">
        <v>4817</v>
      </c>
      <c r="Y304" s="131" t="s">
        <v>5351</v>
      </c>
      <c r="Z304" s="106" t="s">
        <v>11269</v>
      </c>
      <c r="AA304" s="106" t="s">
        <v>11292</v>
      </c>
      <c r="AB304" s="131" t="s">
        <v>4830</v>
      </c>
      <c r="AC304" s="131" t="s">
        <v>7605</v>
      </c>
      <c r="AD304" s="106" t="s">
        <v>11270</v>
      </c>
      <c r="AE304" s="106" t="s">
        <v>11293</v>
      </c>
      <c r="AF304" s="131" t="s">
        <v>4831</v>
      </c>
      <c r="AG304" s="131" t="s">
        <v>7606</v>
      </c>
      <c r="AH304" s="106" t="s">
        <v>11271</v>
      </c>
      <c r="AI304" s="106" t="s">
        <v>11294</v>
      </c>
      <c r="AJ304" s="131" t="s">
        <v>4832</v>
      </c>
      <c r="AK304" s="131" t="s">
        <v>7607</v>
      </c>
      <c r="AL304" s="106" t="s">
        <v>11272</v>
      </c>
      <c r="AM304" s="106" t="s">
        <v>11295</v>
      </c>
      <c r="AN304" s="131" t="s">
        <v>4833</v>
      </c>
      <c r="AO304" s="131" t="s">
        <v>7608</v>
      </c>
      <c r="AP304" s="106" t="s">
        <v>12529</v>
      </c>
      <c r="AQ304" s="106" t="s">
        <v>11296</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8887</v>
      </c>
      <c r="O305" s="216" t="s">
        <v>8347</v>
      </c>
      <c r="P305" s="144" t="s">
        <v>8348</v>
      </c>
      <c r="Q305" s="144" t="s">
        <v>8348</v>
      </c>
      <c r="R305" s="228" t="s">
        <v>8888</v>
      </c>
      <c r="S305" s="228" t="s">
        <v>9923</v>
      </c>
      <c r="T305" s="149" t="s">
        <v>8349</v>
      </c>
      <c r="U305" s="217"/>
      <c r="V305" s="217" t="s">
        <v>11285</v>
      </c>
      <c r="W305" s="217" t="s">
        <v>11297</v>
      </c>
      <c r="X305" s="145" t="s">
        <v>12191</v>
      </c>
      <c r="Y305" s="145"/>
      <c r="Z305" s="217" t="s">
        <v>11286</v>
      </c>
      <c r="AA305" s="217" t="s">
        <v>11298</v>
      </c>
      <c r="AB305" s="146" t="s">
        <v>12192</v>
      </c>
      <c r="AC305" s="146"/>
      <c r="AD305" s="217" t="s">
        <v>11287</v>
      </c>
      <c r="AE305" s="217" t="s">
        <v>11299</v>
      </c>
      <c r="AF305" s="146" t="s">
        <v>12193</v>
      </c>
      <c r="AG305" s="146"/>
      <c r="AH305" s="217" t="s">
        <v>11288</v>
      </c>
      <c r="AI305" s="217" t="s">
        <v>11300</v>
      </c>
      <c r="AJ305" s="146" t="s">
        <v>12194</v>
      </c>
      <c r="AK305" s="146"/>
      <c r="AL305" s="217" t="s">
        <v>11289</v>
      </c>
      <c r="AM305" s="217" t="s">
        <v>11301</v>
      </c>
      <c r="AN305" s="146" t="s">
        <v>12195</v>
      </c>
      <c r="AO305" s="146"/>
      <c r="AP305" s="217" t="s">
        <v>11290</v>
      </c>
      <c r="AQ305" s="217" t="s">
        <v>11302</v>
      </c>
      <c r="AR305" s="157" t="s">
        <v>12196</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9553</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9550</v>
      </c>
      <c r="S306" s="228" t="s">
        <v>9924</v>
      </c>
      <c r="T306" s="148" t="s">
        <v>4814</v>
      </c>
      <c r="U306" s="106" t="s">
        <v>5347</v>
      </c>
      <c r="V306" s="106" t="s">
        <v>11268</v>
      </c>
      <c r="W306" s="106" t="s">
        <v>11303</v>
      </c>
      <c r="X306" s="131" t="s">
        <v>4818</v>
      </c>
      <c r="Y306" s="131" t="s">
        <v>5352</v>
      </c>
      <c r="Z306" s="106" t="s">
        <v>11269</v>
      </c>
      <c r="AA306" s="106" t="s">
        <v>11304</v>
      </c>
      <c r="AB306" s="131" t="s">
        <v>4834</v>
      </c>
      <c r="AC306" s="131" t="s">
        <v>7611</v>
      </c>
      <c r="AD306" s="106" t="s">
        <v>11270</v>
      </c>
      <c r="AE306" s="106" t="s">
        <v>11305</v>
      </c>
      <c r="AF306" s="131" t="s">
        <v>4835</v>
      </c>
      <c r="AG306" s="131" t="s">
        <v>7612</v>
      </c>
      <c r="AH306" s="106" t="s">
        <v>11271</v>
      </c>
      <c r="AI306" s="106" t="s">
        <v>11306</v>
      </c>
      <c r="AJ306" s="131" t="s">
        <v>4836</v>
      </c>
      <c r="AK306" s="131" t="s">
        <v>7613</v>
      </c>
      <c r="AL306" s="106" t="s">
        <v>11272</v>
      </c>
      <c r="AM306" s="106" t="s">
        <v>11307</v>
      </c>
      <c r="AN306" s="131" t="s">
        <v>4837</v>
      </c>
      <c r="AO306" s="131" t="s">
        <v>7614</v>
      </c>
      <c r="AP306" s="106" t="s">
        <v>12529</v>
      </c>
      <c r="AQ306" s="106" t="s">
        <v>11308</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8889</v>
      </c>
      <c r="O307" s="216" t="s">
        <v>8514</v>
      </c>
      <c r="P307" s="144" t="s">
        <v>8514</v>
      </c>
      <c r="Q307" s="144" t="s">
        <v>8515</v>
      </c>
      <c r="R307" s="228" t="s">
        <v>8888</v>
      </c>
      <c r="S307" s="228" t="s">
        <v>9925</v>
      </c>
      <c r="T307" s="149" t="s">
        <v>8516</v>
      </c>
      <c r="U307" s="217" t="s">
        <v>8517</v>
      </c>
      <c r="V307" s="217" t="s">
        <v>11285</v>
      </c>
      <c r="W307" s="217" t="s">
        <v>11309</v>
      </c>
      <c r="X307" s="145" t="s">
        <v>8518</v>
      </c>
      <c r="Y307" s="145" t="s">
        <v>8519</v>
      </c>
      <c r="Z307" s="217" t="s">
        <v>11286</v>
      </c>
      <c r="AA307" s="217" t="s">
        <v>11310</v>
      </c>
      <c r="AB307" s="146" t="s">
        <v>8520</v>
      </c>
      <c r="AC307" s="146" t="s">
        <v>8521</v>
      </c>
      <c r="AD307" s="217" t="s">
        <v>11287</v>
      </c>
      <c r="AE307" s="217" t="s">
        <v>11311</v>
      </c>
      <c r="AF307" s="146" t="s">
        <v>8522</v>
      </c>
      <c r="AG307" s="146" t="s">
        <v>8523</v>
      </c>
      <c r="AH307" s="217" t="s">
        <v>11288</v>
      </c>
      <c r="AI307" s="217" t="s">
        <v>11312</v>
      </c>
      <c r="AJ307" s="146" t="s">
        <v>8524</v>
      </c>
      <c r="AK307" s="146" t="s">
        <v>8525</v>
      </c>
      <c r="AL307" s="217" t="s">
        <v>11289</v>
      </c>
      <c r="AM307" s="217" t="s">
        <v>11313</v>
      </c>
      <c r="AN307" s="146" t="s">
        <v>8526</v>
      </c>
      <c r="AO307" s="146" t="s">
        <v>8527</v>
      </c>
      <c r="AP307" s="217" t="s">
        <v>11290</v>
      </c>
      <c r="AQ307" s="217" t="s">
        <v>11314</v>
      </c>
      <c r="AR307" s="157" t="s">
        <v>8524</v>
      </c>
      <c r="AS307" s="106" t="s">
        <v>8528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9554</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9550</v>
      </c>
      <c r="S308" s="228" t="s">
        <v>9926</v>
      </c>
      <c r="T308" s="148" t="s">
        <v>4815</v>
      </c>
      <c r="U308" s="106" t="s">
        <v>5348</v>
      </c>
      <c r="V308" s="106" t="s">
        <v>11268</v>
      </c>
      <c r="W308" s="106" t="s">
        <v>11315</v>
      </c>
      <c r="X308" s="131" t="s">
        <v>4819</v>
      </c>
      <c r="Y308" s="131" t="s">
        <v>5353</v>
      </c>
      <c r="Z308" s="106" t="s">
        <v>11269</v>
      </c>
      <c r="AA308" s="106" t="s">
        <v>11316</v>
      </c>
      <c r="AB308" s="131" t="s">
        <v>4838</v>
      </c>
      <c r="AC308" s="131" t="s">
        <v>7617</v>
      </c>
      <c r="AD308" s="106" t="s">
        <v>11270</v>
      </c>
      <c r="AE308" s="106" t="s">
        <v>11317</v>
      </c>
      <c r="AF308" s="131" t="s">
        <v>4839</v>
      </c>
      <c r="AG308" s="131" t="s">
        <v>7618</v>
      </c>
      <c r="AH308" s="106" t="s">
        <v>11271</v>
      </c>
      <c r="AI308" s="106" t="s">
        <v>11318</v>
      </c>
      <c r="AJ308" s="131" t="s">
        <v>4840</v>
      </c>
      <c r="AK308" s="131" t="s">
        <v>7619</v>
      </c>
      <c r="AL308" s="106" t="s">
        <v>11272</v>
      </c>
      <c r="AM308" s="106" t="s">
        <v>11319</v>
      </c>
      <c r="AN308" s="131" t="s">
        <v>4841</v>
      </c>
      <c r="AO308" s="131" t="s">
        <v>7620</v>
      </c>
      <c r="AP308" s="106" t="s">
        <v>12529</v>
      </c>
      <c r="AQ308" s="106" t="s">
        <v>11320</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9927</v>
      </c>
      <c r="O310" s="233"/>
      <c r="P310" s="233"/>
      <c r="Q310" s="233"/>
      <c r="R310" s="229" t="s">
        <v>9556</v>
      </c>
      <c r="S310" s="229"/>
      <c r="T310" s="229" t="s">
        <v>9928</v>
      </c>
      <c r="U310" s="107" t="s">
        <v>10013</v>
      </c>
      <c r="V310" s="108" t="s">
        <v>11321</v>
      </c>
      <c r="W310" s="108"/>
      <c r="X310" s="242" t="s">
        <v>12197</v>
      </c>
      <c r="Y310" s="324" t="s">
        <v>12198</v>
      </c>
      <c r="Z310" s="108" t="s">
        <v>11322</v>
      </c>
      <c r="AA310" s="108"/>
      <c r="AB310" s="242" t="s">
        <v>12199</v>
      </c>
      <c r="AC310" s="324" t="s">
        <v>12200</v>
      </c>
      <c r="AD310" s="108" t="s">
        <v>11323</v>
      </c>
      <c r="AE310" s="108"/>
      <c r="AF310" s="242" t="s">
        <v>12201</v>
      </c>
      <c r="AG310" s="324" t="s">
        <v>12202</v>
      </c>
      <c r="AH310" s="108" t="s">
        <v>11324</v>
      </c>
      <c r="AI310" s="108"/>
      <c r="AJ310" s="242" t="s">
        <v>12203</v>
      </c>
      <c r="AK310" s="324" t="s">
        <v>12204</v>
      </c>
      <c r="AL310" s="108" t="s">
        <v>11325</v>
      </c>
      <c r="AM310" s="108"/>
      <c r="AN310" s="242" t="s">
        <v>12205</v>
      </c>
      <c r="AO310" s="324" t="s">
        <v>12206</v>
      </c>
      <c r="AP310" s="108" t="s">
        <v>12530</v>
      </c>
      <c r="AQ310" s="108"/>
      <c r="AR310" s="242" t="s">
        <v>12207</v>
      </c>
      <c r="AS310" s="108" t="s">
        <v>12208</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9555</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9556</v>
      </c>
      <c r="S311" s="228" t="s">
        <v>9929</v>
      </c>
      <c r="T311" s="148" t="s">
        <v>5393</v>
      </c>
      <c r="U311" s="43" t="s">
        <v>5397</v>
      </c>
      <c r="V311" s="106" t="s">
        <v>11321</v>
      </c>
      <c r="W311" s="106" t="s">
        <v>11326</v>
      </c>
      <c r="X311" s="148" t="s">
        <v>5402</v>
      </c>
      <c r="Y311" s="131" t="s">
        <v>5427</v>
      </c>
      <c r="Z311" s="106" t="s">
        <v>11322</v>
      </c>
      <c r="AA311" s="106" t="s">
        <v>11327</v>
      </c>
      <c r="AB311" s="131" t="s">
        <v>5407</v>
      </c>
      <c r="AC311" s="131" t="s">
        <v>5428</v>
      </c>
      <c r="AD311" s="106" t="s">
        <v>11323</v>
      </c>
      <c r="AE311" s="106" t="s">
        <v>11328</v>
      </c>
      <c r="AF311" s="131" t="s">
        <v>5408</v>
      </c>
      <c r="AG311" s="131" t="s">
        <v>5429</v>
      </c>
      <c r="AH311" s="106" t="s">
        <v>11324</v>
      </c>
      <c r="AI311" s="106" t="s">
        <v>11329</v>
      </c>
      <c r="AJ311" s="131" t="s">
        <v>5409</v>
      </c>
      <c r="AK311" s="131" t="s">
        <v>5430</v>
      </c>
      <c r="AL311" s="106" t="s">
        <v>11325</v>
      </c>
      <c r="AM311" s="106" t="s">
        <v>11330</v>
      </c>
      <c r="AN311" s="131" t="s">
        <v>5410</v>
      </c>
      <c r="AO311" s="131" t="s">
        <v>5431</v>
      </c>
      <c r="AP311" s="106" t="s">
        <v>12530</v>
      </c>
      <c r="AQ311" s="106" t="s">
        <v>11331</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9557</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9556</v>
      </c>
      <c r="S312" s="228" t="s">
        <v>9930</v>
      </c>
      <c r="T312" s="148" t="s">
        <v>5392</v>
      </c>
      <c r="U312" s="106" t="s">
        <v>5398</v>
      </c>
      <c r="V312" s="106" t="s">
        <v>11321</v>
      </c>
      <c r="W312" s="106" t="s">
        <v>11332</v>
      </c>
      <c r="X312" s="131" t="s">
        <v>5403</v>
      </c>
      <c r="Y312" s="131" t="s">
        <v>5432</v>
      </c>
      <c r="Z312" s="106" t="s">
        <v>11322</v>
      </c>
      <c r="AA312" s="106" t="s">
        <v>11333</v>
      </c>
      <c r="AB312" s="131" t="s">
        <v>5411</v>
      </c>
      <c r="AC312" s="131" t="s">
        <v>5433</v>
      </c>
      <c r="AD312" s="106" t="s">
        <v>11323</v>
      </c>
      <c r="AE312" s="106" t="s">
        <v>11334</v>
      </c>
      <c r="AF312" s="131" t="s">
        <v>5412</v>
      </c>
      <c r="AG312" s="131" t="s">
        <v>5434</v>
      </c>
      <c r="AH312" s="106" t="s">
        <v>11324</v>
      </c>
      <c r="AI312" s="106" t="s">
        <v>11335</v>
      </c>
      <c r="AJ312" s="131" t="s">
        <v>5413</v>
      </c>
      <c r="AK312" s="131" t="s">
        <v>5435</v>
      </c>
      <c r="AL312" s="106" t="s">
        <v>11325</v>
      </c>
      <c r="AM312" s="106" t="s">
        <v>11336</v>
      </c>
      <c r="AN312" s="131" t="s">
        <v>5414</v>
      </c>
      <c r="AO312" s="131" t="s">
        <v>5436</v>
      </c>
      <c r="AP312" s="106" t="s">
        <v>12530</v>
      </c>
      <c r="AQ312" s="106" t="s">
        <v>11337</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9558</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9556</v>
      </c>
      <c r="S313" s="228" t="s">
        <v>9931</v>
      </c>
      <c r="T313" s="148" t="s">
        <v>5394</v>
      </c>
      <c r="U313" s="106" t="s">
        <v>5399</v>
      </c>
      <c r="V313" s="106" t="s">
        <v>11321</v>
      </c>
      <c r="W313" s="106" t="s">
        <v>11338</v>
      </c>
      <c r="X313" s="131" t="s">
        <v>5404</v>
      </c>
      <c r="Y313" s="131" t="s">
        <v>5437</v>
      </c>
      <c r="Z313" s="106" t="s">
        <v>11322</v>
      </c>
      <c r="AA313" s="106" t="s">
        <v>11339</v>
      </c>
      <c r="AB313" s="131" t="s">
        <v>5415</v>
      </c>
      <c r="AC313" s="131" t="s">
        <v>5438</v>
      </c>
      <c r="AD313" s="106" t="s">
        <v>11323</v>
      </c>
      <c r="AE313" s="106" t="s">
        <v>11340</v>
      </c>
      <c r="AF313" s="131" t="s">
        <v>5416</v>
      </c>
      <c r="AG313" s="131" t="s">
        <v>5439</v>
      </c>
      <c r="AH313" s="106" t="s">
        <v>11324</v>
      </c>
      <c r="AI313" s="106" t="s">
        <v>11341</v>
      </c>
      <c r="AJ313" s="131" t="s">
        <v>5417</v>
      </c>
      <c r="AK313" s="131" t="s">
        <v>5440</v>
      </c>
      <c r="AL313" s="106" t="s">
        <v>11325</v>
      </c>
      <c r="AM313" s="106" t="s">
        <v>11342</v>
      </c>
      <c r="AN313" s="131" t="s">
        <v>5418</v>
      </c>
      <c r="AO313" s="131" t="s">
        <v>5441</v>
      </c>
      <c r="AP313" s="106" t="s">
        <v>12530</v>
      </c>
      <c r="AQ313" s="106" t="s">
        <v>11343</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9559</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9556</v>
      </c>
      <c r="S314" s="228" t="s">
        <v>9932</v>
      </c>
      <c r="T314" s="148" t="s">
        <v>5395</v>
      </c>
      <c r="U314" s="106" t="s">
        <v>5400</v>
      </c>
      <c r="V314" s="106" t="s">
        <v>11321</v>
      </c>
      <c r="W314" s="106" t="s">
        <v>11344</v>
      </c>
      <c r="X314" s="131" t="s">
        <v>5405</v>
      </c>
      <c r="Y314" s="131" t="s">
        <v>5442</v>
      </c>
      <c r="Z314" s="106" t="s">
        <v>11322</v>
      </c>
      <c r="AA314" s="106" t="s">
        <v>11345</v>
      </c>
      <c r="AB314" s="131" t="s">
        <v>5419</v>
      </c>
      <c r="AC314" s="131" t="s">
        <v>5443</v>
      </c>
      <c r="AD314" s="106" t="s">
        <v>11323</v>
      </c>
      <c r="AE314" s="106" t="s">
        <v>11346</v>
      </c>
      <c r="AF314" s="131" t="s">
        <v>5420</v>
      </c>
      <c r="AG314" s="131" t="s">
        <v>5444</v>
      </c>
      <c r="AH314" s="106" t="s">
        <v>11324</v>
      </c>
      <c r="AI314" s="106" t="s">
        <v>11347</v>
      </c>
      <c r="AJ314" s="131" t="s">
        <v>5421</v>
      </c>
      <c r="AK314" s="131" t="s">
        <v>5445</v>
      </c>
      <c r="AL314" s="106" t="s">
        <v>11325</v>
      </c>
      <c r="AM314" s="106" t="s">
        <v>11348</v>
      </c>
      <c r="AN314" s="131" t="s">
        <v>5422</v>
      </c>
      <c r="AO314" s="131" t="s">
        <v>5446</v>
      </c>
      <c r="AP314" s="106" t="s">
        <v>12530</v>
      </c>
      <c r="AQ314" s="106" t="s">
        <v>11349</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9560</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9556</v>
      </c>
      <c r="S315" s="228" t="s">
        <v>9933</v>
      </c>
      <c r="T315" s="148" t="s">
        <v>5396</v>
      </c>
      <c r="U315" s="106" t="s">
        <v>5401</v>
      </c>
      <c r="V315" s="106" t="s">
        <v>11321</v>
      </c>
      <c r="W315" s="106" t="s">
        <v>11350</v>
      </c>
      <c r="X315" s="131" t="s">
        <v>5406</v>
      </c>
      <c r="Y315" s="131" t="s">
        <v>5447</v>
      </c>
      <c r="Z315" s="106" t="s">
        <v>11322</v>
      </c>
      <c r="AA315" s="106" t="s">
        <v>11351</v>
      </c>
      <c r="AB315" s="131" t="s">
        <v>5423</v>
      </c>
      <c r="AC315" s="131" t="s">
        <v>5448</v>
      </c>
      <c r="AD315" s="106" t="s">
        <v>11323</v>
      </c>
      <c r="AE315" s="106" t="s">
        <v>11352</v>
      </c>
      <c r="AF315" s="131" t="s">
        <v>5424</v>
      </c>
      <c r="AG315" s="131" t="s">
        <v>5449</v>
      </c>
      <c r="AH315" s="106" t="s">
        <v>11324</v>
      </c>
      <c r="AI315" s="106" t="s">
        <v>11353</v>
      </c>
      <c r="AJ315" s="131" t="s">
        <v>5425</v>
      </c>
      <c r="AK315" s="131" t="s">
        <v>5450</v>
      </c>
      <c r="AL315" s="106" t="s">
        <v>11325</v>
      </c>
      <c r="AM315" s="106" t="s">
        <v>11354</v>
      </c>
      <c r="AN315" s="131" t="s">
        <v>5426</v>
      </c>
      <c r="AO315" s="131" t="s">
        <v>5451</v>
      </c>
      <c r="AP315" s="106" t="s">
        <v>12530</v>
      </c>
      <c r="AQ315" s="106" t="s">
        <v>11355</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9934</v>
      </c>
      <c r="O316" s="233"/>
      <c r="P316" s="233"/>
      <c r="Q316" s="233"/>
      <c r="R316" s="229" t="s">
        <v>8883</v>
      </c>
      <c r="S316" s="229"/>
      <c r="T316" s="229" t="s">
        <v>9935</v>
      </c>
      <c r="U316" s="107" t="s">
        <v>10014</v>
      </c>
      <c r="V316" s="108" t="s">
        <v>11356</v>
      </c>
      <c r="W316" s="108"/>
      <c r="X316" s="242" t="s">
        <v>12209</v>
      </c>
      <c r="Y316" s="324" t="s">
        <v>12210</v>
      </c>
      <c r="Z316" s="108" t="s">
        <v>11357</v>
      </c>
      <c r="AA316" s="108"/>
      <c r="AB316" s="242" t="s">
        <v>12211</v>
      </c>
      <c r="AC316" s="324" t="s">
        <v>12212</v>
      </c>
      <c r="AD316" s="108" t="s">
        <v>11358</v>
      </c>
      <c r="AE316" s="108"/>
      <c r="AF316" s="242" t="s">
        <v>12213</v>
      </c>
      <c r="AG316" s="324" t="s">
        <v>12214</v>
      </c>
      <c r="AH316" s="108" t="s">
        <v>11359</v>
      </c>
      <c r="AI316" s="108"/>
      <c r="AJ316" s="242" t="s">
        <v>12215</v>
      </c>
      <c r="AK316" s="324" t="s">
        <v>12216</v>
      </c>
      <c r="AL316" s="108" t="s">
        <v>11360</v>
      </c>
      <c r="AM316" s="108"/>
      <c r="AN316" s="242" t="s">
        <v>12217</v>
      </c>
      <c r="AO316" s="324" t="s">
        <v>12218</v>
      </c>
      <c r="AP316" s="108" t="s">
        <v>12531</v>
      </c>
      <c r="AQ316" s="108"/>
      <c r="AR316" s="242" t="s">
        <v>12219</v>
      </c>
      <c r="AS316" s="108" t="s">
        <v>12220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9561</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8883</v>
      </c>
      <c r="S317" s="228" t="s">
        <v>9936</v>
      </c>
      <c r="T317" s="131" t="s">
        <v>4418</v>
      </c>
      <c r="U317" s="43" t="s">
        <v>4419</v>
      </c>
      <c r="V317" s="106" t="s">
        <v>11356</v>
      </c>
      <c r="W317" s="106" t="s">
        <v>11361</v>
      </c>
      <c r="X317" s="131" t="s">
        <v>4424</v>
      </c>
      <c r="Y317" s="131" t="s">
        <v>4425</v>
      </c>
      <c r="Z317" s="106" t="s">
        <v>11357</v>
      </c>
      <c r="AA317" s="106" t="s">
        <v>11362</v>
      </c>
      <c r="AB317" s="131" t="s">
        <v>4434</v>
      </c>
      <c r="AC317" s="131" t="s">
        <v>4438</v>
      </c>
      <c r="AD317" s="106" t="s">
        <v>11358</v>
      </c>
      <c r="AE317" s="106" t="s">
        <v>11363</v>
      </c>
      <c r="AF317" s="131" t="s">
        <v>4435</v>
      </c>
      <c r="AG317" s="131" t="s">
        <v>4439</v>
      </c>
      <c r="AH317" s="106" t="s">
        <v>11359</v>
      </c>
      <c r="AI317" s="106" t="s">
        <v>11364</v>
      </c>
      <c r="AJ317" s="131" t="s">
        <v>4436</v>
      </c>
      <c r="AK317" s="131" t="s">
        <v>4440</v>
      </c>
      <c r="AL317" s="106" t="s">
        <v>11360</v>
      </c>
      <c r="AM317" s="106" t="s">
        <v>11365</v>
      </c>
      <c r="AN317" s="131" t="s">
        <v>4437</v>
      </c>
      <c r="AO317" s="131" t="s">
        <v>4441</v>
      </c>
      <c r="AP317" s="106" t="s">
        <v>12531</v>
      </c>
      <c r="AQ317" s="106" t="s">
        <v>11366</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9562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8883</v>
      </c>
      <c r="S318" s="228" t="s">
        <v>9937</v>
      </c>
      <c r="T318" s="131" t="s">
        <v>4414</v>
      </c>
      <c r="U318" s="106" t="s">
        <v>4421</v>
      </c>
      <c r="V318" s="106" t="s">
        <v>11356</v>
      </c>
      <c r="W318" s="106" t="s">
        <v>11367</v>
      </c>
      <c r="X318" s="131" t="s">
        <v>4426</v>
      </c>
      <c r="Y318" s="131" t="s">
        <v>4427</v>
      </c>
      <c r="Z318" s="106" t="s">
        <v>11357</v>
      </c>
      <c r="AA318" s="106" t="s">
        <v>11368</v>
      </c>
      <c r="AB318" s="131" t="s">
        <v>4442</v>
      </c>
      <c r="AC318" s="131" t="s">
        <v>4446</v>
      </c>
      <c r="AD318" s="106" t="s">
        <v>11358</v>
      </c>
      <c r="AE318" s="106" t="s">
        <v>11369</v>
      </c>
      <c r="AF318" s="131" t="s">
        <v>4443</v>
      </c>
      <c r="AG318" s="131" t="s">
        <v>4447</v>
      </c>
      <c r="AH318" s="106" t="s">
        <v>11359</v>
      </c>
      <c r="AI318" s="106" t="s">
        <v>11370</v>
      </c>
      <c r="AJ318" s="131" t="s">
        <v>4444</v>
      </c>
      <c r="AK318" s="131" t="s">
        <v>4448</v>
      </c>
      <c r="AL318" s="106" t="s">
        <v>11360</v>
      </c>
      <c r="AM318" s="106" t="s">
        <v>11371</v>
      </c>
      <c r="AN318" s="131" t="s">
        <v>4445</v>
      </c>
      <c r="AO318" s="131" t="s">
        <v>4449</v>
      </c>
      <c r="AP318" s="106" t="s">
        <v>12531</v>
      </c>
      <c r="AQ318" s="106" t="s">
        <v>11372</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8883</v>
      </c>
      <c r="S319" s="228" t="s">
        <v>9938</v>
      </c>
      <c r="T319" s="131" t="s">
        <v>4415</v>
      </c>
      <c r="U319" s="109" t="s">
        <v>4420</v>
      </c>
      <c r="V319" s="109" t="s">
        <v>11356</v>
      </c>
      <c r="W319" s="109" t="s">
        <v>11373</v>
      </c>
      <c r="X319" s="131" t="s">
        <v>4428</v>
      </c>
      <c r="Y319" s="131" t="s">
        <v>4429</v>
      </c>
      <c r="Z319" s="109" t="s">
        <v>11357</v>
      </c>
      <c r="AA319" s="109" t="s">
        <v>11374</v>
      </c>
      <c r="AB319" s="131" t="s">
        <v>4450</v>
      </c>
      <c r="AC319" s="131" t="s">
        <v>4454</v>
      </c>
      <c r="AD319" s="109" t="s">
        <v>11358</v>
      </c>
      <c r="AE319" s="109" t="s">
        <v>11375</v>
      </c>
      <c r="AF319" s="131" t="s">
        <v>4451</v>
      </c>
      <c r="AG319" s="131" t="s">
        <v>4455</v>
      </c>
      <c r="AH319" s="109" t="s">
        <v>11359</v>
      </c>
      <c r="AI319" s="109" t="s">
        <v>11376</v>
      </c>
      <c r="AJ319" s="131" t="s">
        <v>4452</v>
      </c>
      <c r="AK319" s="131" t="s">
        <v>4456</v>
      </c>
      <c r="AL319" s="109" t="s">
        <v>11360</v>
      </c>
      <c r="AM319" s="109" t="s">
        <v>11377</v>
      </c>
      <c r="AN319" s="131" t="s">
        <v>4453</v>
      </c>
      <c r="AO319" s="131" t="s">
        <v>4457</v>
      </c>
      <c r="AP319" s="109" t="s">
        <v>12531</v>
      </c>
      <c r="AQ319" s="109" t="s">
        <v>11378</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8883</v>
      </c>
      <c r="S320" s="228" t="s">
        <v>9939</v>
      </c>
      <c r="T320" s="131" t="s">
        <v>4416</v>
      </c>
      <c r="U320" s="109" t="s">
        <v>4422</v>
      </c>
      <c r="V320" s="109" t="s">
        <v>11356</v>
      </c>
      <c r="W320" s="109" t="s">
        <v>11379</v>
      </c>
      <c r="X320" s="131" t="s">
        <v>4430</v>
      </c>
      <c r="Y320" s="131" t="s">
        <v>4431</v>
      </c>
      <c r="Z320" s="109" t="s">
        <v>11357</v>
      </c>
      <c r="AA320" s="109" t="s">
        <v>11380</v>
      </c>
      <c r="AB320" s="131" t="s">
        <v>4458</v>
      </c>
      <c r="AC320" s="131" t="s">
        <v>4462</v>
      </c>
      <c r="AD320" s="109" t="s">
        <v>11358</v>
      </c>
      <c r="AE320" s="109" t="s">
        <v>11381</v>
      </c>
      <c r="AF320" s="131" t="s">
        <v>4459</v>
      </c>
      <c r="AG320" s="131" t="s">
        <v>4463</v>
      </c>
      <c r="AH320" s="109" t="s">
        <v>11359</v>
      </c>
      <c r="AI320" s="109" t="s">
        <v>11382</v>
      </c>
      <c r="AJ320" s="131" t="s">
        <v>4460</v>
      </c>
      <c r="AK320" s="131" t="s">
        <v>4464</v>
      </c>
      <c r="AL320" s="109" t="s">
        <v>11360</v>
      </c>
      <c r="AM320" s="109" t="s">
        <v>11383</v>
      </c>
      <c r="AN320" s="131" t="s">
        <v>4461</v>
      </c>
      <c r="AO320" s="131" t="s">
        <v>4465</v>
      </c>
      <c r="AP320" s="109" t="s">
        <v>12531</v>
      </c>
      <c r="AQ320" s="109" t="s">
        <v>11384</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8883</v>
      </c>
      <c r="S321" s="228" t="s">
        <v>9940</v>
      </c>
      <c r="T321" s="131" t="s">
        <v>4417</v>
      </c>
      <c r="U321" s="109" t="s">
        <v>4423</v>
      </c>
      <c r="V321" s="109" t="s">
        <v>11356</v>
      </c>
      <c r="W321" s="109" t="s">
        <v>11385</v>
      </c>
      <c r="X321" s="131" t="s">
        <v>4432</v>
      </c>
      <c r="Y321" s="131" t="s">
        <v>4433</v>
      </c>
      <c r="Z321" s="109" t="s">
        <v>11357</v>
      </c>
      <c r="AA321" s="109" t="s">
        <v>11386</v>
      </c>
      <c r="AB321" s="131" t="s">
        <v>4466</v>
      </c>
      <c r="AC321" s="131" t="s">
        <v>4470</v>
      </c>
      <c r="AD321" s="109" t="s">
        <v>11358</v>
      </c>
      <c r="AE321" s="109" t="s">
        <v>11387</v>
      </c>
      <c r="AF321" s="131" t="s">
        <v>4467</v>
      </c>
      <c r="AG321" s="131" t="s">
        <v>4471</v>
      </c>
      <c r="AH321" s="109" t="s">
        <v>11359</v>
      </c>
      <c r="AI321" s="109" t="s">
        <v>11388</v>
      </c>
      <c r="AJ321" s="131" t="s">
        <v>4468</v>
      </c>
      <c r="AK321" s="131" t="s">
        <v>4472</v>
      </c>
      <c r="AL321" s="109" t="s">
        <v>11360</v>
      </c>
      <c r="AM321" s="109" t="s">
        <v>11389</v>
      </c>
      <c r="AN321" s="131" t="s">
        <v>4469</v>
      </c>
      <c r="AO321" s="131" t="s">
        <v>4473</v>
      </c>
      <c r="AP321" s="109" t="s">
        <v>12531</v>
      </c>
      <c r="AQ321" s="109" t="s">
        <v>11390</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8886</v>
      </c>
      <c r="O323" s="239"/>
      <c r="P323" s="239"/>
      <c r="Q323" s="239"/>
      <c r="R323" s="230" t="s">
        <v>8747</v>
      </c>
      <c r="S323" s="230"/>
      <c r="T323" s="240" t="s">
        <v>9566</v>
      </c>
      <c r="U323" s="248" t="s">
        <v>9567</v>
      </c>
      <c r="V323" s="248" t="s">
        <v>11391</v>
      </c>
      <c r="W323" s="248"/>
      <c r="X323" s="241" t="s">
        <v>12221</v>
      </c>
      <c r="Y323" s="303" t="s">
        <v>12222</v>
      </c>
      <c r="Z323" s="248" t="s">
        <v>11392</v>
      </c>
      <c r="AA323" s="248"/>
      <c r="AB323" s="241" t="s">
        <v>12223</v>
      </c>
      <c r="AC323" s="303" t="s">
        <v>12224</v>
      </c>
      <c r="AD323" s="248" t="s">
        <v>11391</v>
      </c>
      <c r="AE323" s="248"/>
      <c r="AF323" s="241" t="s">
        <v>12225</v>
      </c>
      <c r="AG323" s="303" t="s">
        <v>12226</v>
      </c>
      <c r="AH323" s="248" t="s">
        <v>11393</v>
      </c>
      <c r="AI323" s="248"/>
      <c r="AJ323" s="241" t="s">
        <v>12227</v>
      </c>
      <c r="AK323" s="303" t="s">
        <v>12228</v>
      </c>
      <c r="AL323" s="248" t="s">
        <v>11394</v>
      </c>
      <c r="AM323" s="248"/>
      <c r="AN323" s="241" t="s">
        <v>12229</v>
      </c>
      <c r="AO323" s="303" t="s">
        <v>12230</v>
      </c>
      <c r="AP323" s="248" t="s">
        <v>8747</v>
      </c>
      <c r="AQ323" s="248"/>
      <c r="AR323" s="240" t="s">
        <v>12231</v>
      </c>
      <c r="AS323" s="248" t="s">
        <v>12232</v>
      </c>
    </row>
    <row r="324" spans="1:45" ht="63.75" x14ac:dyDescent="0.2">
      <c r="A324" s="128"/>
      <c r="B324" s="128"/>
      <c r="C324" s="172"/>
      <c r="D324" s="128"/>
      <c r="E324" s="128"/>
      <c r="F324" s="150"/>
      <c r="G324" s="150"/>
      <c r="H324" s="150"/>
      <c r="I324" s="150"/>
      <c r="J324" s="150"/>
      <c r="K324" s="128">
        <v>38</v>
      </c>
      <c r="L324" s="128">
        <v>311</v>
      </c>
      <c r="M324" s="150"/>
      <c r="N324" s="151" t="s">
        <v>8895</v>
      </c>
      <c r="O324" s="171" t="s">
        <v>12233</v>
      </c>
      <c r="P324" s="171" t="s">
        <v>4532</v>
      </c>
      <c r="Q324" s="171" t="str">
        <f ca="1">REPLACE(INDIRECT(ADDRESS(ROW(),COLUMN()-2)),1,LEN("#define "),"")</f>
        <v>ENABLE_STORE_STATUS()</v>
      </c>
      <c r="R324" s="228" t="s">
        <v>8747</v>
      </c>
      <c r="S324" s="228" t="s">
        <v>9941</v>
      </c>
      <c r="T324" s="148" t="s">
        <v>4580</v>
      </c>
      <c r="U324" s="106" t="s">
        <v>12370</v>
      </c>
      <c r="V324" s="106" t="s">
        <v>11391</v>
      </c>
      <c r="W324" s="106" t="s">
        <v>11395</v>
      </c>
      <c r="X324" s="131" t="s">
        <v>4581</v>
      </c>
      <c r="Y324" s="131" t="s">
        <v>4582</v>
      </c>
      <c r="Z324" s="106" t="s">
        <v>11392</v>
      </c>
      <c r="AA324" s="106" t="s">
        <v>11396</v>
      </c>
      <c r="AB324" s="131" t="s">
        <v>4583</v>
      </c>
      <c r="AC324" s="131" t="s">
        <v>4587</v>
      </c>
      <c r="AD324" s="106" t="s">
        <v>11391</v>
      </c>
      <c r="AE324" s="106" t="s">
        <v>11397</v>
      </c>
      <c r="AF324" s="131" t="s">
        <v>4584</v>
      </c>
      <c r="AG324" s="131" t="s">
        <v>4588</v>
      </c>
      <c r="AH324" s="106" t="s">
        <v>11393</v>
      </c>
      <c r="AI324" s="106" t="s">
        <v>11398</v>
      </c>
      <c r="AJ324" s="131" t="s">
        <v>4585</v>
      </c>
      <c r="AK324" s="131" t="s">
        <v>4589</v>
      </c>
      <c r="AL324" s="106" t="s">
        <v>11394</v>
      </c>
      <c r="AM324" s="106" t="s">
        <v>11399</v>
      </c>
      <c r="AN324" s="131" t="s">
        <v>4586</v>
      </c>
      <c r="AO324" s="131" t="s">
        <v>4590</v>
      </c>
      <c r="AP324" s="106" t="s">
        <v>8747</v>
      </c>
      <c r="AQ324" s="106" t="s">
        <v>11400</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8896</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8747</v>
      </c>
      <c r="S325" s="228" t="s">
        <v>9942</v>
      </c>
      <c r="T325" s="148" t="s">
        <v>7970</v>
      </c>
      <c r="U325" s="106" t="s">
        <v>8196</v>
      </c>
      <c r="V325" s="106" t="s">
        <v>11391</v>
      </c>
      <c r="W325" s="106" t="s">
        <v>11401</v>
      </c>
      <c r="X325" s="131" t="s">
        <v>7971</v>
      </c>
      <c r="Y325" s="131" t="s">
        <v>8197</v>
      </c>
      <c r="Z325" s="106" t="s">
        <v>11392</v>
      </c>
      <c r="AA325" s="106" t="s">
        <v>11402</v>
      </c>
      <c r="AB325" s="131" t="s">
        <v>8198</v>
      </c>
      <c r="AC325" s="131" t="s">
        <v>8203</v>
      </c>
      <c r="AD325" s="106" t="s">
        <v>11391</v>
      </c>
      <c r="AE325" s="106" t="s">
        <v>11403</v>
      </c>
      <c r="AF325" s="131" t="s">
        <v>8199</v>
      </c>
      <c r="AG325" s="131" t="s">
        <v>8204</v>
      </c>
      <c r="AH325" s="106" t="s">
        <v>11393</v>
      </c>
      <c r="AI325" s="106" t="s">
        <v>11404</v>
      </c>
      <c r="AJ325" s="131" t="s">
        <v>8200</v>
      </c>
      <c r="AK325" s="131" t="s">
        <v>8101</v>
      </c>
      <c r="AL325" s="106" t="s">
        <v>11394</v>
      </c>
      <c r="AM325" s="106" t="s">
        <v>11405</v>
      </c>
      <c r="AN325" s="131" t="s">
        <v>8201</v>
      </c>
      <c r="AO325" s="131" t="s">
        <v>8102</v>
      </c>
      <c r="AP325" s="106" t="s">
        <v>8747</v>
      </c>
      <c r="AQ325" s="106" t="s">
        <v>11406</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12919</v>
      </c>
      <c r="O326" s="171" t="s">
        <v>12843</v>
      </c>
      <c r="P326" s="171" t="str">
        <f t="shared" ca="1" si="47"/>
        <v>include(</v>
      </c>
      <c r="Q326" s="171" t="str">
        <f ca="1">IF(INDIRECT(ADDRESS(ROW(),COLUMN()-2))&lt;&gt;"",LEFT(INDIRECT(ADDRESS(ROW(),COLUMN()-2)),FIND("(",INDIRECT(ADDRESS(ROW(),COLUMN()-2)))-1),"")</f>
        <v>include</v>
      </c>
      <c r="R326" s="228" t="s">
        <v>8747</v>
      </c>
      <c r="S326" s="228" t="s">
        <v>12844</v>
      </c>
      <c r="T326" s="148" t="s">
        <v>12845</v>
      </c>
      <c r="U326" s="106" t="s">
        <v>12846</v>
      </c>
      <c r="V326" s="106" t="s">
        <v>11391</v>
      </c>
      <c r="W326" s="106" t="s">
        <v>12847</v>
      </c>
      <c r="X326" s="131" t="s">
        <v>12848</v>
      </c>
      <c r="Y326" s="131" t="s">
        <v>12849</v>
      </c>
      <c r="Z326" s="106" t="s">
        <v>11392</v>
      </c>
      <c r="AA326" s="106" t="s">
        <v>12850</v>
      </c>
      <c r="AB326" s="131" t="s">
        <v>12851</v>
      </c>
      <c r="AC326" s="131" t="s">
        <v>12852</v>
      </c>
      <c r="AD326" s="106" t="s">
        <v>11391</v>
      </c>
      <c r="AE326" s="106" t="s">
        <v>12853</v>
      </c>
      <c r="AF326" s="131" t="s">
        <v>12854</v>
      </c>
      <c r="AG326" s="131" t="s">
        <v>12855</v>
      </c>
      <c r="AH326" s="106" t="s">
        <v>11393</v>
      </c>
      <c r="AI326" s="106" t="s">
        <v>12856</v>
      </c>
      <c r="AJ326" s="131" t="s">
        <v>12857</v>
      </c>
      <c r="AK326" s="131" t="s">
        <v>12858</v>
      </c>
      <c r="AL326" s="106" t="s">
        <v>11394</v>
      </c>
      <c r="AM326" s="106" t="s">
        <v>12859</v>
      </c>
      <c r="AN326" s="131" t="s">
        <v>12860</v>
      </c>
      <c r="AO326" s="131" t="s">
        <v>12861</v>
      </c>
      <c r="AP326" s="106" t="s">
        <v>8747</v>
      </c>
      <c r="AQ326" s="106" t="s">
        <v>12862</v>
      </c>
      <c r="AR326" s="148" t="s">
        <v>12863</v>
      </c>
      <c r="AS326" s="106" t="s">
        <v>12864</v>
      </c>
    </row>
    <row r="327" spans="1:45" ht="38.25" x14ac:dyDescent="0.2">
      <c r="A327" s="236"/>
      <c r="B327" s="236" t="s">
        <v>100</v>
      </c>
      <c r="C327" s="292"/>
      <c r="D327" s="236"/>
      <c r="E327" s="236"/>
      <c r="F327" s="236"/>
      <c r="G327" s="236"/>
      <c r="H327" s="236"/>
      <c r="I327" s="236"/>
      <c r="J327" s="236"/>
      <c r="K327" s="236">
        <v>339</v>
      </c>
      <c r="L327" s="236">
        <v>313</v>
      </c>
      <c r="M327" s="236"/>
      <c r="N327" s="238" t="s">
        <v>10015</v>
      </c>
      <c r="O327" s="239"/>
      <c r="P327" s="239" t="str">
        <f t="shared" ca="1" si="47"/>
        <v/>
      </c>
      <c r="Q327" s="239"/>
      <c r="R327" s="230" t="s">
        <v>8945</v>
      </c>
      <c r="S327" s="230"/>
      <c r="T327" s="240" t="s">
        <v>9568</v>
      </c>
      <c r="U327" s="248" t="s">
        <v>10016</v>
      </c>
      <c r="V327" s="248" t="s">
        <v>11407</v>
      </c>
      <c r="W327" s="248"/>
      <c r="X327" s="241" t="s">
        <v>12234</v>
      </c>
      <c r="Y327" s="241" t="s">
        <v>12235</v>
      </c>
      <c r="Z327" s="248" t="s">
        <v>11408</v>
      </c>
      <c r="AA327" s="248"/>
      <c r="AB327" s="241" t="s">
        <v>12236</v>
      </c>
      <c r="AC327" s="241" t="s">
        <v>12237</v>
      </c>
      <c r="AD327" s="248" t="s">
        <v>11409</v>
      </c>
      <c r="AE327" s="248"/>
      <c r="AF327" s="241" t="s">
        <v>12238</v>
      </c>
      <c r="AG327" s="241" t="s">
        <v>12239</v>
      </c>
      <c r="AH327" s="248" t="s">
        <v>11410</v>
      </c>
      <c r="AI327" s="248"/>
      <c r="AJ327" s="241" t="s">
        <v>12240</v>
      </c>
      <c r="AK327" s="241" t="s">
        <v>12241</v>
      </c>
      <c r="AL327" s="248" t="s">
        <v>12483</v>
      </c>
      <c r="AM327" s="248"/>
      <c r="AN327" s="241" t="s">
        <v>12242</v>
      </c>
      <c r="AO327" s="241" t="s">
        <v>12243</v>
      </c>
      <c r="AP327" s="248" t="s">
        <v>11411</v>
      </c>
      <c r="AQ327" s="248"/>
      <c r="AR327" s="240" t="s">
        <v>12244</v>
      </c>
      <c r="AS327" s="248" t="s">
        <v>12245</v>
      </c>
    </row>
    <row r="328" spans="1:45" ht="38.25" x14ac:dyDescent="0.2">
      <c r="A328" s="128"/>
      <c r="B328" s="128" t="s">
        <v>100</v>
      </c>
      <c r="C328" s="172"/>
      <c r="D328" s="128"/>
      <c r="E328" s="128"/>
      <c r="F328" s="150"/>
      <c r="G328" s="150"/>
      <c r="H328" s="150"/>
      <c r="I328" s="150"/>
      <c r="J328" s="150"/>
      <c r="K328" s="128">
        <v>40</v>
      </c>
      <c r="L328" s="128">
        <v>314</v>
      </c>
      <c r="M328" s="150"/>
      <c r="N328" s="151" t="s">
        <v>8922</v>
      </c>
      <c r="O328" s="171" t="s">
        <v>3987</v>
      </c>
      <c r="P328" s="171" t="str">
        <f t="shared" ca="1" si="47"/>
        <v>// Set_SwitchA_InpLst(</v>
      </c>
      <c r="Q328" s="171" t="str">
        <f t="shared" ref="Q328:Q333" ca="1" si="48">IF(INDIRECT(ADDRESS(ROW(),COLUMN()-2))&lt;&gt;"",MID(INDIRECT(ADDRESS(ROW(),COLUMN()-2)),4,FIND("(",INDIRECT(ADDRESS(ROW(),COLUMN()-2)))-4),"")</f>
        <v>Set_SwitchA_InpLst</v>
      </c>
      <c r="R328" s="228" t="s">
        <v>8945</v>
      </c>
      <c r="S328" s="228" t="s">
        <v>9943</v>
      </c>
      <c r="T328" s="148" t="s">
        <v>3990</v>
      </c>
      <c r="U328" s="106" t="s">
        <v>3991</v>
      </c>
      <c r="V328" s="106" t="s">
        <v>11407</v>
      </c>
      <c r="W328" s="106" t="s">
        <v>11412</v>
      </c>
      <c r="X328" s="148" t="s">
        <v>4008</v>
      </c>
      <c r="Y328" s="131" t="s">
        <v>4009</v>
      </c>
      <c r="Z328" s="106" t="s">
        <v>11408</v>
      </c>
      <c r="AA328" s="106" t="s">
        <v>11413</v>
      </c>
      <c r="AB328" s="131" t="s">
        <v>4019</v>
      </c>
      <c r="AC328" s="131" t="s">
        <v>4023</v>
      </c>
      <c r="AD328" s="106" t="s">
        <v>11409</v>
      </c>
      <c r="AE328" s="106" t="s">
        <v>11414</v>
      </c>
      <c r="AF328" s="131" t="s">
        <v>4020</v>
      </c>
      <c r="AG328" s="131" t="s">
        <v>4024</v>
      </c>
      <c r="AH328" s="106" t="s">
        <v>11410</v>
      </c>
      <c r="AI328" s="106" t="s">
        <v>11415</v>
      </c>
      <c r="AJ328" s="131" t="s">
        <v>4021</v>
      </c>
      <c r="AK328" s="131" t="s">
        <v>4025</v>
      </c>
      <c r="AL328" s="106" t="s">
        <v>12483</v>
      </c>
      <c r="AM328" s="106" t="s">
        <v>11416</v>
      </c>
      <c r="AN328" s="131" t="s">
        <v>4022</v>
      </c>
      <c r="AO328" s="131" t="s">
        <v>4026</v>
      </c>
      <c r="AP328" s="106" t="s">
        <v>11411</v>
      </c>
      <c r="AQ328" s="106" t="s">
        <v>11417</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8923</v>
      </c>
      <c r="O329" s="171" t="s">
        <v>3988</v>
      </c>
      <c r="P329" s="171" t="str">
        <f t="shared" ca="1" si="47"/>
        <v>// Set_SwitchB_InpLst(</v>
      </c>
      <c r="Q329" s="171" t="str">
        <f t="shared" ca="1" si="48"/>
        <v>Set_SwitchB_InpLst</v>
      </c>
      <c r="R329" s="228" t="s">
        <v>8945</v>
      </c>
      <c r="S329" s="228" t="s">
        <v>9944</v>
      </c>
      <c r="T329" s="148" t="s">
        <v>3993</v>
      </c>
      <c r="U329" s="106" t="s">
        <v>3994</v>
      </c>
      <c r="V329" s="106" t="s">
        <v>11407</v>
      </c>
      <c r="W329" s="106" t="s">
        <v>11418</v>
      </c>
      <c r="X329" s="131" t="s">
        <v>4010</v>
      </c>
      <c r="Y329" s="148" t="s">
        <v>4018</v>
      </c>
      <c r="Z329" s="106" t="s">
        <v>11408</v>
      </c>
      <c r="AA329" s="106" t="s">
        <v>11419</v>
      </c>
      <c r="AB329" s="131" t="s">
        <v>4027</v>
      </c>
      <c r="AC329" s="131" t="s">
        <v>4031</v>
      </c>
      <c r="AD329" s="106" t="s">
        <v>11409</v>
      </c>
      <c r="AE329" s="106" t="s">
        <v>11420</v>
      </c>
      <c r="AF329" s="131" t="s">
        <v>4028</v>
      </c>
      <c r="AG329" s="131" t="s">
        <v>4032</v>
      </c>
      <c r="AH329" s="106" t="s">
        <v>11410</v>
      </c>
      <c r="AI329" s="106" t="s">
        <v>11421</v>
      </c>
      <c r="AJ329" s="131" t="s">
        <v>4029</v>
      </c>
      <c r="AK329" s="131" t="s">
        <v>4033</v>
      </c>
      <c r="AL329" s="106" t="s">
        <v>12483</v>
      </c>
      <c r="AM329" s="106" t="s">
        <v>11422</v>
      </c>
      <c r="AN329" s="131" t="s">
        <v>4030</v>
      </c>
      <c r="AO329" s="131" t="s">
        <v>4034</v>
      </c>
      <c r="AP329" s="106" t="s">
        <v>11411</v>
      </c>
      <c r="AQ329" s="106" t="s">
        <v>11423</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8924</v>
      </c>
      <c r="O330" s="171" t="s">
        <v>3989</v>
      </c>
      <c r="P330" s="171" t="str">
        <f t="shared" ca="1" si="47"/>
        <v>// Set_SwitchC_InpLst(</v>
      </c>
      <c r="Q330" s="171" t="str">
        <f t="shared" ca="1" si="48"/>
        <v>Set_SwitchC_InpLst</v>
      </c>
      <c r="R330" s="228" t="s">
        <v>8945</v>
      </c>
      <c r="S330" s="228" t="s">
        <v>9945</v>
      </c>
      <c r="T330" s="148" t="s">
        <v>3992</v>
      </c>
      <c r="U330" s="106" t="s">
        <v>4534</v>
      </c>
      <c r="V330" s="106" t="s">
        <v>11407</v>
      </c>
      <c r="W330" s="106" t="s">
        <v>11424</v>
      </c>
      <c r="X330" s="131" t="s">
        <v>4011</v>
      </c>
      <c r="Y330" s="148" t="s">
        <v>4535</v>
      </c>
      <c r="Z330" s="106" t="s">
        <v>11408</v>
      </c>
      <c r="AA330" s="106" t="s">
        <v>11425</v>
      </c>
      <c r="AB330" s="131" t="s">
        <v>4035</v>
      </c>
      <c r="AC330" s="148" t="s">
        <v>4536</v>
      </c>
      <c r="AD330" s="106" t="s">
        <v>11409</v>
      </c>
      <c r="AE330" s="106" t="s">
        <v>11426</v>
      </c>
      <c r="AF330" s="131" t="s">
        <v>4036</v>
      </c>
      <c r="AG330" s="148" t="s">
        <v>4537</v>
      </c>
      <c r="AH330" s="106" t="s">
        <v>11410</v>
      </c>
      <c r="AI330" s="106" t="s">
        <v>11427</v>
      </c>
      <c r="AJ330" s="131" t="s">
        <v>4037</v>
      </c>
      <c r="AK330" s="148" t="s">
        <v>4538</v>
      </c>
      <c r="AL330" s="106" t="s">
        <v>12483</v>
      </c>
      <c r="AM330" s="106" t="s">
        <v>11428</v>
      </c>
      <c r="AN330" s="131" t="s">
        <v>4038</v>
      </c>
      <c r="AO330" s="148" t="s">
        <v>4539</v>
      </c>
      <c r="AP330" s="106" t="s">
        <v>11411</v>
      </c>
      <c r="AQ330" s="106" t="s">
        <v>11429</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8925</v>
      </c>
      <c r="O331" s="171" t="s">
        <v>4603</v>
      </c>
      <c r="P331" s="171" t="str">
        <f t="shared" ca="1" si="47"/>
        <v>// Set_SwitchD_InpLst(</v>
      </c>
      <c r="Q331" s="171" t="str">
        <f t="shared" ca="1" si="48"/>
        <v>Set_SwitchD_InpLst</v>
      </c>
      <c r="R331" s="228" t="s">
        <v>8945</v>
      </c>
      <c r="S331" s="228" t="s">
        <v>9946</v>
      </c>
      <c r="T331" s="148" t="s">
        <v>4604</v>
      </c>
      <c r="U331" s="106" t="s">
        <v>4605</v>
      </c>
      <c r="V331" s="106" t="s">
        <v>11407</v>
      </c>
      <c r="W331" s="106" t="s">
        <v>11430</v>
      </c>
      <c r="X331" s="131" t="s">
        <v>4606</v>
      </c>
      <c r="Y331" s="148" t="s">
        <v>4607</v>
      </c>
      <c r="Z331" s="106" t="s">
        <v>11408</v>
      </c>
      <c r="AA331" s="106" t="s">
        <v>11431</v>
      </c>
      <c r="AB331" s="131" t="s">
        <v>4608</v>
      </c>
      <c r="AC331" s="148" t="s">
        <v>4612</v>
      </c>
      <c r="AD331" s="106" t="s">
        <v>11409</v>
      </c>
      <c r="AE331" s="106" t="s">
        <v>11432</v>
      </c>
      <c r="AF331" s="131" t="s">
        <v>4609</v>
      </c>
      <c r="AG331" s="148" t="s">
        <v>4613</v>
      </c>
      <c r="AH331" s="106" t="s">
        <v>11410</v>
      </c>
      <c r="AI331" s="106" t="s">
        <v>11433</v>
      </c>
      <c r="AJ331" s="131" t="s">
        <v>4610</v>
      </c>
      <c r="AK331" s="148" t="s">
        <v>4614</v>
      </c>
      <c r="AL331" s="106" t="s">
        <v>12483</v>
      </c>
      <c r="AM331" s="106" t="s">
        <v>11434</v>
      </c>
      <c r="AN331" s="131" t="s">
        <v>4611</v>
      </c>
      <c r="AO331" s="148" t="s">
        <v>4615</v>
      </c>
      <c r="AP331" s="106" t="s">
        <v>11411</v>
      </c>
      <c r="AQ331" s="106" t="s">
        <v>11435</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8926</v>
      </c>
      <c r="O332" s="171" t="s">
        <v>4007</v>
      </c>
      <c r="P332" s="171" t="str">
        <f t="shared" ca="1" si="47"/>
        <v>// Set_CLK_Pin_Number(</v>
      </c>
      <c r="Q332" s="171" t="str">
        <f t="shared" ca="1" si="48"/>
        <v>Set_CLK_Pin_Number</v>
      </c>
      <c r="R332" s="228" t="s">
        <v>8945</v>
      </c>
      <c r="S332" s="228" t="s">
        <v>9947</v>
      </c>
      <c r="T332" s="148" t="s">
        <v>3995</v>
      </c>
      <c r="U332" s="106" t="s">
        <v>4000</v>
      </c>
      <c r="V332" s="106" t="s">
        <v>11407</v>
      </c>
      <c r="W332" s="106" t="s">
        <v>11436</v>
      </c>
      <c r="X332" s="131" t="s">
        <v>4012</v>
      </c>
      <c r="Y332" s="148" t="s">
        <v>4013</v>
      </c>
      <c r="Z332" s="106" t="s">
        <v>11408</v>
      </c>
      <c r="AA332" s="106" t="s">
        <v>11437</v>
      </c>
      <c r="AB332" s="131" t="s">
        <v>4039</v>
      </c>
      <c r="AC332" s="131" t="s">
        <v>4043</v>
      </c>
      <c r="AD332" s="106" t="s">
        <v>11409</v>
      </c>
      <c r="AE332" s="106" t="s">
        <v>11438</v>
      </c>
      <c r="AF332" s="131" t="s">
        <v>4040</v>
      </c>
      <c r="AG332" s="131" t="s">
        <v>4044</v>
      </c>
      <c r="AH332" s="106" t="s">
        <v>11410</v>
      </c>
      <c r="AI332" s="106" t="s">
        <v>11439</v>
      </c>
      <c r="AJ332" s="131" t="s">
        <v>4041</v>
      </c>
      <c r="AK332" s="131" t="s">
        <v>4045</v>
      </c>
      <c r="AL332" s="106" t="s">
        <v>12483</v>
      </c>
      <c r="AM332" s="106" t="s">
        <v>11440</v>
      </c>
      <c r="AN332" s="131" t="s">
        <v>4042</v>
      </c>
      <c r="AO332" s="131" t="s">
        <v>4046</v>
      </c>
      <c r="AP332" s="106" t="s">
        <v>11411</v>
      </c>
      <c r="AQ332" s="106" t="s">
        <v>11441</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8927</v>
      </c>
      <c r="O333" s="171" t="s">
        <v>4005</v>
      </c>
      <c r="P333" s="171" t="str">
        <f t="shared" ca="1" si="47"/>
        <v>// Set_RST_Pin_Number(</v>
      </c>
      <c r="Q333" s="171" t="str">
        <f t="shared" ca="1" si="48"/>
        <v>Set_RST_Pin_Number</v>
      </c>
      <c r="R333" s="228" t="s">
        <v>8945</v>
      </c>
      <c r="S333" s="228" t="s">
        <v>9948</v>
      </c>
      <c r="T333" s="148" t="s">
        <v>3996</v>
      </c>
      <c r="U333" s="106" t="s">
        <v>3997</v>
      </c>
      <c r="V333" s="106" t="s">
        <v>11407</v>
      </c>
      <c r="W333" s="106" t="s">
        <v>11442</v>
      </c>
      <c r="X333" s="131" t="s">
        <v>4014</v>
      </c>
      <c r="Y333" s="131" t="s">
        <v>4015</v>
      </c>
      <c r="Z333" s="106" t="s">
        <v>11408</v>
      </c>
      <c r="AA333" s="106" t="s">
        <v>11443</v>
      </c>
      <c r="AB333" s="131" t="s">
        <v>4047</v>
      </c>
      <c r="AC333" s="131" t="s">
        <v>4051</v>
      </c>
      <c r="AD333" s="106" t="s">
        <v>11409</v>
      </c>
      <c r="AE333" s="106" t="s">
        <v>11444</v>
      </c>
      <c r="AF333" s="131" t="s">
        <v>4048</v>
      </c>
      <c r="AG333" s="131" t="s">
        <v>4052</v>
      </c>
      <c r="AH333" s="106" t="s">
        <v>11410</v>
      </c>
      <c r="AI333" s="106" t="s">
        <v>11445</v>
      </c>
      <c r="AJ333" s="131" t="s">
        <v>4049</v>
      </c>
      <c r="AK333" s="131" t="s">
        <v>4053</v>
      </c>
      <c r="AL333" s="106" t="s">
        <v>12483</v>
      </c>
      <c r="AM333" s="106" t="s">
        <v>11446</v>
      </c>
      <c r="AN333" s="131" t="s">
        <v>4050</v>
      </c>
      <c r="AO333" s="131" t="s">
        <v>4054</v>
      </c>
      <c r="AP333" s="106" t="s">
        <v>11411</v>
      </c>
      <c r="AQ333" s="106" t="s">
        <v>11447</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8928</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8945</v>
      </c>
      <c r="S335" s="228" t="s">
        <v>9949</v>
      </c>
      <c r="T335" s="148" t="s">
        <v>3999</v>
      </c>
      <c r="U335" s="106" t="s">
        <v>3998</v>
      </c>
      <c r="V335" s="106" t="s">
        <v>11407</v>
      </c>
      <c r="W335" s="106" t="s">
        <v>11448</v>
      </c>
      <c r="X335" s="131" t="s">
        <v>4016</v>
      </c>
      <c r="Y335" s="131" t="s">
        <v>4017</v>
      </c>
      <c r="Z335" s="106" t="s">
        <v>11408</v>
      </c>
      <c r="AA335" s="106" t="s">
        <v>11449</v>
      </c>
      <c r="AB335" s="131" t="s">
        <v>4055</v>
      </c>
      <c r="AC335" s="131" t="s">
        <v>4059</v>
      </c>
      <c r="AD335" s="106" t="s">
        <v>11409</v>
      </c>
      <c r="AE335" s="106" t="s">
        <v>11450</v>
      </c>
      <c r="AF335" s="131" t="s">
        <v>4056</v>
      </c>
      <c r="AG335" s="131" t="s">
        <v>4060</v>
      </c>
      <c r="AH335" s="106" t="s">
        <v>11410</v>
      </c>
      <c r="AI335" s="106" t="s">
        <v>11451</v>
      </c>
      <c r="AJ335" s="131" t="s">
        <v>4057</v>
      </c>
      <c r="AK335" s="131" t="s">
        <v>4061</v>
      </c>
      <c r="AL335" s="106" t="s">
        <v>12483</v>
      </c>
      <c r="AM335" s="106" t="s">
        <v>11452</v>
      </c>
      <c r="AN335" s="131" t="s">
        <v>4058</v>
      </c>
      <c r="AO335" s="131" t="s">
        <v>4062</v>
      </c>
      <c r="AP335" s="106" t="s">
        <v>11411</v>
      </c>
      <c r="AQ335" s="106" t="s">
        <v>11453</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9760</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8945</v>
      </c>
      <c r="S336" s="228" t="s">
        <v>9950</v>
      </c>
      <c r="T336" s="148" t="s">
        <v>4691</v>
      </c>
      <c r="U336" s="106" t="s">
        <v>12621</v>
      </c>
      <c r="V336" s="106" t="s">
        <v>11407</v>
      </c>
      <c r="W336" s="106" t="s">
        <v>11454</v>
      </c>
      <c r="X336" s="131" t="s">
        <v>4692</v>
      </c>
      <c r="Y336" s="146" t="s">
        <v>12622</v>
      </c>
      <c r="Z336" s="106" t="s">
        <v>11408</v>
      </c>
      <c r="AA336" s="106" t="s">
        <v>11455</v>
      </c>
      <c r="AB336" s="131" t="s">
        <v>4693</v>
      </c>
      <c r="AC336" s="146" t="s">
        <v>12623</v>
      </c>
      <c r="AD336" s="106" t="s">
        <v>11409</v>
      </c>
      <c r="AE336" s="106" t="s">
        <v>11456</v>
      </c>
      <c r="AF336" s="131" t="s">
        <v>4694</v>
      </c>
      <c r="AG336" s="157" t="s">
        <v>12627</v>
      </c>
      <c r="AH336" s="106" t="s">
        <v>11410</v>
      </c>
      <c r="AI336" s="106" t="s">
        <v>11457</v>
      </c>
      <c r="AJ336" s="131" t="s">
        <v>4695</v>
      </c>
      <c r="AK336" s="157" t="s">
        <v>12626</v>
      </c>
      <c r="AL336" s="106" t="s">
        <v>12483</v>
      </c>
      <c r="AM336" s="106" t="s">
        <v>11458</v>
      </c>
      <c r="AN336" s="131" t="s">
        <v>4696</v>
      </c>
      <c r="AO336" s="157" t="s">
        <v>12625</v>
      </c>
      <c r="AP336" s="106" t="s">
        <v>11411</v>
      </c>
      <c r="AQ336" s="106" t="s">
        <v>11459</v>
      </c>
      <c r="AR336" s="148" t="s">
        <v>7466</v>
      </c>
      <c r="AS336" s="106" t="s">
        <v>12624</v>
      </c>
    </row>
    <row r="337" spans="1:45" ht="38.25" x14ac:dyDescent="0.2">
      <c r="A337" s="236"/>
      <c r="B337" s="236"/>
      <c r="C337" s="292"/>
      <c r="D337" s="236"/>
      <c r="E337" s="236"/>
      <c r="F337" s="236"/>
      <c r="G337" s="236"/>
      <c r="H337" s="236"/>
      <c r="I337" s="236"/>
      <c r="J337" s="236"/>
      <c r="K337" s="236">
        <v>334</v>
      </c>
      <c r="L337" s="236">
        <v>323</v>
      </c>
      <c r="M337" s="236"/>
      <c r="N337" s="238" t="s">
        <v>9569</v>
      </c>
      <c r="O337" s="239"/>
      <c r="P337" s="239" t="str">
        <f ca="1">IF(INDIRECT(ADDRESS(ROW(),COLUMN()-1))&lt;&gt;"",LEFT(INDIRECT(ADDRESS(ROW(),COLUMN()-1)),FIND("(",INDIRECT(ADDRESS(ROW(),COLUMN()-1)))),"")</f>
        <v/>
      </c>
      <c r="Q337" s="239"/>
      <c r="R337" s="230" t="s">
        <v>8946</v>
      </c>
      <c r="S337" s="230"/>
      <c r="T337" s="240" t="s">
        <v>9570</v>
      </c>
      <c r="U337" s="248" t="s">
        <v>9571</v>
      </c>
      <c r="V337" s="248" t="s">
        <v>11460</v>
      </c>
      <c r="W337" s="248"/>
      <c r="X337" s="241" t="s">
        <v>12246</v>
      </c>
      <c r="Y337" s="241" t="s">
        <v>12247</v>
      </c>
      <c r="Z337" s="248" t="s">
        <v>11461</v>
      </c>
      <c r="AA337" s="248"/>
      <c r="AB337" s="241" t="s">
        <v>12248</v>
      </c>
      <c r="AC337" s="241" t="s">
        <v>12249</v>
      </c>
      <c r="AD337" s="248" t="s">
        <v>11462</v>
      </c>
      <c r="AE337" s="248"/>
      <c r="AF337" s="241" t="s">
        <v>12250</v>
      </c>
      <c r="AG337" s="241" t="s">
        <v>12251</v>
      </c>
      <c r="AH337" s="248" t="s">
        <v>11463</v>
      </c>
      <c r="AI337" s="248"/>
      <c r="AJ337" s="241" t="s">
        <v>12252</v>
      </c>
      <c r="AK337" s="241" t="s">
        <v>12253</v>
      </c>
      <c r="AL337" s="248" t="s">
        <v>12481</v>
      </c>
      <c r="AM337" s="248"/>
      <c r="AN337" s="241" t="s">
        <v>12254</v>
      </c>
      <c r="AO337" s="241" t="s">
        <v>12255</v>
      </c>
      <c r="AP337" s="248" t="s">
        <v>11464</v>
      </c>
      <c r="AQ337" s="248"/>
      <c r="AR337" s="240" t="s">
        <v>12256</v>
      </c>
      <c r="AS337" s="248" t="s">
        <v>12257</v>
      </c>
    </row>
    <row r="338" spans="1:45" ht="25.5" x14ac:dyDescent="0.2">
      <c r="A338" s="128"/>
      <c r="B338" s="128"/>
      <c r="C338" s="172"/>
      <c r="D338" s="128"/>
      <c r="E338" s="128"/>
      <c r="F338" s="150"/>
      <c r="G338" s="150"/>
      <c r="H338" s="150"/>
      <c r="I338" s="150"/>
      <c r="J338" s="150"/>
      <c r="K338" s="128">
        <v>49</v>
      </c>
      <c r="L338" s="128">
        <v>324</v>
      </c>
      <c r="M338" s="150"/>
      <c r="N338" s="151" t="s">
        <v>8897</v>
      </c>
      <c r="O338" s="171" t="s">
        <v>439</v>
      </c>
      <c r="P338" s="171" t="str">
        <f ca="1">INDIRECT(ADDRESS(ROW(),COLUMN()-1))</f>
        <v>#define READ_LDR</v>
      </c>
      <c r="Q338" s="171" t="str">
        <f ca="1">REPLACE(INDIRECT(ADDRESS(ROW(),COLUMN()-2)),1,LEN("#define "),"")</f>
        <v>READ_LDR</v>
      </c>
      <c r="R338" s="228" t="s">
        <v>8946</v>
      </c>
      <c r="S338" s="228" t="s">
        <v>9951</v>
      </c>
      <c r="T338" s="148" t="s">
        <v>9952</v>
      </c>
      <c r="U338" s="106" t="s">
        <v>584</v>
      </c>
      <c r="V338" s="106" t="s">
        <v>11460</v>
      </c>
      <c r="W338" s="106" t="s">
        <v>11465</v>
      </c>
      <c r="X338" s="131" t="s">
        <v>2842</v>
      </c>
      <c r="Y338" s="131" t="s">
        <v>2845</v>
      </c>
      <c r="Z338" s="106" t="s">
        <v>11461</v>
      </c>
      <c r="AA338" s="106" t="s">
        <v>11466</v>
      </c>
      <c r="AB338" s="131" t="s">
        <v>2843</v>
      </c>
      <c r="AC338" s="131" t="s">
        <v>2846</v>
      </c>
      <c r="AD338" s="106" t="s">
        <v>11462</v>
      </c>
      <c r="AE338" s="106" t="s">
        <v>11467</v>
      </c>
      <c r="AF338" s="131" t="s">
        <v>2844</v>
      </c>
      <c r="AG338" s="131" t="s">
        <v>2847</v>
      </c>
      <c r="AH338" s="106" t="s">
        <v>11463</v>
      </c>
      <c r="AI338" s="106" t="s">
        <v>11468</v>
      </c>
      <c r="AJ338" s="131" t="s">
        <v>4145</v>
      </c>
      <c r="AK338" s="131" t="s">
        <v>4147</v>
      </c>
      <c r="AL338" s="106" t="s">
        <v>12481</v>
      </c>
      <c r="AM338" s="106" t="s">
        <v>11469</v>
      </c>
      <c r="AN338" s="131" t="s">
        <v>4146</v>
      </c>
      <c r="AO338" s="131" t="s">
        <v>4148</v>
      </c>
      <c r="AP338" s="106" t="s">
        <v>11464</v>
      </c>
      <c r="AQ338" s="106" t="s">
        <v>11470</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8897</v>
      </c>
      <c r="O339" s="171" t="s">
        <v>441</v>
      </c>
      <c r="P339" s="171" t="str">
        <f ca="1">INDIRECT(ADDRESS(ROW(),COLUMN()-1))</f>
        <v>#define READ_LDR_DEBUG</v>
      </c>
      <c r="Q339" s="171" t="str">
        <f ca="1">REPLACE(INDIRECT(ADDRESS(ROW(),COLUMN()-2)),1,LEN("#define "),"")</f>
        <v>READ_LDR_DEBUG</v>
      </c>
      <c r="R339" s="228" t="s">
        <v>8946</v>
      </c>
      <c r="S339" s="228" t="s">
        <v>9953</v>
      </c>
      <c r="T339" s="148" t="s">
        <v>586</v>
      </c>
      <c r="U339" s="106" t="s">
        <v>587</v>
      </c>
      <c r="V339" s="106" t="s">
        <v>11460</v>
      </c>
      <c r="W339" s="106" t="s">
        <v>11471</v>
      </c>
      <c r="X339" s="131" t="s">
        <v>2848</v>
      </c>
      <c r="Y339" s="131" t="s">
        <v>2851</v>
      </c>
      <c r="Z339" s="106" t="s">
        <v>11461</v>
      </c>
      <c r="AA339" s="106" t="s">
        <v>11472</v>
      </c>
      <c r="AB339" s="131" t="s">
        <v>2849</v>
      </c>
      <c r="AC339" s="131" t="s">
        <v>2852</v>
      </c>
      <c r="AD339" s="106" t="s">
        <v>11462</v>
      </c>
      <c r="AE339" s="106" t="s">
        <v>11473</v>
      </c>
      <c r="AF339" s="131" t="s">
        <v>2850</v>
      </c>
      <c r="AG339" s="131" t="s">
        <v>2853</v>
      </c>
      <c r="AH339" s="106" t="s">
        <v>11463</v>
      </c>
      <c r="AI339" s="106" t="s">
        <v>11474</v>
      </c>
      <c r="AJ339" s="131" t="s">
        <v>4149</v>
      </c>
      <c r="AK339" s="131" t="s">
        <v>4151</v>
      </c>
      <c r="AL339" s="106" t="s">
        <v>12481</v>
      </c>
      <c r="AM339" s="106" t="s">
        <v>11475</v>
      </c>
      <c r="AN339" s="131" t="s">
        <v>4150</v>
      </c>
      <c r="AO339" s="131" t="s">
        <v>4152</v>
      </c>
      <c r="AP339" s="106" t="s">
        <v>11464</v>
      </c>
      <c r="AQ339" s="106" t="s">
        <v>11476</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8929</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8946</v>
      </c>
      <c r="S340" s="228" t="s">
        <v>9954</v>
      </c>
      <c r="T340" s="148" t="s">
        <v>9955</v>
      </c>
      <c r="U340" s="106" t="s">
        <v>8153</v>
      </c>
      <c r="V340" s="106" t="s">
        <v>11460</v>
      </c>
      <c r="W340" s="106" t="s">
        <v>11477</v>
      </c>
      <c r="X340" s="131" t="s">
        <v>8034</v>
      </c>
      <c r="Y340" s="131" t="s">
        <v>8154</v>
      </c>
      <c r="Z340" s="106" t="s">
        <v>11461</v>
      </c>
      <c r="AA340" s="106" t="s">
        <v>11478</v>
      </c>
      <c r="AB340" s="131" t="s">
        <v>8155</v>
      </c>
      <c r="AC340" s="131" t="s">
        <v>8160</v>
      </c>
      <c r="AD340" s="106" t="s">
        <v>11462</v>
      </c>
      <c r="AE340" s="106" t="s">
        <v>11479</v>
      </c>
      <c r="AF340" s="131" t="s">
        <v>8156</v>
      </c>
      <c r="AG340" s="131" t="s">
        <v>8161</v>
      </c>
      <c r="AH340" s="106" t="s">
        <v>11463</v>
      </c>
      <c r="AI340" s="106" t="s">
        <v>11480</v>
      </c>
      <c r="AJ340" s="131" t="s">
        <v>8157</v>
      </c>
      <c r="AK340" s="131" t="s">
        <v>8162</v>
      </c>
      <c r="AL340" s="106" t="s">
        <v>12481</v>
      </c>
      <c r="AM340" s="106" t="s">
        <v>11481</v>
      </c>
      <c r="AN340" s="131" t="s">
        <v>8158</v>
      </c>
      <c r="AO340" s="131" t="s">
        <v>8163</v>
      </c>
      <c r="AP340" s="106" t="s">
        <v>11464</v>
      </c>
      <c r="AQ340" s="106" t="s">
        <v>11482</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9572</v>
      </c>
      <c r="O341" s="171" t="s">
        <v>8165</v>
      </c>
      <c r="P341" s="171" t="str">
        <f ca="1">INDIRECT(ADDRESS(ROW(),COLUMN()-1))</f>
        <v>#define KeepDarknessCtr</v>
      </c>
      <c r="Q341" s="171" t="str">
        <f ca="1">REPLACE(INDIRECT(ADDRESS(ROW(),COLUMN()-2)),1,LEN("#define "),"")</f>
        <v>KeepDarknessCtr</v>
      </c>
      <c r="R341" s="228" t="s">
        <v>8946</v>
      </c>
      <c r="S341" s="228" t="s">
        <v>9956</v>
      </c>
      <c r="T341" s="148" t="s">
        <v>9957</v>
      </c>
      <c r="U341" s="106" t="s">
        <v>8166</v>
      </c>
      <c r="V341" s="106" t="s">
        <v>11460</v>
      </c>
      <c r="W341" s="106" t="s">
        <v>11483</v>
      </c>
      <c r="X341" s="131" t="s">
        <v>8167</v>
      </c>
      <c r="Y341" s="146" t="s">
        <v>8168</v>
      </c>
      <c r="Z341" s="106" t="s">
        <v>11461</v>
      </c>
      <c r="AA341" s="106" t="s">
        <v>11484</v>
      </c>
      <c r="AB341" s="131" t="s">
        <v>8169</v>
      </c>
      <c r="AC341" s="146" t="s">
        <v>8174</v>
      </c>
      <c r="AD341" s="106" t="s">
        <v>11462</v>
      </c>
      <c r="AE341" s="106" t="s">
        <v>11485</v>
      </c>
      <c r="AF341" s="131" t="s">
        <v>8170</v>
      </c>
      <c r="AG341" s="146" t="s">
        <v>8175</v>
      </c>
      <c r="AH341" s="106" t="s">
        <v>11463</v>
      </c>
      <c r="AI341" s="106" t="s">
        <v>11486</v>
      </c>
      <c r="AJ341" s="131" t="s">
        <v>8171</v>
      </c>
      <c r="AK341" s="146" t="s">
        <v>8176</v>
      </c>
      <c r="AL341" s="106" t="s">
        <v>12481</v>
      </c>
      <c r="AM341" s="106" t="s">
        <v>11487</v>
      </c>
      <c r="AN341" s="131" t="s">
        <v>8172</v>
      </c>
      <c r="AO341" s="146" t="s">
        <v>8177</v>
      </c>
      <c r="AP341" s="106" t="s">
        <v>11464</v>
      </c>
      <c r="AQ341" s="106" t="s">
        <v>11488</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9573</v>
      </c>
      <c r="O342" s="171" t="s">
        <v>8050</v>
      </c>
      <c r="P342" s="171" t="str">
        <f ca="1">INDIRECT(ADDRESS(ROW(),COLUMN()-1))</f>
        <v>#define DayAndNightTimer_Debug</v>
      </c>
      <c r="Q342" s="171" t="str">
        <f ca="1">REPLACE(INDIRECT(ADDRESS(ROW(),COLUMN()-2)),1,LEN("#define "),"")</f>
        <v>DayAndNightTimer_Debug</v>
      </c>
      <c r="R342" s="228" t="s">
        <v>8946</v>
      </c>
      <c r="S342" s="228" t="s">
        <v>9958</v>
      </c>
      <c r="T342" s="148" t="s">
        <v>8051</v>
      </c>
      <c r="U342" s="106" t="s">
        <v>8052</v>
      </c>
      <c r="V342" s="106" t="s">
        <v>11460</v>
      </c>
      <c r="W342" s="106" t="s">
        <v>11489</v>
      </c>
      <c r="X342" s="131" t="s">
        <v>8053</v>
      </c>
      <c r="Y342" s="131" t="s">
        <v>8054</v>
      </c>
      <c r="Z342" s="106" t="s">
        <v>11461</v>
      </c>
      <c r="AA342" s="106" t="s">
        <v>11490</v>
      </c>
      <c r="AB342" s="131" t="s">
        <v>12258</v>
      </c>
      <c r="AC342" s="131" t="s">
        <v>12259</v>
      </c>
      <c r="AD342" s="106" t="s">
        <v>11462</v>
      </c>
      <c r="AE342" s="106" t="s">
        <v>11491</v>
      </c>
      <c r="AF342" s="131" t="s">
        <v>12260</v>
      </c>
      <c r="AG342" s="131" t="s">
        <v>12261</v>
      </c>
      <c r="AH342" s="106" t="s">
        <v>11463</v>
      </c>
      <c r="AI342" s="106" t="s">
        <v>11492</v>
      </c>
      <c r="AJ342" s="131" t="s">
        <v>12262</v>
      </c>
      <c r="AK342" s="131" t="s">
        <v>12263</v>
      </c>
      <c r="AL342" s="106" t="s">
        <v>12481</v>
      </c>
      <c r="AM342" s="106" t="s">
        <v>11493</v>
      </c>
      <c r="AN342" s="131" t="s">
        <v>12264</v>
      </c>
      <c r="AO342" s="131" t="s">
        <v>12265</v>
      </c>
      <c r="AP342" s="106" t="s">
        <v>11464</v>
      </c>
      <c r="AQ342" s="106" t="s">
        <v>11494</v>
      </c>
      <c r="AR342" s="148" t="s">
        <v>12266</v>
      </c>
      <c r="AS342" s="106" t="s">
        <v>12267</v>
      </c>
    </row>
    <row r="343" spans="1:45" ht="102" x14ac:dyDescent="0.2">
      <c r="A343" s="128"/>
      <c r="B343" s="128"/>
      <c r="C343" s="172"/>
      <c r="D343" s="128"/>
      <c r="E343" s="128"/>
      <c r="F343" s="150"/>
      <c r="G343" s="150"/>
      <c r="H343" s="150"/>
      <c r="I343" s="150"/>
      <c r="J343" s="150"/>
      <c r="K343" s="128">
        <v>51</v>
      </c>
      <c r="L343" s="128">
        <v>329</v>
      </c>
      <c r="M343" s="150"/>
      <c r="N343" s="151" t="s">
        <v>8898</v>
      </c>
      <c r="O343" s="171" t="s">
        <v>8570</v>
      </c>
      <c r="P343" s="171" t="str">
        <f ca="1">INDIRECT(ADDRESS(ROW(),COLUMN()-1))</f>
        <v>#define COMMANDS_DEBUG</v>
      </c>
      <c r="Q343" s="171" t="str">
        <f ca="1">REPLACE(INDIRECT(ADDRESS(ROW(),COLUMN()-2)),1,LEN("#define "),"")</f>
        <v>COMMANDS_DEBUG</v>
      </c>
      <c r="R343" s="228" t="s">
        <v>8947</v>
      </c>
      <c r="S343" s="228" t="s">
        <v>9959</v>
      </c>
      <c r="T343" s="148" t="s">
        <v>8571</v>
      </c>
      <c r="U343" s="106" t="s">
        <v>12373</v>
      </c>
      <c r="V343" s="106" t="s">
        <v>11495</v>
      </c>
      <c r="W343" s="106" t="s">
        <v>11496</v>
      </c>
      <c r="X343" s="157" t="s">
        <v>8572</v>
      </c>
      <c r="Y343" s="157" t="s">
        <v>8573</v>
      </c>
      <c r="Z343" s="106" t="s">
        <v>11497</v>
      </c>
      <c r="AA343" s="106" t="s">
        <v>11498</v>
      </c>
      <c r="AB343" s="131" t="s">
        <v>8574</v>
      </c>
      <c r="AC343" s="157" t="s">
        <v>8575</v>
      </c>
      <c r="AD343" s="106" t="s">
        <v>11495</v>
      </c>
      <c r="AE343" s="106" t="s">
        <v>11499</v>
      </c>
      <c r="AF343" s="131" t="s">
        <v>8576</v>
      </c>
      <c r="AG343" s="157" t="s">
        <v>8577</v>
      </c>
      <c r="AH343" s="106" t="s">
        <v>11500</v>
      </c>
      <c r="AI343" s="106" t="s">
        <v>11501</v>
      </c>
      <c r="AJ343" s="131" t="s">
        <v>8578</v>
      </c>
      <c r="AK343" s="157" t="s">
        <v>8579</v>
      </c>
      <c r="AL343" s="106" t="s">
        <v>12482</v>
      </c>
      <c r="AM343" s="106" t="s">
        <v>11502</v>
      </c>
      <c r="AN343" s="131" t="s">
        <v>8580</v>
      </c>
      <c r="AO343" s="157" t="s">
        <v>12371</v>
      </c>
      <c r="AP343" s="106" t="s">
        <v>11503</v>
      </c>
      <c r="AQ343" s="106" t="s">
        <v>11504</v>
      </c>
      <c r="AR343" s="148" t="s">
        <v>7469</v>
      </c>
      <c r="AS343" s="106" t="s">
        <v>12372</v>
      </c>
    </row>
    <row r="344" spans="1:45" ht="331.5" x14ac:dyDescent="0.2">
      <c r="A344" s="275"/>
      <c r="B344" s="276" t="s">
        <v>100</v>
      </c>
      <c r="C344" s="277"/>
      <c r="D344" s="275"/>
      <c r="E344" s="275"/>
      <c r="F344" s="276"/>
      <c r="G344" s="276"/>
      <c r="H344" s="276"/>
      <c r="I344" s="276"/>
      <c r="J344" s="276"/>
      <c r="K344" s="275">
        <v>52</v>
      </c>
      <c r="L344" s="275">
        <v>330</v>
      </c>
      <c r="M344" s="276"/>
      <c r="N344" s="278" t="s">
        <v>8898</v>
      </c>
      <c r="O344" s="279" t="s">
        <v>12268</v>
      </c>
      <c r="P344" s="279" t="s">
        <v>12907</v>
      </c>
      <c r="Q344" s="279" t="str">
        <f ca="1">REPLACE(INDIRECT(ADDRESS(ROW(),COLUMN()-1)),1,LEN("#define "),"")</f>
        <v>DEBUG_SOUND_CHANNEL</v>
      </c>
      <c r="R344" s="280" t="s">
        <v>8947</v>
      </c>
      <c r="S344" s="280" t="s">
        <v>12269</v>
      </c>
      <c r="T344" s="281" t="s">
        <v>12349</v>
      </c>
      <c r="U344" s="282" t="s">
        <v>12374</v>
      </c>
      <c r="V344" s="282" t="s">
        <v>11495</v>
      </c>
      <c r="W344" s="282" t="s">
        <v>12270</v>
      </c>
      <c r="X344" s="290" t="s">
        <v>9358</v>
      </c>
      <c r="Y344" s="290" t="s">
        <v>12271</v>
      </c>
      <c r="Z344" s="282" t="s">
        <v>11497</v>
      </c>
      <c r="AA344" s="282" t="s">
        <v>12272</v>
      </c>
      <c r="AB344" s="283" t="s">
        <v>9359</v>
      </c>
      <c r="AC344" s="290" t="s">
        <v>12273</v>
      </c>
      <c r="AD344" s="282" t="s">
        <v>11495</v>
      </c>
      <c r="AE344" s="282" t="s">
        <v>12274</v>
      </c>
      <c r="AF344" s="283" t="s">
        <v>9360</v>
      </c>
      <c r="AG344" s="290" t="s">
        <v>12275</v>
      </c>
      <c r="AH344" s="282" t="s">
        <v>11500</v>
      </c>
      <c r="AI344" s="282" t="s">
        <v>12276</v>
      </c>
      <c r="AJ344" s="283" t="s">
        <v>9361</v>
      </c>
      <c r="AK344" s="290" t="s">
        <v>12277</v>
      </c>
      <c r="AL344" s="282" t="s">
        <v>12482</v>
      </c>
      <c r="AM344" s="282" t="s">
        <v>12278</v>
      </c>
      <c r="AN344" s="284" t="s">
        <v>9362</v>
      </c>
      <c r="AO344" s="290" t="s">
        <v>12279</v>
      </c>
      <c r="AP344" s="282" t="s">
        <v>11503</v>
      </c>
      <c r="AQ344" s="282" t="s">
        <v>12280</v>
      </c>
      <c r="AR344" s="281" t="s">
        <v>9329</v>
      </c>
      <c r="AS344" s="282" t="s">
        <v>12281</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60" activePane="bottomLeft" state="frozen"/>
      <selection activeCell="A150" sqref="A150"/>
      <selection pane="bottomLeft" activeCell="J171" sqref="J171"/>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12607</v>
      </c>
      <c r="K25" t="s">
        <v>71</v>
      </c>
      <c r="L25" t="s">
        <v>12608</v>
      </c>
      <c r="M25" t="s">
        <v>71</v>
      </c>
      <c r="N25" t="s">
        <v>12609</v>
      </c>
      <c r="O25" t="s">
        <v>71</v>
      </c>
      <c r="P25" t="s">
        <v>12610</v>
      </c>
      <c r="Q25" t="s">
        <v>71</v>
      </c>
      <c r="R25" t="s">
        <v>12611</v>
      </c>
      <c r="S25" t="s">
        <v>71</v>
      </c>
      <c r="T25" t="s">
        <v>12612</v>
      </c>
      <c r="U25" t="s">
        <v>71</v>
      </c>
      <c r="V25" t="s">
        <v>12613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12375</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12376</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8529</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13057</v>
      </c>
      <c r="B45" s="1">
        <v>1</v>
      </c>
      <c r="C45" s="1"/>
      <c r="D45" s="1">
        <v>-127</v>
      </c>
      <c r="E45" s="1">
        <v>127</v>
      </c>
      <c r="F45" s="1"/>
      <c r="G45" s="1"/>
      <c r="H45" s="12" t="s">
        <v>163</v>
      </c>
      <c r="I45" s="12" t="s">
        <v>13107</v>
      </c>
      <c r="K45" t="s">
        <v>2571</v>
      </c>
      <c r="L45" t="s">
        <v>13108</v>
      </c>
      <c r="M45" t="s">
        <v>2572</v>
      </c>
      <c r="N45" t="s">
        <v>13109</v>
      </c>
      <c r="O45" t="s">
        <v>2573</v>
      </c>
      <c r="P45" t="s">
        <v>13110</v>
      </c>
      <c r="Q45" t="s">
        <v>8107</v>
      </c>
      <c r="R45" t="s">
        <v>13111</v>
      </c>
      <c r="S45" t="s">
        <v>13112</v>
      </c>
      <c r="T45" t="s">
        <v>13113</v>
      </c>
      <c r="U45" t="s">
        <v>2572</v>
      </c>
      <c r="V45" t="s">
        <v>13114</v>
      </c>
    </row>
    <row r="46" spans="1:22" x14ac:dyDescent="0.2">
      <c r="A46" s="7" t="s">
        <v>13055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13081</v>
      </c>
      <c r="B49" s="1">
        <v>1</v>
      </c>
      <c r="C49" s="1"/>
      <c r="D49" s="1">
        <v>0</v>
      </c>
      <c r="E49" s="1">
        <v>255</v>
      </c>
      <c r="F49" s="1"/>
      <c r="G49" s="1"/>
      <c r="H49" s="12" t="s">
        <v>13115</v>
      </c>
      <c r="I49" s="12" t="s">
        <v>13116</v>
      </c>
      <c r="K49" t="s">
        <v>13117</v>
      </c>
      <c r="L49" t="s">
        <v>13118</v>
      </c>
      <c r="M49" t="s">
        <v>13119</v>
      </c>
      <c r="N49" t="s">
        <v>13120</v>
      </c>
      <c r="O49" t="s">
        <v>13121</v>
      </c>
      <c r="P49" t="s">
        <v>13122</v>
      </c>
      <c r="Q49" t="s">
        <v>13123</v>
      </c>
      <c r="R49" t="s">
        <v>13124</v>
      </c>
      <c r="S49" t="s">
        <v>13125</v>
      </c>
      <c r="T49" t="s">
        <v>13126</v>
      </c>
      <c r="U49" t="s">
        <v>13127</v>
      </c>
      <c r="V49" t="s">
        <v>13128</v>
      </c>
    </row>
    <row r="50" spans="1:22" x14ac:dyDescent="0.2">
      <c r="A50" s="7" t="s">
        <v>13105</v>
      </c>
      <c r="B50" s="1">
        <v>1</v>
      </c>
      <c r="C50" s="1"/>
      <c r="D50" s="1">
        <v>1</v>
      </c>
      <c r="E50" s="1">
        <v>255</v>
      </c>
      <c r="F50" s="1"/>
      <c r="G50" s="1"/>
      <c r="H50" s="12" t="s">
        <v>163</v>
      </c>
      <c r="I50" s="12" t="s">
        <v>13129</v>
      </c>
      <c r="K50" t="s">
        <v>2571</v>
      </c>
      <c r="L50" t="s">
        <v>13130</v>
      </c>
      <c r="M50" t="s">
        <v>7726</v>
      </c>
      <c r="N50" t="s">
        <v>13131</v>
      </c>
      <c r="O50" t="s">
        <v>2573</v>
      </c>
      <c r="P50" t="s">
        <v>13132</v>
      </c>
      <c r="Q50" t="s">
        <v>8107</v>
      </c>
      <c r="R50" t="s">
        <v>13133</v>
      </c>
      <c r="S50" t="s">
        <v>13112</v>
      </c>
      <c r="T50" t="s">
        <v>13134</v>
      </c>
      <c r="U50" t="s">
        <v>2572</v>
      </c>
      <c r="V50" t="s">
        <v>13135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12377</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12378</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8473</v>
      </c>
      <c r="B62" s="8" t="s">
        <v>8477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8479</v>
      </c>
      <c r="V62" s="15" t="str">
        <f t="shared" si="10"/>
        <v>Lysstyrken er et tal mellem 0 og 255.</v>
      </c>
    </row>
    <row r="63" spans="1:22" x14ac:dyDescent="0.2">
      <c r="A63" s="7" t="s">
        <v>8474</v>
      </c>
      <c r="B63" s="8" t="s">
        <v>8477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8479</v>
      </c>
      <c r="V63" s="15" t="str">
        <f t="shared" si="10"/>
        <v>Lysstyrken er et tal mellem 0 og 255.</v>
      </c>
    </row>
    <row r="64" spans="1:22" x14ac:dyDescent="0.2">
      <c r="A64" s="7" t="s">
        <v>8475</v>
      </c>
      <c r="B64" s="8" t="s">
        <v>8477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8479</v>
      </c>
      <c r="V64" s="15" t="str">
        <f t="shared" si="10"/>
        <v>Lysstyrken er et tal mellem 0 og 255.</v>
      </c>
    </row>
    <row r="65" spans="1:22" x14ac:dyDescent="0.2">
      <c r="A65" s="7" t="s">
        <v>8476</v>
      </c>
      <c r="B65" s="8" t="s">
        <v>8477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12303</v>
      </c>
      <c r="K94" t="s">
        <v>4335</v>
      </c>
      <c r="L94" s="7" t="s">
        <v>12304</v>
      </c>
      <c r="M94" t="s">
        <v>4336</v>
      </c>
      <c r="N94" s="7" t="s">
        <v>12306</v>
      </c>
      <c r="O94" t="s">
        <v>4337</v>
      </c>
      <c r="P94" s="7" t="s">
        <v>12307</v>
      </c>
      <c r="Q94" t="s">
        <v>4338</v>
      </c>
      <c r="R94" s="7" t="s">
        <v>12308</v>
      </c>
      <c r="S94" t="s">
        <v>4339</v>
      </c>
      <c r="T94" s="7" t="s">
        <v>12309</v>
      </c>
      <c r="U94" t="s">
        <v>7779</v>
      </c>
      <c r="V94" s="7" t="s">
        <v>12310</v>
      </c>
    </row>
    <row r="95" spans="1:22" x14ac:dyDescent="0.2">
      <c r="A95" s="7" t="s">
        <v>12302</v>
      </c>
      <c r="B95" s="1">
        <v>1</v>
      </c>
      <c r="C95" s="1" t="s">
        <v>4004</v>
      </c>
      <c r="F95" s="7" t="s">
        <v>12305</v>
      </c>
      <c r="H95" s="7" t="s">
        <v>4334</v>
      </c>
      <c r="I95" s="7" t="s">
        <v>9646</v>
      </c>
      <c r="K95" t="s">
        <v>4335</v>
      </c>
      <c r="L95" t="s">
        <v>9647</v>
      </c>
      <c r="M95" t="s">
        <v>4336</v>
      </c>
      <c r="N95" t="s">
        <v>9648</v>
      </c>
      <c r="O95" t="s">
        <v>4337</v>
      </c>
      <c r="P95" t="s">
        <v>9649</v>
      </c>
      <c r="Q95" t="s">
        <v>4338</v>
      </c>
      <c r="R95" t="s">
        <v>9650</v>
      </c>
      <c r="S95" t="s">
        <v>4339</v>
      </c>
      <c r="T95" t="s">
        <v>9651</v>
      </c>
      <c r="U95" t="s">
        <v>7779</v>
      </c>
      <c r="V95" t="s">
        <v>9652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12384</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12382</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12383</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12385</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12386</v>
      </c>
      <c r="I132" s="14" t="str">
        <f>"Minimale umschaltzeit zwischen Multiplexer Muster. "&amp;$H$8</f>
        <v>Minimale umschaltzeit zwischen Multiplexer Muster. =&gt; Dialog</v>
      </c>
      <c r="J132" s="15"/>
      <c r="K132" t="s">
        <v>10112</v>
      </c>
      <c r="L132" t="s">
        <v>10113</v>
      </c>
      <c r="M132" t="s">
        <v>10116</v>
      </c>
      <c r="N132" t="s">
        <v>10121</v>
      </c>
      <c r="O132" t="s">
        <v>10117</v>
      </c>
      <c r="P132" t="s">
        <v>10122</v>
      </c>
      <c r="Q132" t="s">
        <v>10118</v>
      </c>
      <c r="R132" t="s">
        <v>10123</v>
      </c>
      <c r="S132" t="s">
        <v>10119</v>
      </c>
      <c r="T132" t="s">
        <v>10124</v>
      </c>
      <c r="U132" t="s">
        <v>10120</v>
      </c>
      <c r="V132" t="s">
        <v>10125</v>
      </c>
    </row>
    <row r="133" spans="1:24" x14ac:dyDescent="0.2">
      <c r="A133" t="s">
        <v>6644</v>
      </c>
      <c r="B133" s="1">
        <v>4</v>
      </c>
      <c r="C133" s="8" t="s">
        <v>158</v>
      </c>
      <c r="D133" s="8">
        <v>0</v>
      </c>
      <c r="E133" s="8">
        <v>1048560</v>
      </c>
      <c r="F133" s="8" t="s">
        <v>211</v>
      </c>
      <c r="H133" s="12" t="s">
        <v>12387</v>
      </c>
      <c r="I133" s="14" t="str">
        <f>"Maximale umschaltzeit zwischen Multiplexer Muster. "&amp;$H$8</f>
        <v>Maximale umschaltzeit zwischen Multiplexer Muster. =&gt; Dialog</v>
      </c>
      <c r="J133" s="15"/>
      <c r="K133" t="s">
        <v>10114</v>
      </c>
      <c r="L133" t="s">
        <v>10115</v>
      </c>
      <c r="M133" t="s">
        <v>10126</v>
      </c>
      <c r="N133" t="s">
        <v>10131</v>
      </c>
      <c r="O133" t="s">
        <v>10127</v>
      </c>
      <c r="P133" t="s">
        <v>10132</v>
      </c>
      <c r="Q133" t="s">
        <v>10128</v>
      </c>
      <c r="R133" t="s">
        <v>10133</v>
      </c>
      <c r="S133" t="s">
        <v>10129</v>
      </c>
      <c r="T133" t="s">
        <v>10134</v>
      </c>
      <c r="U133" t="s">
        <v>10130</v>
      </c>
      <c r="V133" t="s">
        <v>10135</v>
      </c>
    </row>
    <row r="134" spans="1:24" x14ac:dyDescent="0.2">
      <c r="A134" s="7" t="s">
        <v>6635</v>
      </c>
      <c r="C134" s="1" t="s">
        <v>564</v>
      </c>
      <c r="F134">
        <v>0</v>
      </c>
      <c r="H134" s="7" t="s">
        <v>6635</v>
      </c>
      <c r="I134" s="7" t="s">
        <v>12388</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12908</v>
      </c>
      <c r="B140" s="1">
        <v>1</v>
      </c>
      <c r="C140" s="1"/>
      <c r="D140" s="8">
        <v>-16383</v>
      </c>
      <c r="E140" s="1">
        <v>16383</v>
      </c>
      <c r="F140" s="1">
        <v>0</v>
      </c>
      <c r="H140" s="7" t="s">
        <v>12909</v>
      </c>
      <c r="I140" s="7" t="s">
        <v>12910</v>
      </c>
      <c r="K140" t="s">
        <v>12911</v>
      </c>
      <c r="L140" t="s">
        <v>12912</v>
      </c>
      <c r="N140" t="s">
        <v>12913</v>
      </c>
      <c r="P140" t="s">
        <v>12914</v>
      </c>
      <c r="R140" t="s">
        <v>12915</v>
      </c>
      <c r="T140" t="s">
        <v>12916</v>
      </c>
      <c r="V140" t="s">
        <v>12917</v>
      </c>
      <c r="X140" t="s">
        <v>12918</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8700</v>
      </c>
      <c r="B143" s="211">
        <v>4</v>
      </c>
      <c r="C143" s="210" t="s">
        <v>74</v>
      </c>
      <c r="D143" s="211">
        <v>0</v>
      </c>
      <c r="E143" s="211">
        <v>31</v>
      </c>
      <c r="F143" s="212" t="s">
        <v>8701</v>
      </c>
      <c r="G143" s="212" t="s">
        <v>8702</v>
      </c>
      <c r="H143" s="212" t="s">
        <v>8703</v>
      </c>
      <c r="I143" s="212" t="s">
        <v>8704</v>
      </c>
    </row>
    <row r="144" spans="1:24" s="213" customFormat="1" x14ac:dyDescent="0.2">
      <c r="A144" s="210" t="s">
        <v>8705</v>
      </c>
      <c r="B144" s="211"/>
      <c r="C144" s="210" t="s">
        <v>74</v>
      </c>
      <c r="D144" s="211">
        <v>0</v>
      </c>
      <c r="E144" s="211">
        <v>31</v>
      </c>
      <c r="F144" s="212" t="s">
        <v>8706</v>
      </c>
      <c r="G144" s="212" t="s">
        <v>8707</v>
      </c>
      <c r="H144" s="212" t="s">
        <v>8708</v>
      </c>
      <c r="I144" s="212" t="s">
        <v>8709</v>
      </c>
      <c r="K144" s="213" t="s">
        <v>10032</v>
      </c>
      <c r="L144" s="213" t="s">
        <v>10033</v>
      </c>
      <c r="M144" s="213" t="s">
        <v>10036</v>
      </c>
      <c r="N144" s="213" t="s">
        <v>10041</v>
      </c>
      <c r="O144" s="213" t="s">
        <v>10037</v>
      </c>
      <c r="P144" s="213" t="s">
        <v>10042</v>
      </c>
      <c r="Q144" s="213" t="s">
        <v>10038</v>
      </c>
      <c r="R144" s="213" t="s">
        <v>10043</v>
      </c>
      <c r="S144" s="213" t="s">
        <v>10039</v>
      </c>
      <c r="T144" s="213" t="s">
        <v>10044</v>
      </c>
      <c r="U144" s="213" t="s">
        <v>10040</v>
      </c>
      <c r="V144" s="213" t="s">
        <v>10045</v>
      </c>
    </row>
    <row r="145" spans="1:22" s="213" customFormat="1" x14ac:dyDescent="0.2">
      <c r="A145" s="210" t="s">
        <v>8710</v>
      </c>
      <c r="B145" s="211">
        <v>4</v>
      </c>
      <c r="D145" s="211">
        <v>1</v>
      </c>
      <c r="E145" s="211">
        <v>1024</v>
      </c>
      <c r="F145" s="214">
        <v>1</v>
      </c>
      <c r="G145" s="214"/>
      <c r="H145" s="212" t="s">
        <v>8711</v>
      </c>
      <c r="I145" s="212" t="s">
        <v>8712</v>
      </c>
      <c r="K145" s="213" t="s">
        <v>10034</v>
      </c>
      <c r="L145" s="213" t="s">
        <v>10035</v>
      </c>
      <c r="M145" s="213" t="s">
        <v>10046</v>
      </c>
      <c r="N145" s="213" t="s">
        <v>10051</v>
      </c>
      <c r="O145" s="213" t="s">
        <v>10047</v>
      </c>
      <c r="P145" s="213" t="s">
        <v>10052</v>
      </c>
      <c r="Q145" s="213" t="s">
        <v>10048</v>
      </c>
      <c r="R145" s="213" t="s">
        <v>10053</v>
      </c>
      <c r="S145" s="213" t="s">
        <v>10049</v>
      </c>
      <c r="T145" s="213" t="s">
        <v>10054</v>
      </c>
      <c r="U145" s="213" t="s">
        <v>10050</v>
      </c>
      <c r="V145" s="213" t="s">
        <v>10055</v>
      </c>
    </row>
    <row r="146" spans="1:22" s="213" customFormat="1" ht="51" x14ac:dyDescent="0.2">
      <c r="A146" s="210" t="s">
        <v>8713</v>
      </c>
      <c r="B146" s="211">
        <v>4</v>
      </c>
      <c r="C146" s="210" t="s">
        <v>74</v>
      </c>
      <c r="D146" s="211">
        <v>1</v>
      </c>
      <c r="E146" s="211">
        <v>32</v>
      </c>
      <c r="F146" s="212" t="s">
        <v>8714</v>
      </c>
      <c r="G146" s="212" t="s">
        <v>8715</v>
      </c>
      <c r="H146" s="212" t="s">
        <v>8716</v>
      </c>
      <c r="I146" s="215" t="s">
        <v>8717</v>
      </c>
      <c r="K146" s="213" t="s">
        <v>10025</v>
      </c>
      <c r="L146" s="326" t="s">
        <v>10026</v>
      </c>
      <c r="M146" s="213" t="s">
        <v>10056</v>
      </c>
      <c r="N146" s="326" t="s">
        <v>10061</v>
      </c>
      <c r="O146" s="213" t="s">
        <v>10057</v>
      </c>
      <c r="P146" s="326" t="s">
        <v>10062</v>
      </c>
      <c r="Q146" s="213" t="s">
        <v>10058</v>
      </c>
      <c r="R146" s="326" t="s">
        <v>10063</v>
      </c>
      <c r="S146" s="213" t="s">
        <v>10059</v>
      </c>
      <c r="T146" s="326" t="s">
        <v>10064</v>
      </c>
      <c r="U146" s="213" t="s">
        <v>10060</v>
      </c>
      <c r="V146" s="326" t="s">
        <v>10065</v>
      </c>
    </row>
    <row r="147" spans="1:22" s="213" customFormat="1" x14ac:dyDescent="0.2">
      <c r="A147" s="210" t="s">
        <v>8718</v>
      </c>
      <c r="B147" s="211">
        <v>4</v>
      </c>
      <c r="C147" s="210" t="s">
        <v>74</v>
      </c>
      <c r="D147" s="211">
        <v>1</v>
      </c>
      <c r="E147" s="211">
        <v>32</v>
      </c>
      <c r="F147" s="214">
        <v>15</v>
      </c>
      <c r="G147" s="212" t="s">
        <v>8719</v>
      </c>
      <c r="H147" s="212" t="s">
        <v>8720</v>
      </c>
      <c r="I147" s="212" t="s">
        <v>8721</v>
      </c>
      <c r="K147" s="210" t="s">
        <v>8735</v>
      </c>
      <c r="L147" s="213" t="s">
        <v>10027</v>
      </c>
      <c r="M147" s="213" t="s">
        <v>10066</v>
      </c>
      <c r="N147" s="213" t="s">
        <v>10066</v>
      </c>
      <c r="O147" s="213" t="s">
        <v>10067</v>
      </c>
      <c r="P147" s="213" t="s">
        <v>10067</v>
      </c>
      <c r="Q147" s="213" t="s">
        <v>10068</v>
      </c>
      <c r="R147" s="213" t="s">
        <v>10068</v>
      </c>
      <c r="S147" s="213" t="s">
        <v>10069</v>
      </c>
      <c r="T147" s="213" t="s">
        <v>10069</v>
      </c>
      <c r="U147" s="213" t="s">
        <v>10070</v>
      </c>
      <c r="V147" s="213" t="s">
        <v>10070</v>
      </c>
    </row>
    <row r="148" spans="1:22" s="213" customFormat="1" x14ac:dyDescent="0.2">
      <c r="A148" s="210" t="s">
        <v>8722</v>
      </c>
      <c r="B148" s="211">
        <v>4</v>
      </c>
      <c r="D148" s="211">
        <v>1</v>
      </c>
      <c r="E148" s="211">
        <v>32</v>
      </c>
      <c r="F148" s="214">
        <v>1</v>
      </c>
      <c r="G148" s="214"/>
      <c r="H148" s="212" t="s">
        <v>8723</v>
      </c>
      <c r="I148" s="212" t="s">
        <v>8723</v>
      </c>
      <c r="K148" s="210" t="s">
        <v>8736</v>
      </c>
      <c r="L148" s="213" t="s">
        <v>8736</v>
      </c>
      <c r="M148" s="213" t="s">
        <v>10071</v>
      </c>
      <c r="N148" s="213" t="s">
        <v>10071</v>
      </c>
      <c r="O148" s="213" t="s">
        <v>10072</v>
      </c>
      <c r="P148" s="213" t="s">
        <v>10072</v>
      </c>
      <c r="Q148" s="213" t="s">
        <v>10073</v>
      </c>
      <c r="R148" s="213" t="s">
        <v>10073</v>
      </c>
      <c r="S148" s="213" t="s">
        <v>10074</v>
      </c>
      <c r="T148" s="213" t="s">
        <v>10074</v>
      </c>
      <c r="U148" s="213" t="s">
        <v>10075</v>
      </c>
      <c r="V148" s="213" t="s">
        <v>10075</v>
      </c>
    </row>
    <row r="149" spans="1:22" s="213" customFormat="1" x14ac:dyDescent="0.2">
      <c r="A149" s="210" t="s">
        <v>8724</v>
      </c>
      <c r="B149" s="211">
        <v>4</v>
      </c>
      <c r="D149" s="211">
        <v>1</v>
      </c>
      <c r="E149" s="211">
        <v>32</v>
      </c>
      <c r="F149" s="214">
        <v>1</v>
      </c>
      <c r="G149" s="214"/>
      <c r="H149" s="212" t="s">
        <v>8725</v>
      </c>
      <c r="I149" s="212" t="s">
        <v>8725</v>
      </c>
      <c r="K149" s="210" t="s">
        <v>8737</v>
      </c>
      <c r="L149" s="213" t="s">
        <v>8737</v>
      </c>
      <c r="M149" s="213" t="s">
        <v>8725</v>
      </c>
      <c r="N149" s="213" t="s">
        <v>8725</v>
      </c>
      <c r="O149" s="213" t="s">
        <v>10076</v>
      </c>
      <c r="P149" s="213" t="s">
        <v>10076</v>
      </c>
      <c r="Q149" s="213" t="s">
        <v>10077</v>
      </c>
      <c r="R149" s="213" t="s">
        <v>10077</v>
      </c>
      <c r="S149" s="213" t="s">
        <v>10078</v>
      </c>
      <c r="T149" s="213" t="s">
        <v>10078</v>
      </c>
      <c r="U149" s="213" t="s">
        <v>10079</v>
      </c>
      <c r="V149" s="213" t="s">
        <v>10079</v>
      </c>
    </row>
    <row r="150" spans="1:22" s="213" customFormat="1" x14ac:dyDescent="0.2">
      <c r="A150" s="210" t="s">
        <v>8726</v>
      </c>
      <c r="B150" s="211">
        <v>4</v>
      </c>
      <c r="D150" s="211">
        <v>1</v>
      </c>
      <c r="E150" s="211">
        <v>3</v>
      </c>
      <c r="F150" s="214">
        <v>1</v>
      </c>
      <c r="G150" s="214"/>
      <c r="H150" s="212" t="s">
        <v>8727</v>
      </c>
      <c r="I150" s="212" t="s">
        <v>8728</v>
      </c>
      <c r="K150" s="210" t="s">
        <v>8738</v>
      </c>
      <c r="L150" s="213" t="s">
        <v>8738</v>
      </c>
      <c r="M150" s="213" t="s">
        <v>10080</v>
      </c>
      <c r="N150" s="213" t="s">
        <v>10080</v>
      </c>
      <c r="O150" s="213" t="s">
        <v>10081</v>
      </c>
      <c r="P150" s="213" t="s">
        <v>10081</v>
      </c>
      <c r="Q150" s="213" t="s">
        <v>10082</v>
      </c>
      <c r="R150" s="213" t="s">
        <v>10082</v>
      </c>
      <c r="S150" s="213" t="s">
        <v>10083</v>
      </c>
      <c r="T150" s="213" t="s">
        <v>10083</v>
      </c>
      <c r="U150" s="213" t="s">
        <v>8728</v>
      </c>
      <c r="V150" s="213" t="s">
        <v>8728</v>
      </c>
    </row>
    <row r="151" spans="1:22" s="213" customFormat="1" x14ac:dyDescent="0.2">
      <c r="A151" s="210" t="s">
        <v>8729</v>
      </c>
      <c r="B151" s="211">
        <v>4</v>
      </c>
      <c r="C151" s="210" t="s">
        <v>74</v>
      </c>
      <c r="D151" s="211">
        <v>1</v>
      </c>
      <c r="E151" s="211">
        <v>2</v>
      </c>
      <c r="F151" s="212" t="s">
        <v>8730</v>
      </c>
      <c r="G151" s="212" t="s">
        <v>8731</v>
      </c>
      <c r="H151" s="214"/>
      <c r="I151" s="212" t="s">
        <v>8732</v>
      </c>
      <c r="K151" s="210" t="s">
        <v>8739</v>
      </c>
      <c r="L151" s="213" t="s">
        <v>10028</v>
      </c>
      <c r="M151" s="213" t="s">
        <v>10084</v>
      </c>
      <c r="N151" s="213" t="s">
        <v>10089</v>
      </c>
      <c r="O151" s="213" t="s">
        <v>10085</v>
      </c>
      <c r="P151" s="213" t="s">
        <v>10090</v>
      </c>
      <c r="Q151" s="213" t="s">
        <v>10086</v>
      </c>
      <c r="R151" s="213" t="s">
        <v>10091</v>
      </c>
      <c r="S151" s="213" t="s">
        <v>10087</v>
      </c>
      <c r="T151" s="213" t="s">
        <v>10087</v>
      </c>
      <c r="U151" s="213" t="s">
        <v>10088</v>
      </c>
      <c r="V151" s="213" t="s">
        <v>10092</v>
      </c>
    </row>
    <row r="152" spans="1:22" s="213" customFormat="1" x14ac:dyDescent="0.2">
      <c r="A152" s="210" t="s">
        <v>8733</v>
      </c>
      <c r="B152" s="211">
        <v>4</v>
      </c>
      <c r="D152" s="211">
        <v>1</v>
      </c>
      <c r="E152" s="211">
        <v>256</v>
      </c>
      <c r="F152" s="212">
        <v>1</v>
      </c>
      <c r="G152" s="214"/>
      <c r="H152" s="212" t="s">
        <v>8734</v>
      </c>
      <c r="I152" s="212" t="s">
        <v>8734</v>
      </c>
      <c r="K152" s="210" t="s">
        <v>8740</v>
      </c>
      <c r="L152" s="213" t="s">
        <v>8740</v>
      </c>
      <c r="M152" s="213" t="s">
        <v>8734</v>
      </c>
      <c r="N152" s="213" t="s">
        <v>8734</v>
      </c>
      <c r="O152" s="213" t="s">
        <v>10093</v>
      </c>
      <c r="P152" s="213" t="s">
        <v>10093</v>
      </c>
      <c r="Q152" s="213" t="s">
        <v>10094</v>
      </c>
      <c r="R152" s="213" t="s">
        <v>10094</v>
      </c>
      <c r="S152" s="213" t="s">
        <v>10095</v>
      </c>
      <c r="T152" s="213" t="s">
        <v>10095</v>
      </c>
      <c r="U152" s="213" t="s">
        <v>10096</v>
      </c>
      <c r="V152" s="213" t="s">
        <v>10096</v>
      </c>
    </row>
    <row r="153" spans="1:22" s="213" customFormat="1" x14ac:dyDescent="0.2">
      <c r="A153" s="210" t="s">
        <v>11515</v>
      </c>
      <c r="B153" s="211">
        <v>4</v>
      </c>
      <c r="D153" s="211">
        <v>1</v>
      </c>
      <c r="E153" s="211">
        <v>256</v>
      </c>
      <c r="F153" s="212">
        <v>1</v>
      </c>
      <c r="G153" s="214"/>
      <c r="H153" s="212" t="s">
        <v>11517</v>
      </c>
      <c r="I153" s="212" t="s">
        <v>8734</v>
      </c>
      <c r="K153" s="210" t="s">
        <v>11519</v>
      </c>
      <c r="L153" s="213" t="s">
        <v>8740</v>
      </c>
      <c r="M153" s="213" t="s">
        <v>11529</v>
      </c>
      <c r="N153" s="213" t="s">
        <v>8734</v>
      </c>
      <c r="O153" s="213" t="s">
        <v>11521</v>
      </c>
      <c r="P153" s="213" t="s">
        <v>10093</v>
      </c>
      <c r="Q153" s="213" t="s">
        <v>11522</v>
      </c>
      <c r="R153" s="213" t="s">
        <v>10094</v>
      </c>
      <c r="S153" s="213" t="s">
        <v>11523</v>
      </c>
      <c r="T153" s="213" t="s">
        <v>10095</v>
      </c>
      <c r="U153" s="213" t="s">
        <v>11524</v>
      </c>
      <c r="V153" s="213" t="s">
        <v>10096</v>
      </c>
    </row>
    <row r="154" spans="1:22" s="213" customFormat="1" x14ac:dyDescent="0.2">
      <c r="A154" s="210" t="s">
        <v>11516</v>
      </c>
      <c r="B154" s="211">
        <v>4</v>
      </c>
      <c r="D154" s="211">
        <v>1</v>
      </c>
      <c r="E154" s="211">
        <v>256</v>
      </c>
      <c r="F154" s="212">
        <v>1</v>
      </c>
      <c r="G154" s="214"/>
      <c r="H154" s="212" t="s">
        <v>11518</v>
      </c>
      <c r="I154" s="212" t="s">
        <v>8734</v>
      </c>
      <c r="K154" s="210" t="s">
        <v>11520</v>
      </c>
      <c r="L154" s="213" t="s">
        <v>8740</v>
      </c>
      <c r="M154" s="213" t="s">
        <v>11530</v>
      </c>
      <c r="N154" s="213" t="s">
        <v>8734</v>
      </c>
      <c r="O154" s="213" t="s">
        <v>11525</v>
      </c>
      <c r="P154" s="213" t="s">
        <v>10093</v>
      </c>
      <c r="Q154" s="213" t="s">
        <v>11526</v>
      </c>
      <c r="R154" s="213" t="s">
        <v>10094</v>
      </c>
      <c r="S154" s="213" t="s">
        <v>11527</v>
      </c>
      <c r="T154" s="213" t="s">
        <v>10095</v>
      </c>
      <c r="U154" s="213" t="s">
        <v>11528</v>
      </c>
      <c r="V154" s="213" t="s">
        <v>10096</v>
      </c>
    </row>
    <row r="155" spans="1:22" ht="51" x14ac:dyDescent="0.2">
      <c r="A155" s="7" t="s">
        <v>9093</v>
      </c>
      <c r="B155" s="1">
        <v>4</v>
      </c>
      <c r="C155" s="8" t="s">
        <v>9094</v>
      </c>
      <c r="D155" s="8">
        <v>1</v>
      </c>
      <c r="E155" s="1">
        <v>1</v>
      </c>
      <c r="F155" s="8" t="s">
        <v>9095</v>
      </c>
      <c r="G155" s="7" t="s">
        <v>11539</v>
      </c>
      <c r="H155" s="7"/>
      <c r="I155" s="328" t="s">
        <v>11540</v>
      </c>
      <c r="K155" s="7"/>
    </row>
    <row r="156" spans="1:22" x14ac:dyDescent="0.2">
      <c r="A156" s="210" t="s">
        <v>9317</v>
      </c>
      <c r="D156" s="211">
        <v>0</v>
      </c>
      <c r="E156" s="211">
        <v>255</v>
      </c>
      <c r="F156" s="212">
        <v>1</v>
      </c>
      <c r="H156" s="212" t="s">
        <v>9318</v>
      </c>
      <c r="K156" t="s">
        <v>9319</v>
      </c>
      <c r="M156" t="s">
        <v>9319</v>
      </c>
      <c r="O156" t="s">
        <v>9320</v>
      </c>
      <c r="Q156" t="s">
        <v>9321</v>
      </c>
      <c r="S156" t="s">
        <v>9322</v>
      </c>
      <c r="U156" t="s">
        <v>9319</v>
      </c>
    </row>
    <row r="157" spans="1:22" x14ac:dyDescent="0.2">
      <c r="A157" s="210" t="s">
        <v>9323</v>
      </c>
      <c r="D157" s="211">
        <v>0</v>
      </c>
      <c r="E157" s="211">
        <v>100</v>
      </c>
      <c r="F157" s="212">
        <v>100</v>
      </c>
      <c r="H157" s="212" t="s">
        <v>9324</v>
      </c>
      <c r="I157" s="212" t="s">
        <v>9325</v>
      </c>
      <c r="K157" t="s">
        <v>10029</v>
      </c>
      <c r="L157" t="s">
        <v>10030</v>
      </c>
      <c r="M157" t="s">
        <v>10097</v>
      </c>
      <c r="N157" t="s">
        <v>10102</v>
      </c>
      <c r="O157" t="s">
        <v>10098</v>
      </c>
      <c r="P157" t="s">
        <v>10103</v>
      </c>
      <c r="Q157" t="s">
        <v>10099</v>
      </c>
      <c r="R157" t="s">
        <v>10104</v>
      </c>
      <c r="S157" t="s">
        <v>10100</v>
      </c>
      <c r="T157" t="s">
        <v>10105</v>
      </c>
      <c r="U157" t="s">
        <v>10101</v>
      </c>
      <c r="V157" t="s">
        <v>10106</v>
      </c>
    </row>
    <row r="158" spans="1:22" s="266" customFormat="1" ht="67.5" customHeight="1" x14ac:dyDescent="0.2">
      <c r="A158" s="266" t="s">
        <v>9326</v>
      </c>
      <c r="C158" s="267" t="s">
        <v>9094</v>
      </c>
      <c r="F158" s="267" t="s">
        <v>9327</v>
      </c>
      <c r="G158" s="267" t="s">
        <v>11532</v>
      </c>
      <c r="H158" s="267" t="s">
        <v>9328</v>
      </c>
      <c r="I158" s="43" t="s">
        <v>11531</v>
      </c>
      <c r="K158" s="266" t="s">
        <v>10031</v>
      </c>
      <c r="L158" s="43" t="s">
        <v>11533</v>
      </c>
      <c r="M158" s="266" t="s">
        <v>10107</v>
      </c>
      <c r="N158" s="43" t="s">
        <v>11534</v>
      </c>
      <c r="O158" s="266" t="s">
        <v>10108</v>
      </c>
      <c r="P158" s="43" t="s">
        <v>11535</v>
      </c>
      <c r="Q158" s="266" t="s">
        <v>10109</v>
      </c>
      <c r="R158" s="43" t="s">
        <v>11536</v>
      </c>
      <c r="S158" s="266" t="s">
        <v>10110</v>
      </c>
      <c r="T158" s="43" t="s">
        <v>11537</v>
      </c>
      <c r="U158" s="266" t="s">
        <v>10111</v>
      </c>
      <c r="V158" s="43" t="s">
        <v>11538</v>
      </c>
    </row>
    <row r="159" spans="1:22" x14ac:dyDescent="0.2">
      <c r="A159" s="7" t="s">
        <v>10024</v>
      </c>
      <c r="D159" s="211">
        <v>1</v>
      </c>
      <c r="E159" s="211">
        <v>100</v>
      </c>
      <c r="F159" s="212">
        <v>10</v>
      </c>
      <c r="H159" s="212" t="s">
        <v>10136</v>
      </c>
      <c r="I159" s="7" t="s">
        <v>10137</v>
      </c>
      <c r="K159" t="s">
        <v>10138</v>
      </c>
      <c r="L159" t="s">
        <v>10139</v>
      </c>
      <c r="M159" t="s">
        <v>10140</v>
      </c>
      <c r="N159" t="s">
        <v>10145</v>
      </c>
      <c r="O159" t="s">
        <v>10141</v>
      </c>
      <c r="P159" t="s">
        <v>10146</v>
      </c>
      <c r="Q159" t="s">
        <v>10142</v>
      </c>
      <c r="R159" t="s">
        <v>10147</v>
      </c>
      <c r="S159" t="s">
        <v>10143</v>
      </c>
      <c r="T159" t="s">
        <v>10148</v>
      </c>
      <c r="U159" t="s">
        <v>10144</v>
      </c>
      <c r="V159" t="s">
        <v>10149</v>
      </c>
    </row>
    <row r="160" spans="1:22" x14ac:dyDescent="0.2">
      <c r="A160" s="7" t="s">
        <v>12540</v>
      </c>
      <c r="D160" s="211">
        <v>0</v>
      </c>
      <c r="E160" s="211">
        <v>255</v>
      </c>
      <c r="F160" s="212">
        <v>0</v>
      </c>
      <c r="H160" s="212" t="s">
        <v>12541</v>
      </c>
      <c r="I160" s="7" t="s">
        <v>12548</v>
      </c>
      <c r="K160" t="s">
        <v>12542</v>
      </c>
      <c r="L160" t="s">
        <v>12549</v>
      </c>
      <c r="M160" t="s">
        <v>12543</v>
      </c>
      <c r="N160" t="s">
        <v>12550</v>
      </c>
      <c r="O160" t="s">
        <v>12544</v>
      </c>
      <c r="P160" t="s">
        <v>12551</v>
      </c>
      <c r="Q160" t="s">
        <v>12545</v>
      </c>
      <c r="R160" t="s">
        <v>12552</v>
      </c>
      <c r="S160" t="s">
        <v>12546</v>
      </c>
      <c r="T160" t="s">
        <v>12553</v>
      </c>
      <c r="U160" t="s">
        <v>12547</v>
      </c>
      <c r="V160" t="s">
        <v>12554</v>
      </c>
    </row>
    <row r="161" spans="1:22" x14ac:dyDescent="0.2">
      <c r="A161" t="s">
        <v>12718</v>
      </c>
      <c r="B161">
        <v>2</v>
      </c>
      <c r="D161">
        <v>0</v>
      </c>
      <c r="E161">
        <v>255</v>
      </c>
      <c r="F161">
        <v>128</v>
      </c>
      <c r="H161" t="s">
        <v>12719</v>
      </c>
      <c r="K161" t="s">
        <v>12720</v>
      </c>
      <c r="M161" t="s">
        <v>12721</v>
      </c>
      <c r="O161" t="s">
        <v>12722</v>
      </c>
      <c r="Q161" t="s">
        <v>12723</v>
      </c>
      <c r="S161" t="s">
        <v>12724</v>
      </c>
      <c r="U161" t="s">
        <v>12725</v>
      </c>
    </row>
    <row r="162" spans="1:22" x14ac:dyDescent="0.2">
      <c r="A162" t="s">
        <v>12726</v>
      </c>
      <c r="B162">
        <v>2</v>
      </c>
      <c r="D162">
        <v>0</v>
      </c>
      <c r="E162">
        <v>255</v>
      </c>
      <c r="F162">
        <v>0</v>
      </c>
      <c r="H162" t="s">
        <v>12727</v>
      </c>
      <c r="K162" t="s">
        <v>12728</v>
      </c>
      <c r="M162" t="s">
        <v>12729</v>
      </c>
      <c r="O162" t="s">
        <v>12730</v>
      </c>
      <c r="Q162" t="s">
        <v>12731</v>
      </c>
      <c r="S162" t="s">
        <v>12732</v>
      </c>
      <c r="U162" t="s">
        <v>12733</v>
      </c>
    </row>
    <row r="163" spans="1:22" x14ac:dyDescent="0.2">
      <c r="A163" t="s">
        <v>12734</v>
      </c>
      <c r="B163">
        <v>2</v>
      </c>
      <c r="D163">
        <v>0</v>
      </c>
      <c r="E163">
        <v>255</v>
      </c>
      <c r="F163">
        <v>0</v>
      </c>
      <c r="H163" t="s">
        <v>12735</v>
      </c>
      <c r="K163" t="s">
        <v>12736</v>
      </c>
      <c r="M163" t="s">
        <v>12737</v>
      </c>
      <c r="O163" t="s">
        <v>12738</v>
      </c>
      <c r="Q163" t="s">
        <v>12739</v>
      </c>
      <c r="S163" t="s">
        <v>12740</v>
      </c>
      <c r="U163" t="s">
        <v>12741</v>
      </c>
    </row>
    <row r="164" spans="1:22" x14ac:dyDescent="0.2">
      <c r="A164" t="s">
        <v>12742</v>
      </c>
      <c r="B164">
        <v>2</v>
      </c>
      <c r="D164">
        <v>0</v>
      </c>
      <c r="E164">
        <v>255</v>
      </c>
      <c r="F164">
        <v>128</v>
      </c>
      <c r="H164" t="s">
        <v>12743</v>
      </c>
      <c r="K164" t="s">
        <v>12744</v>
      </c>
      <c r="M164" t="s">
        <v>12745</v>
      </c>
      <c r="O164" t="s">
        <v>12746</v>
      </c>
      <c r="Q164" t="s">
        <v>12747</v>
      </c>
      <c r="S164" t="s">
        <v>12748</v>
      </c>
      <c r="U164" t="s">
        <v>12749</v>
      </c>
    </row>
    <row r="165" spans="1:22" x14ac:dyDescent="0.2">
      <c r="A165" t="s">
        <v>12750</v>
      </c>
      <c r="B165">
        <v>2</v>
      </c>
      <c r="D165">
        <v>0</v>
      </c>
      <c r="E165">
        <v>255</v>
      </c>
      <c r="F165">
        <v>128</v>
      </c>
      <c r="H165" t="s">
        <v>12751</v>
      </c>
      <c r="K165" t="s">
        <v>12752</v>
      </c>
      <c r="M165" t="s">
        <v>12753</v>
      </c>
      <c r="O165" t="s">
        <v>12754</v>
      </c>
      <c r="Q165" t="s">
        <v>12755</v>
      </c>
      <c r="S165" t="s">
        <v>12756</v>
      </c>
      <c r="U165" t="s">
        <v>12757</v>
      </c>
    </row>
    <row r="166" spans="1:22" x14ac:dyDescent="0.2">
      <c r="A166" t="s">
        <v>12758</v>
      </c>
      <c r="B166">
        <v>2</v>
      </c>
      <c r="D166">
        <v>0</v>
      </c>
      <c r="E166">
        <v>255</v>
      </c>
      <c r="F166">
        <v>128</v>
      </c>
      <c r="H166" t="s">
        <v>12759</v>
      </c>
      <c r="K166" t="s">
        <v>12760</v>
      </c>
      <c r="M166" t="s">
        <v>12761</v>
      </c>
      <c r="O166" t="s">
        <v>12762</v>
      </c>
      <c r="Q166" t="s">
        <v>12763</v>
      </c>
      <c r="S166" t="s">
        <v>12764</v>
      </c>
      <c r="U166" t="s">
        <v>12765</v>
      </c>
    </row>
    <row r="167" spans="1:22" x14ac:dyDescent="0.2">
      <c r="A167" t="s">
        <v>12766</v>
      </c>
      <c r="B167">
        <v>2</v>
      </c>
      <c r="D167">
        <v>0</v>
      </c>
      <c r="E167">
        <v>255</v>
      </c>
      <c r="F167">
        <v>0</v>
      </c>
      <c r="H167" t="s">
        <v>12767</v>
      </c>
      <c r="K167" t="s">
        <v>12768</v>
      </c>
      <c r="M167" t="s">
        <v>12769</v>
      </c>
      <c r="O167" t="s">
        <v>12770</v>
      </c>
      <c r="Q167" t="s">
        <v>12771</v>
      </c>
      <c r="S167" t="s">
        <v>12772</v>
      </c>
      <c r="U167" t="s">
        <v>12773</v>
      </c>
    </row>
    <row r="168" spans="1:22" x14ac:dyDescent="0.2">
      <c r="A168" t="s">
        <v>12774</v>
      </c>
      <c r="B168">
        <v>2</v>
      </c>
      <c r="D168">
        <v>0</v>
      </c>
      <c r="E168">
        <v>255</v>
      </c>
      <c r="F168">
        <v>0</v>
      </c>
      <c r="H168" t="s">
        <v>12775</v>
      </c>
      <c r="K168" t="s">
        <v>12776</v>
      </c>
      <c r="M168" t="s">
        <v>12777</v>
      </c>
      <c r="O168" t="s">
        <v>12778</v>
      </c>
      <c r="Q168" t="s">
        <v>12779</v>
      </c>
      <c r="S168" t="s">
        <v>12780</v>
      </c>
      <c r="U168" t="s">
        <v>12781</v>
      </c>
    </row>
    <row r="169" spans="1:22" x14ac:dyDescent="0.2">
      <c r="A169" t="s">
        <v>12828</v>
      </c>
      <c r="B169">
        <v>17</v>
      </c>
      <c r="C169" s="7" t="s">
        <v>12941</v>
      </c>
      <c r="D169">
        <v>1</v>
      </c>
      <c r="E169">
        <v>255</v>
      </c>
      <c r="G169" t="s">
        <v>12892</v>
      </c>
      <c r="H169" t="s">
        <v>12829</v>
      </c>
      <c r="I169" t="s">
        <v>12830</v>
      </c>
      <c r="K169" t="s">
        <v>12831</v>
      </c>
      <c r="L169" t="s">
        <v>12832</v>
      </c>
      <c r="M169" t="s">
        <v>12833</v>
      </c>
      <c r="N169" t="s">
        <v>12834</v>
      </c>
      <c r="O169" t="s">
        <v>12835</v>
      </c>
      <c r="P169" t="s">
        <v>12836</v>
      </c>
      <c r="Q169" t="s">
        <v>12837</v>
      </c>
      <c r="R169" t="s">
        <v>12838</v>
      </c>
      <c r="S169" t="s">
        <v>12839</v>
      </c>
      <c r="T169" t="s">
        <v>12840</v>
      </c>
      <c r="U169" t="s">
        <v>12841</v>
      </c>
      <c r="V169" t="s">
        <v>12842</v>
      </c>
    </row>
    <row r="170" spans="1:22" s="266" customFormat="1" ht="38.25" x14ac:dyDescent="0.2">
      <c r="A170" s="266" t="s">
        <v>13258</v>
      </c>
      <c r="B170" s="266">
        <v>1</v>
      </c>
      <c r="C170" s="267"/>
      <c r="D170" s="266">
        <v>1</v>
      </c>
      <c r="E170" s="266">
        <v>1048560</v>
      </c>
      <c r="F170" s="266">
        <v>80</v>
      </c>
      <c r="H170" s="266" t="s">
        <v>13259</v>
      </c>
      <c r="I170" s="41" t="s">
        <v>13260</v>
      </c>
      <c r="K170" s="266" t="s">
        <v>13261</v>
      </c>
      <c r="L170" s="41" t="s">
        <v>13262</v>
      </c>
      <c r="M170" s="266" t="s">
        <v>13263</v>
      </c>
      <c r="N170" s="41" t="s">
        <v>13264</v>
      </c>
      <c r="O170" s="266" t="s">
        <v>13265</v>
      </c>
      <c r="P170" s="41" t="s">
        <v>13266</v>
      </c>
      <c r="Q170" s="266" t="s">
        <v>13267</v>
      </c>
      <c r="R170" s="41" t="s">
        <v>13268</v>
      </c>
      <c r="S170" s="266" t="s">
        <v>13269</v>
      </c>
      <c r="T170" s="41" t="s">
        <v>13270</v>
      </c>
      <c r="U170" s="266" t="s">
        <v>13271</v>
      </c>
      <c r="V170" s="41" t="s">
        <v>13272</v>
      </c>
    </row>
    <row r="171" spans="1:22" x14ac:dyDescent="0.2">
      <c r="A171" t="s">
        <v>13273</v>
      </c>
      <c r="B171">
        <v>1</v>
      </c>
      <c r="C171" s="7"/>
      <c r="D171">
        <v>1</v>
      </c>
      <c r="E171">
        <v>255</v>
      </c>
      <c r="F171">
        <v>30</v>
      </c>
      <c r="H171" t="s">
        <v>164</v>
      </c>
      <c r="I171" t="s">
        <v>13274</v>
      </c>
      <c r="K171" t="s">
        <v>2589</v>
      </c>
      <c r="L171" t="s">
        <v>13275</v>
      </c>
      <c r="M171" t="s">
        <v>2590</v>
      </c>
      <c r="N171" t="s">
        <v>13276</v>
      </c>
      <c r="O171" t="s">
        <v>2591</v>
      </c>
      <c r="P171" t="s">
        <v>13277</v>
      </c>
      <c r="Q171" t="s">
        <v>3695</v>
      </c>
      <c r="R171" t="s">
        <v>13278</v>
      </c>
      <c r="S171" t="s">
        <v>3696</v>
      </c>
      <c r="T171" t="s">
        <v>13279</v>
      </c>
      <c r="U171" t="s">
        <v>7732</v>
      </c>
      <c r="V171" t="s">
        <v>13280</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9104</v>
      </c>
      <c r="B1" s="254"/>
      <c r="C1" s="379" t="s">
        <v>9105</v>
      </c>
      <c r="D1" s="380"/>
      <c r="E1" s="381"/>
      <c r="F1" s="254"/>
      <c r="G1" s="254"/>
      <c r="H1" s="254"/>
      <c r="I1" s="254"/>
      <c r="J1" s="254"/>
      <c r="K1" s="254"/>
      <c r="L1" s="254"/>
      <c r="M1" s="254" t="s">
        <v>8899</v>
      </c>
      <c r="N1" s="254"/>
      <c r="O1" s="255" t="s">
        <v>8890</v>
      </c>
      <c r="R1" s="254"/>
      <c r="S1" s="254"/>
      <c r="U1" s="257">
        <v>43686</v>
      </c>
      <c r="V1" s="257"/>
      <c r="Y1" s="257"/>
      <c r="AB1" s="257"/>
      <c r="AE1" s="257"/>
      <c r="AH1" s="257"/>
      <c r="AK1" s="257"/>
    </row>
    <row r="2" spans="1:37" x14ac:dyDescent="0.2">
      <c r="C2" s="382"/>
      <c r="D2" s="383"/>
      <c r="E2" s="384"/>
    </row>
    <row r="3" spans="1:37" ht="23.25" customHeight="1" x14ac:dyDescent="0.2">
      <c r="A3" s="258" t="s">
        <v>9106</v>
      </c>
      <c r="B3" s="258" t="s">
        <v>1539</v>
      </c>
      <c r="C3" s="259" t="s">
        <v>9107</v>
      </c>
      <c r="D3" s="259" t="s">
        <v>9108</v>
      </c>
      <c r="E3" s="259" t="s">
        <v>9109</v>
      </c>
    </row>
    <row r="4" spans="1:37" ht="51" x14ac:dyDescent="0.2">
      <c r="A4" s="256" t="s">
        <v>9110</v>
      </c>
      <c r="B4" s="260" t="s">
        <v>12446</v>
      </c>
      <c r="C4" s="261" t="s">
        <v>9357</v>
      </c>
      <c r="D4" s="261" t="s">
        <v>9111</v>
      </c>
      <c r="E4" s="261" t="s">
        <v>4682</v>
      </c>
    </row>
    <row r="5" spans="1:37" ht="25.5" x14ac:dyDescent="0.2">
      <c r="A5" s="256" t="s">
        <v>9112</v>
      </c>
      <c r="B5" s="260" t="s">
        <v>9113</v>
      </c>
      <c r="C5" s="261" t="s">
        <v>9114</v>
      </c>
      <c r="D5" s="261" t="s">
        <v>9115</v>
      </c>
      <c r="E5" s="261" t="s">
        <v>9116</v>
      </c>
    </row>
    <row r="6" spans="1:37" ht="25.5" x14ac:dyDescent="0.2">
      <c r="A6" s="256" t="s">
        <v>9117</v>
      </c>
      <c r="B6" s="260" t="s">
        <v>9118</v>
      </c>
      <c r="C6" s="261" t="s">
        <v>12285</v>
      </c>
      <c r="D6" s="261" t="s">
        <v>9119</v>
      </c>
      <c r="E6" s="261" t="s">
        <v>9120</v>
      </c>
    </row>
    <row r="7" spans="1:37" ht="25.5" x14ac:dyDescent="0.2">
      <c r="A7" s="256" t="s">
        <v>9121</v>
      </c>
      <c r="B7" s="260" t="s">
        <v>9122</v>
      </c>
      <c r="C7" s="261" t="s">
        <v>12286</v>
      </c>
      <c r="D7" s="261" t="s">
        <v>9123</v>
      </c>
      <c r="E7" s="261" t="s">
        <v>9120</v>
      </c>
    </row>
    <row r="8" spans="1:37" ht="25.5" x14ac:dyDescent="0.2">
      <c r="A8" s="256" t="s">
        <v>12615</v>
      </c>
      <c r="B8" s="260" t="s">
        <v>12619</v>
      </c>
      <c r="C8" s="261" t="s">
        <v>12616</v>
      </c>
      <c r="D8" s="261" t="s">
        <v>12617</v>
      </c>
      <c r="E8" s="261" t="s">
        <v>12618</v>
      </c>
    </row>
    <row r="9" spans="1:37" ht="25.5" x14ac:dyDescent="0.2">
      <c r="A9" s="256" t="s">
        <v>9124</v>
      </c>
      <c r="B9" s="260" t="s">
        <v>9125</v>
      </c>
      <c r="C9" s="261" t="s">
        <v>12286</v>
      </c>
      <c r="D9" s="261" t="s">
        <v>9126</v>
      </c>
      <c r="E9" s="261" t="s">
        <v>9120</v>
      </c>
    </row>
    <row r="10" spans="1:37" x14ac:dyDescent="0.2">
      <c r="A10" s="256" t="s">
        <v>9127</v>
      </c>
      <c r="B10" s="260" t="s">
        <v>12620</v>
      </c>
      <c r="C10" s="261" t="s">
        <v>9128</v>
      </c>
      <c r="D10" s="261" t="s">
        <v>9129</v>
      </c>
      <c r="E10" s="261">
        <v>0</v>
      </c>
    </row>
    <row r="11" spans="1:37" x14ac:dyDescent="0.2">
      <c r="A11" s="256" t="s">
        <v>9130</v>
      </c>
      <c r="B11" s="260" t="s">
        <v>9131</v>
      </c>
      <c r="C11" s="261" t="s">
        <v>9132</v>
      </c>
      <c r="D11" s="261">
        <v>35</v>
      </c>
    </row>
    <row r="12" spans="1:37" x14ac:dyDescent="0.2">
      <c r="A12" s="256" t="s">
        <v>9133</v>
      </c>
      <c r="B12" s="260" t="s">
        <v>9134</v>
      </c>
      <c r="C12" s="261" t="s">
        <v>9135</v>
      </c>
      <c r="D12" s="261" t="s">
        <v>9136</v>
      </c>
    </row>
    <row r="13" spans="1:37" x14ac:dyDescent="0.2">
      <c r="A13" s="256" t="s">
        <v>9137</v>
      </c>
      <c r="B13" s="260" t="s">
        <v>9138</v>
      </c>
      <c r="C13" s="261" t="s">
        <v>9139</v>
      </c>
      <c r="D13" s="261" t="s">
        <v>9140</v>
      </c>
      <c r="E13" s="261" t="s">
        <v>355</v>
      </c>
    </row>
    <row r="14" spans="1:37" x14ac:dyDescent="0.2">
      <c r="A14" s="256" t="s">
        <v>9141</v>
      </c>
      <c r="B14" s="260" t="s">
        <v>9142</v>
      </c>
      <c r="C14" s="261" t="s">
        <v>9143</v>
      </c>
      <c r="D14" s="261" t="s">
        <v>9144</v>
      </c>
    </row>
    <row r="15" spans="1:37" x14ac:dyDescent="0.2">
      <c r="A15" s="256" t="s">
        <v>9145</v>
      </c>
      <c r="B15" s="260" t="s">
        <v>9146</v>
      </c>
      <c r="C15" s="261" t="s">
        <v>9147</v>
      </c>
      <c r="D15" s="261" t="s">
        <v>9148</v>
      </c>
      <c r="E15" s="261" t="s">
        <v>9149</v>
      </c>
    </row>
    <row r="16" spans="1:37" ht="25.5" x14ac:dyDescent="0.2">
      <c r="A16" s="256" t="s">
        <v>9150</v>
      </c>
      <c r="B16" s="260" t="s">
        <v>9151</v>
      </c>
      <c r="C16" s="261" t="s">
        <v>9152</v>
      </c>
      <c r="D16" s="261" t="s">
        <v>354</v>
      </c>
      <c r="E16" s="261" t="s">
        <v>353</v>
      </c>
    </row>
    <row r="17" spans="1:5" ht="25.5" x14ac:dyDescent="0.2">
      <c r="A17" s="256" t="s">
        <v>9153</v>
      </c>
      <c r="B17" s="260" t="s">
        <v>9154</v>
      </c>
      <c r="C17" s="261" t="s">
        <v>9155</v>
      </c>
      <c r="D17" s="261" t="s">
        <v>9156</v>
      </c>
      <c r="E17" s="261" t="s">
        <v>354</v>
      </c>
    </row>
    <row r="18" spans="1:5" x14ac:dyDescent="0.2">
      <c r="B18" s="260"/>
    </row>
    <row r="19" spans="1:5" x14ac:dyDescent="0.2">
      <c r="B19" s="260"/>
    </row>
    <row r="20" spans="1:5" x14ac:dyDescent="0.2">
      <c r="B20" s="262" t="s">
        <v>9157</v>
      </c>
    </row>
    <row r="21" spans="1:5" x14ac:dyDescent="0.2">
      <c r="B21" s="263" t="s">
        <v>9158</v>
      </c>
    </row>
    <row r="22" spans="1:5" ht="15" x14ac:dyDescent="0.2">
      <c r="A22" s="264" t="s">
        <v>9159</v>
      </c>
      <c r="B22" s="260"/>
      <c r="C22" s="261" t="s">
        <v>391</v>
      </c>
      <c r="D22" s="261" t="s">
        <v>365</v>
      </c>
      <c r="E22" s="261" t="s">
        <v>8598</v>
      </c>
    </row>
    <row r="23" spans="1:5" ht="15" x14ac:dyDescent="0.2">
      <c r="A23" s="264" t="s">
        <v>9160</v>
      </c>
      <c r="B23" s="260" t="s">
        <v>9161</v>
      </c>
      <c r="C23" s="261" t="s">
        <v>266</v>
      </c>
      <c r="D23" s="261" t="s">
        <v>244</v>
      </c>
      <c r="E23" s="261" t="s">
        <v>350</v>
      </c>
    </row>
    <row r="24" spans="1:5" ht="15" x14ac:dyDescent="0.2">
      <c r="A24" s="264" t="s">
        <v>9162</v>
      </c>
      <c r="B24" s="260" t="s">
        <v>9161</v>
      </c>
      <c r="C24" s="261" t="s">
        <v>348</v>
      </c>
      <c r="D24" s="261" t="s">
        <v>9163</v>
      </c>
      <c r="E24" s="261" t="s">
        <v>349</v>
      </c>
    </row>
    <row r="25" spans="1:5" ht="15" x14ac:dyDescent="0.2">
      <c r="A25" s="264" t="s">
        <v>9164</v>
      </c>
      <c r="B25" s="260" t="s">
        <v>9161</v>
      </c>
      <c r="C25" s="261" t="s">
        <v>349</v>
      </c>
      <c r="D25" s="261" t="s">
        <v>9165</v>
      </c>
      <c r="E25" s="261" t="s">
        <v>9166</v>
      </c>
    </row>
    <row r="26" spans="1:5" ht="15" x14ac:dyDescent="0.2">
      <c r="A26" s="264" t="s">
        <v>9167</v>
      </c>
      <c r="B26" s="260"/>
      <c r="C26" s="261" t="s">
        <v>350</v>
      </c>
      <c r="D26" s="261" t="s">
        <v>252</v>
      </c>
      <c r="E26" s="261" t="s">
        <v>9163</v>
      </c>
    </row>
    <row r="27" spans="1:5" ht="15" x14ac:dyDescent="0.2">
      <c r="A27" s="264" t="s">
        <v>9168</v>
      </c>
      <c r="B27" s="260"/>
      <c r="C27" s="261" t="s">
        <v>351</v>
      </c>
      <c r="D27" s="261" t="s">
        <v>8599</v>
      </c>
      <c r="E27" s="261" t="s">
        <v>9236</v>
      </c>
    </row>
    <row r="28" spans="1:5" ht="15" x14ac:dyDescent="0.2">
      <c r="A28" s="264" t="s">
        <v>9169</v>
      </c>
      <c r="B28" s="260"/>
      <c r="C28" s="261" t="s">
        <v>244</v>
      </c>
      <c r="D28" s="261" t="s">
        <v>367</v>
      </c>
      <c r="E28" s="261" t="s">
        <v>8597</v>
      </c>
    </row>
    <row r="29" spans="1:5" ht="15" x14ac:dyDescent="0.2">
      <c r="A29" s="264" t="s">
        <v>9170</v>
      </c>
      <c r="B29" s="260"/>
      <c r="C29" s="261" t="s">
        <v>9171</v>
      </c>
      <c r="D29" s="261" t="s">
        <v>263</v>
      </c>
    </row>
    <row r="30" spans="1:5" ht="15" x14ac:dyDescent="0.2">
      <c r="A30" s="264" t="s">
        <v>9172</v>
      </c>
      <c r="B30" s="260" t="s">
        <v>9173</v>
      </c>
      <c r="C30" s="261" t="s">
        <v>9174</v>
      </c>
      <c r="D30" s="261" t="s">
        <v>9174</v>
      </c>
      <c r="E30" s="261" t="s">
        <v>9174</v>
      </c>
    </row>
    <row r="31" spans="1:5" ht="15" x14ac:dyDescent="0.2">
      <c r="A31" s="264" t="s">
        <v>9175</v>
      </c>
      <c r="B31" s="260" t="s">
        <v>9173</v>
      </c>
      <c r="C31" s="261" t="s">
        <v>9174</v>
      </c>
      <c r="D31" s="261" t="s">
        <v>9174</v>
      </c>
      <c r="E31" s="261" t="s">
        <v>9174</v>
      </c>
    </row>
    <row r="32" spans="1:5" ht="15" x14ac:dyDescent="0.2">
      <c r="A32" s="264" t="s">
        <v>9176</v>
      </c>
      <c r="B32" s="260" t="s">
        <v>9177</v>
      </c>
      <c r="C32" s="261" t="s">
        <v>9178</v>
      </c>
      <c r="D32" s="261" t="s">
        <v>9178</v>
      </c>
      <c r="E32" s="261" t="s">
        <v>9178</v>
      </c>
    </row>
    <row r="33" spans="1:5" ht="15" x14ac:dyDescent="0.2">
      <c r="A33" s="264" t="s">
        <v>9179</v>
      </c>
      <c r="B33" s="260" t="s">
        <v>9177</v>
      </c>
      <c r="C33" s="261" t="s">
        <v>9178</v>
      </c>
      <c r="D33" s="261" t="s">
        <v>9178</v>
      </c>
      <c r="E33" s="261" t="s">
        <v>9178</v>
      </c>
    </row>
    <row r="34" spans="1:5" ht="15" x14ac:dyDescent="0.2">
      <c r="A34" s="264" t="s">
        <v>9180</v>
      </c>
      <c r="B34" s="260" t="s">
        <v>9177</v>
      </c>
      <c r="C34" s="261" t="s">
        <v>9178</v>
      </c>
      <c r="D34" s="261" t="s">
        <v>9178</v>
      </c>
      <c r="E34" s="261" t="s">
        <v>9178</v>
      </c>
    </row>
    <row r="35" spans="1:5" ht="15" x14ac:dyDescent="0.2">
      <c r="A35" s="264" t="s">
        <v>9181</v>
      </c>
      <c r="B35" s="260"/>
      <c r="C35" s="261" t="s">
        <v>9182</v>
      </c>
      <c r="D35" s="261" t="s">
        <v>9182</v>
      </c>
      <c r="E35" s="261" t="s">
        <v>9182</v>
      </c>
    </row>
    <row r="36" spans="1:5" ht="15" x14ac:dyDescent="0.2">
      <c r="A36" s="264" t="s">
        <v>9183</v>
      </c>
      <c r="B36" s="260"/>
      <c r="C36" s="261" t="s">
        <v>9182</v>
      </c>
      <c r="D36" s="261" t="s">
        <v>9182</v>
      </c>
      <c r="E36" s="261" t="s">
        <v>9182</v>
      </c>
    </row>
    <row r="37" spans="1:5" ht="15" x14ac:dyDescent="0.2">
      <c r="A37" s="264" t="s">
        <v>9184</v>
      </c>
      <c r="B37" s="260"/>
      <c r="C37" s="261" t="s">
        <v>9182</v>
      </c>
      <c r="D37" s="261" t="s">
        <v>9182</v>
      </c>
      <c r="E37" s="261" t="s">
        <v>9182</v>
      </c>
    </row>
    <row r="38" spans="1:5" ht="15" x14ac:dyDescent="0.2">
      <c r="A38" s="264" t="s">
        <v>9185</v>
      </c>
      <c r="B38" s="260" t="s">
        <v>9186</v>
      </c>
      <c r="C38" s="261" t="s">
        <v>9187</v>
      </c>
      <c r="D38" s="261" t="s">
        <v>9188</v>
      </c>
    </row>
    <row r="39" spans="1:5" ht="15" x14ac:dyDescent="0.2">
      <c r="A39" s="264" t="s">
        <v>9189</v>
      </c>
      <c r="B39" s="260"/>
      <c r="C39" s="261" t="s">
        <v>9187</v>
      </c>
      <c r="D39" s="261" t="s">
        <v>9188</v>
      </c>
    </row>
    <row r="40" spans="1:5" ht="15" x14ac:dyDescent="0.2">
      <c r="A40" s="264"/>
      <c r="B40" s="260"/>
    </row>
    <row r="41" spans="1:5" ht="15" x14ac:dyDescent="0.2">
      <c r="A41" s="264"/>
      <c r="B41" s="263" t="s">
        <v>9190</v>
      </c>
    </row>
    <row r="42" spans="1:5" ht="15" x14ac:dyDescent="0.25">
      <c r="A42" s="265" t="s">
        <v>9191</v>
      </c>
      <c r="B42" s="260"/>
      <c r="C42" s="261" t="s">
        <v>9182</v>
      </c>
      <c r="D42" s="261" t="s">
        <v>9182</v>
      </c>
      <c r="E42" s="261" t="s">
        <v>9182</v>
      </c>
    </row>
    <row r="43" spans="1:5" ht="15" x14ac:dyDescent="0.25">
      <c r="A43" s="265" t="s">
        <v>9192</v>
      </c>
      <c r="B43" s="260"/>
      <c r="C43" s="261" t="s">
        <v>9182</v>
      </c>
      <c r="D43" s="261" t="s">
        <v>9182</v>
      </c>
      <c r="E43" s="261" t="s">
        <v>9182</v>
      </c>
    </row>
    <row r="44" spans="1:5" ht="15" x14ac:dyDescent="0.2">
      <c r="A44" s="264" t="s">
        <v>9193</v>
      </c>
      <c r="B44" s="260"/>
      <c r="C44" s="261" t="s">
        <v>9194</v>
      </c>
      <c r="D44" s="261" t="s">
        <v>9194</v>
      </c>
      <c r="E44" s="261" t="s">
        <v>9194</v>
      </c>
    </row>
    <row r="45" spans="1:5" ht="15" x14ac:dyDescent="0.2">
      <c r="A45" s="264" t="s">
        <v>9195</v>
      </c>
      <c r="B45" s="260"/>
      <c r="C45" s="261" t="s">
        <v>9194</v>
      </c>
      <c r="D45" s="261" t="s">
        <v>9194</v>
      </c>
      <c r="E45" s="261" t="s">
        <v>9194</v>
      </c>
    </row>
    <row r="46" spans="1:5" ht="15" x14ac:dyDescent="0.2">
      <c r="A46" s="264" t="s">
        <v>9196</v>
      </c>
      <c r="B46" s="260"/>
      <c r="C46" s="261" t="s">
        <v>9194</v>
      </c>
      <c r="D46" s="261" t="s">
        <v>9194</v>
      </c>
      <c r="E46" s="261" t="s">
        <v>9194</v>
      </c>
    </row>
    <row r="47" spans="1:5" ht="15" x14ac:dyDescent="0.2">
      <c r="A47" s="264" t="s">
        <v>9197</v>
      </c>
      <c r="B47" s="260" t="s">
        <v>9198</v>
      </c>
      <c r="C47" s="261" t="s">
        <v>9178</v>
      </c>
      <c r="D47" s="261" t="s">
        <v>9178</v>
      </c>
      <c r="E47" s="261" t="s">
        <v>9178</v>
      </c>
    </row>
    <row r="48" spans="1:5" ht="15" x14ac:dyDescent="0.2">
      <c r="A48" s="264" t="s">
        <v>9199</v>
      </c>
      <c r="B48" s="260"/>
      <c r="C48" s="261" t="s">
        <v>9178</v>
      </c>
      <c r="D48" s="261" t="s">
        <v>9178</v>
      </c>
      <c r="E48" s="261" t="s">
        <v>9178</v>
      </c>
    </row>
    <row r="49" spans="1:5" ht="15" x14ac:dyDescent="0.2">
      <c r="A49" s="264" t="s">
        <v>9200</v>
      </c>
      <c r="B49" s="260"/>
      <c r="C49" s="261" t="s">
        <v>9178</v>
      </c>
      <c r="D49" s="261" t="s">
        <v>9178</v>
      </c>
      <c r="E49" s="261" t="s">
        <v>9178</v>
      </c>
    </row>
    <row r="50" spans="1:5" ht="15" x14ac:dyDescent="0.2">
      <c r="A50" s="264" t="s">
        <v>9201</v>
      </c>
      <c r="B50" s="260"/>
      <c r="C50" s="261" t="s">
        <v>9202</v>
      </c>
      <c r="D50" s="261" t="s">
        <v>9202</v>
      </c>
      <c r="E50" s="261" t="s">
        <v>9202</v>
      </c>
    </row>
    <row r="51" spans="1:5" ht="15" x14ac:dyDescent="0.2">
      <c r="A51" s="264" t="s">
        <v>9203</v>
      </c>
      <c r="B51" s="260"/>
      <c r="C51" s="261" t="s">
        <v>9202</v>
      </c>
      <c r="D51" s="261" t="s">
        <v>9202</v>
      </c>
      <c r="E51" s="261" t="s">
        <v>9202</v>
      </c>
    </row>
    <row r="52" spans="1:5" ht="15" x14ac:dyDescent="0.2">
      <c r="A52" s="264"/>
      <c r="B52" s="260"/>
    </row>
    <row r="53" spans="1:5" ht="15" x14ac:dyDescent="0.2">
      <c r="A53" s="264"/>
      <c r="B53" s="263" t="s">
        <v>9204</v>
      </c>
    </row>
    <row r="54" spans="1:5" ht="15" x14ac:dyDescent="0.2">
      <c r="A54" s="264" t="s">
        <v>9205</v>
      </c>
      <c r="B54" s="260"/>
      <c r="C54" s="261" t="s">
        <v>9178</v>
      </c>
      <c r="D54" s="261" t="s">
        <v>9178</v>
      </c>
      <c r="E54" s="261" t="s">
        <v>9178</v>
      </c>
    </row>
    <row r="55" spans="1:5" ht="15" x14ac:dyDescent="0.2">
      <c r="A55" s="264" t="s">
        <v>9206</v>
      </c>
      <c r="B55" s="260"/>
      <c r="C55" s="261" t="s">
        <v>9178</v>
      </c>
      <c r="D55" s="261" t="s">
        <v>9178</v>
      </c>
      <c r="E55" s="261" t="s">
        <v>9178</v>
      </c>
    </row>
    <row r="56" spans="1:5" ht="15" x14ac:dyDescent="0.2">
      <c r="A56" s="264" t="s">
        <v>9207</v>
      </c>
      <c r="B56" s="260"/>
      <c r="C56" s="261" t="s">
        <v>9178</v>
      </c>
      <c r="D56" s="261" t="s">
        <v>9178</v>
      </c>
      <c r="E56" s="261" t="s">
        <v>9178</v>
      </c>
    </row>
    <row r="57" spans="1:5" ht="15" x14ac:dyDescent="0.2">
      <c r="A57" s="264" t="s">
        <v>9208</v>
      </c>
      <c r="B57" s="260"/>
      <c r="C57" s="261" t="s">
        <v>9202</v>
      </c>
      <c r="D57" s="261" t="s">
        <v>9202</v>
      </c>
      <c r="E57" s="261" t="s">
        <v>9202</v>
      </c>
    </row>
    <row r="58" spans="1:5" ht="15" x14ac:dyDescent="0.2">
      <c r="A58" s="264" t="s">
        <v>9209</v>
      </c>
      <c r="B58" s="260"/>
      <c r="C58" s="261" t="s">
        <v>9202</v>
      </c>
      <c r="D58" s="261" t="s">
        <v>9202</v>
      </c>
      <c r="E58" s="261" t="s">
        <v>9202</v>
      </c>
    </row>
    <row r="59" spans="1:5" ht="15" x14ac:dyDescent="0.2">
      <c r="A59" s="264" t="s">
        <v>9210</v>
      </c>
      <c r="B59" s="260"/>
      <c r="C59" s="261" t="s">
        <v>9135</v>
      </c>
      <c r="D59" s="261" t="s">
        <v>9136</v>
      </c>
    </row>
    <row r="60" spans="1:5" ht="15" x14ac:dyDescent="0.2">
      <c r="A60" s="264"/>
      <c r="B60" s="260"/>
    </row>
    <row r="61" spans="1:5" ht="15" x14ac:dyDescent="0.2">
      <c r="A61" s="264"/>
      <c r="B61" s="263" t="s">
        <v>9330</v>
      </c>
    </row>
    <row r="62" spans="1:5" ht="15" x14ac:dyDescent="0.2">
      <c r="A62" s="264" t="s">
        <v>9331</v>
      </c>
      <c r="B62" s="260" t="s">
        <v>9332</v>
      </c>
      <c r="C62" s="261" t="s">
        <v>350</v>
      </c>
      <c r="D62" s="261" t="s">
        <v>252</v>
      </c>
    </row>
    <row r="63" spans="1:5" ht="15" x14ac:dyDescent="0.2">
      <c r="A63" s="264" t="s">
        <v>9333</v>
      </c>
      <c r="B63" s="260"/>
      <c r="C63" s="261" t="s">
        <v>350</v>
      </c>
      <c r="D63" s="261" t="s">
        <v>252</v>
      </c>
    </row>
    <row r="64" spans="1:5" ht="15" x14ac:dyDescent="0.2">
      <c r="A64" s="264" t="s">
        <v>9334</v>
      </c>
      <c r="B64" s="260"/>
      <c r="C64" s="261" t="s">
        <v>244</v>
      </c>
      <c r="D64" s="261" t="s">
        <v>367</v>
      </c>
    </row>
    <row r="65" spans="1:4" ht="15" x14ac:dyDescent="0.2">
      <c r="A65" s="264" t="s">
        <v>9335</v>
      </c>
      <c r="B65" s="260"/>
      <c r="C65" s="261" t="s">
        <v>244</v>
      </c>
      <c r="D65" s="261" t="s">
        <v>367</v>
      </c>
    </row>
    <row r="66" spans="1:4" ht="15" x14ac:dyDescent="0.2">
      <c r="A66" s="264" t="s">
        <v>9336</v>
      </c>
      <c r="B66" s="260"/>
      <c r="C66" s="261" t="s">
        <v>351</v>
      </c>
      <c r="D66" s="261" t="s">
        <v>8599</v>
      </c>
    </row>
    <row r="67" spans="1:4" ht="15" x14ac:dyDescent="0.2">
      <c r="A67" s="264" t="s">
        <v>9337</v>
      </c>
      <c r="B67" s="260"/>
      <c r="C67" s="261" t="s">
        <v>351</v>
      </c>
      <c r="D67" s="261" t="s">
        <v>8599</v>
      </c>
    </row>
    <row r="68" spans="1:4" ht="15" x14ac:dyDescent="0.2">
      <c r="A68" s="264" t="s">
        <v>9338</v>
      </c>
      <c r="B68" s="260"/>
      <c r="C68" s="261" t="s">
        <v>352</v>
      </c>
      <c r="D68" s="261" t="s">
        <v>366</v>
      </c>
    </row>
    <row r="69" spans="1:4" ht="15" x14ac:dyDescent="0.2">
      <c r="A69" s="264" t="s">
        <v>9339</v>
      </c>
      <c r="B69" s="260"/>
      <c r="C69" s="261" t="s">
        <v>352</v>
      </c>
      <c r="D69" s="261" t="s">
        <v>366</v>
      </c>
    </row>
    <row r="70" spans="1:4" ht="15" x14ac:dyDescent="0.2">
      <c r="A70" s="264" t="s">
        <v>9340</v>
      </c>
      <c r="B70" s="260"/>
      <c r="C70" s="261" t="s">
        <v>352</v>
      </c>
      <c r="D70" s="261" t="s">
        <v>366</v>
      </c>
    </row>
    <row r="71" spans="1:4" ht="15" x14ac:dyDescent="0.2">
      <c r="A71" s="264"/>
      <c r="B71" s="260"/>
    </row>
    <row r="72" spans="1:4" ht="15" x14ac:dyDescent="0.2">
      <c r="A72" s="264"/>
      <c r="B72" s="263" t="s">
        <v>9341</v>
      </c>
    </row>
    <row r="73" spans="1:4" ht="15" x14ac:dyDescent="0.2">
      <c r="A73" s="264" t="s">
        <v>9342</v>
      </c>
      <c r="B73" s="260"/>
      <c r="C73" s="261" t="s">
        <v>9343</v>
      </c>
      <c r="D73" s="261" t="s">
        <v>9343</v>
      </c>
    </row>
    <row r="74" spans="1:4" ht="15" x14ac:dyDescent="0.2">
      <c r="A74" s="264" t="s">
        <v>9344</v>
      </c>
      <c r="B74" s="260"/>
      <c r="C74" s="261" t="s">
        <v>9343</v>
      </c>
      <c r="D74" s="261" t="s">
        <v>9343</v>
      </c>
    </row>
    <row r="75" spans="1:4" ht="15" x14ac:dyDescent="0.2">
      <c r="A75" s="264" t="s">
        <v>9345</v>
      </c>
      <c r="B75" s="260"/>
      <c r="C75" s="261" t="s">
        <v>9346</v>
      </c>
      <c r="D75" s="261" t="s">
        <v>9346</v>
      </c>
    </row>
    <row r="76" spans="1:4" ht="15" x14ac:dyDescent="0.2">
      <c r="A76" s="264" t="s">
        <v>9347</v>
      </c>
      <c r="B76" s="260"/>
      <c r="C76" s="261" t="s">
        <v>9346</v>
      </c>
      <c r="D76" s="261" t="s">
        <v>9346</v>
      </c>
    </row>
    <row r="77" spans="1:4" ht="15" x14ac:dyDescent="0.2">
      <c r="A77" s="264" t="s">
        <v>9348</v>
      </c>
      <c r="B77" s="260"/>
      <c r="C77" s="261" t="s">
        <v>9349</v>
      </c>
      <c r="D77" s="261" t="s">
        <v>9349</v>
      </c>
    </row>
    <row r="78" spans="1:4" ht="15" x14ac:dyDescent="0.2">
      <c r="A78" s="264" t="s">
        <v>9350</v>
      </c>
      <c r="B78" s="260"/>
      <c r="C78" s="261" t="s">
        <v>9349</v>
      </c>
      <c r="D78" s="261" t="s">
        <v>9349</v>
      </c>
    </row>
    <row r="79" spans="1:4" ht="15" x14ac:dyDescent="0.2">
      <c r="A79" s="264"/>
      <c r="B79" s="260"/>
    </row>
    <row r="80" spans="1:4" ht="15" x14ac:dyDescent="0.2">
      <c r="A80" s="264"/>
      <c r="B80" s="263" t="s">
        <v>9211</v>
      </c>
    </row>
    <row r="81" spans="1:5" ht="15" x14ac:dyDescent="0.2">
      <c r="A81" s="264" t="s">
        <v>9212</v>
      </c>
      <c r="B81" s="260" t="s">
        <v>9213</v>
      </c>
      <c r="C81" s="261" t="s">
        <v>9214</v>
      </c>
      <c r="D81" s="261" t="s">
        <v>9214</v>
      </c>
    </row>
    <row r="82" spans="1:5" ht="15" x14ac:dyDescent="0.2">
      <c r="A82" s="264" t="s">
        <v>9215</v>
      </c>
      <c r="B82" s="260"/>
      <c r="C82" s="261" t="s">
        <v>9214</v>
      </c>
      <c r="D82" s="261" t="s">
        <v>9214</v>
      </c>
    </row>
    <row r="83" spans="1:5" ht="15" x14ac:dyDescent="0.2">
      <c r="A83" s="264"/>
      <c r="B83" s="260"/>
    </row>
    <row r="84" spans="1:5" ht="15" x14ac:dyDescent="0.2">
      <c r="A84" s="264"/>
      <c r="B84" s="263" t="s">
        <v>9216</v>
      </c>
    </row>
    <row r="85" spans="1:5" ht="15" x14ac:dyDescent="0.2">
      <c r="A85" s="264" t="s">
        <v>9217</v>
      </c>
      <c r="B85" s="260" t="s">
        <v>9218</v>
      </c>
      <c r="C85" s="261" t="s">
        <v>9219</v>
      </c>
      <c r="D85" s="261" t="s">
        <v>9219</v>
      </c>
      <c r="E85" s="261" t="s">
        <v>9219</v>
      </c>
    </row>
    <row r="86" spans="1:5" ht="15" x14ac:dyDescent="0.2">
      <c r="A86" s="264"/>
      <c r="B86" s="260"/>
    </row>
    <row r="87" spans="1:5" ht="15" x14ac:dyDescent="0.2">
      <c r="A87" s="264"/>
      <c r="B87" s="263" t="s">
        <v>9220</v>
      </c>
    </row>
    <row r="88" spans="1:5" ht="15" x14ac:dyDescent="0.2">
      <c r="A88" s="264" t="s">
        <v>9221</v>
      </c>
      <c r="B88" s="260" t="s">
        <v>9222</v>
      </c>
      <c r="C88" s="261" t="s">
        <v>9223</v>
      </c>
      <c r="D88" s="261" t="s">
        <v>9223</v>
      </c>
      <c r="E88" s="261" t="s">
        <v>9223</v>
      </c>
    </row>
    <row r="89" spans="1:5" ht="15" x14ac:dyDescent="0.2">
      <c r="A89" s="264"/>
      <c r="B89" s="260"/>
    </row>
    <row r="90" spans="1:5" ht="15" x14ac:dyDescent="0.2">
      <c r="A90" s="264"/>
      <c r="B90" s="263" t="s">
        <v>9351</v>
      </c>
    </row>
    <row r="91" spans="1:5" ht="15" x14ac:dyDescent="0.2">
      <c r="A91" s="264" t="s">
        <v>9352</v>
      </c>
      <c r="B91" s="260"/>
      <c r="C91" s="261" t="s">
        <v>9353</v>
      </c>
      <c r="D91" s="261" t="s">
        <v>9353</v>
      </c>
    </row>
    <row r="92" spans="1:5" ht="15" x14ac:dyDescent="0.2">
      <c r="A92" s="264"/>
      <c r="B92" s="260"/>
    </row>
    <row r="93" spans="1:5" ht="15" x14ac:dyDescent="0.2">
      <c r="A93" s="264"/>
      <c r="B93" s="263" t="s">
        <v>9354</v>
      </c>
    </row>
    <row r="94" spans="1:5" ht="15" x14ac:dyDescent="0.2">
      <c r="A94" s="264" t="s">
        <v>9355</v>
      </c>
      <c r="B94" s="260"/>
      <c r="C94" s="261" t="s">
        <v>9356</v>
      </c>
      <c r="D94" s="261" t="s">
        <v>9356</v>
      </c>
    </row>
    <row r="95" spans="1:5" ht="15" x14ac:dyDescent="0.2">
      <c r="A95" s="264"/>
      <c r="B95" s="260"/>
    </row>
    <row r="96" spans="1:5" x14ac:dyDescent="0.2">
      <c r="A96" s="256" t="s">
        <v>9224</v>
      </c>
      <c r="B96" s="260" t="s">
        <v>9225</v>
      </c>
      <c r="C96" s="261" t="s">
        <v>9226</v>
      </c>
      <c r="D96" s="261" t="s">
        <v>9226</v>
      </c>
      <c r="E96" s="261" t="s">
        <v>9226</v>
      </c>
    </row>
    <row r="97" spans="1:5" ht="15" x14ac:dyDescent="0.2">
      <c r="A97" s="264" t="s">
        <v>9227</v>
      </c>
      <c r="B97" s="260" t="s">
        <v>9225</v>
      </c>
      <c r="C97" s="261" t="s">
        <v>9226</v>
      </c>
      <c r="D97" s="261" t="s">
        <v>9226</v>
      </c>
      <c r="E97" s="261" t="s">
        <v>9226</v>
      </c>
    </row>
    <row r="98" spans="1:5" ht="15" x14ac:dyDescent="0.2">
      <c r="A98" s="264" t="s">
        <v>9228</v>
      </c>
      <c r="B98" s="260" t="s">
        <v>9229</v>
      </c>
      <c r="C98" s="261" t="s">
        <v>9230</v>
      </c>
      <c r="D98" s="261" t="s">
        <v>9230</v>
      </c>
      <c r="E98" s="261" t="s">
        <v>9230</v>
      </c>
    </row>
    <row r="99" spans="1:5" ht="15" x14ac:dyDescent="0.2">
      <c r="A99" s="264" t="s">
        <v>9231</v>
      </c>
      <c r="B99" s="260" t="s">
        <v>9229</v>
      </c>
      <c r="C99" s="261" t="s">
        <v>9230</v>
      </c>
      <c r="D99" s="261" t="s">
        <v>9230</v>
      </c>
      <c r="E99" s="261" t="s">
        <v>9230</v>
      </c>
    </row>
    <row r="100" spans="1:5" ht="15" x14ac:dyDescent="0.2">
      <c r="A100" s="264" t="s">
        <v>9232</v>
      </c>
      <c r="B100" s="260" t="s">
        <v>9233</v>
      </c>
      <c r="C100" s="261" t="s">
        <v>9139</v>
      </c>
      <c r="D100" s="261" t="s">
        <v>9140</v>
      </c>
      <c r="E100" s="261" t="s">
        <v>355</v>
      </c>
    </row>
    <row r="101" spans="1:5" ht="15" x14ac:dyDescent="0.2">
      <c r="A101" s="264" t="s">
        <v>9234</v>
      </c>
      <c r="B101" s="260" t="s">
        <v>9233</v>
      </c>
      <c r="C101" s="261" t="s">
        <v>9174</v>
      </c>
      <c r="D101" s="261" t="s">
        <v>9174</v>
      </c>
      <c r="E101" s="261" t="s">
        <v>9174</v>
      </c>
    </row>
    <row r="102" spans="1:5" ht="15" x14ac:dyDescent="0.2">
      <c r="A102" s="264"/>
      <c r="B102" s="260"/>
    </row>
    <row r="103" spans="1:5" ht="15" x14ac:dyDescent="0.2">
      <c r="A103" s="264" t="s">
        <v>9235</v>
      </c>
      <c r="B103" s="260"/>
      <c r="C103" s="261" t="s">
        <v>265</v>
      </c>
      <c r="D103" s="261" t="s">
        <v>9236</v>
      </c>
      <c r="E103" s="261" t="s">
        <v>9089</v>
      </c>
    </row>
    <row r="104" spans="1:5" ht="15" x14ac:dyDescent="0.2">
      <c r="A104" s="264" t="s">
        <v>9237</v>
      </c>
      <c r="B104" s="260"/>
      <c r="C104" s="261" t="s">
        <v>9238</v>
      </c>
      <c r="D104" s="261" t="s">
        <v>9239</v>
      </c>
      <c r="E104" s="261" t="s">
        <v>256</v>
      </c>
    </row>
    <row r="105" spans="1:5" ht="15" x14ac:dyDescent="0.2">
      <c r="A105" s="264" t="s">
        <v>9240</v>
      </c>
      <c r="B105" s="260"/>
      <c r="D105" s="261" t="s">
        <v>355</v>
      </c>
      <c r="E105" s="261" t="s">
        <v>391</v>
      </c>
    </row>
    <row r="106" spans="1:5" ht="15" x14ac:dyDescent="0.2">
      <c r="A106" s="264" t="s">
        <v>9241</v>
      </c>
      <c r="B106" s="260"/>
      <c r="D106" s="261" t="s">
        <v>353</v>
      </c>
      <c r="E106" s="261" t="s">
        <v>262</v>
      </c>
    </row>
    <row r="107" spans="1:5" ht="15" x14ac:dyDescent="0.2">
      <c r="A107" s="264" t="s">
        <v>9242</v>
      </c>
      <c r="B107" s="260"/>
      <c r="D107" s="261" t="s">
        <v>366</v>
      </c>
      <c r="E107" s="261" t="s">
        <v>263</v>
      </c>
    </row>
    <row r="108" spans="1:5" ht="15" x14ac:dyDescent="0.2">
      <c r="A108" s="264" t="s">
        <v>9243</v>
      </c>
      <c r="B108" s="260"/>
      <c r="D108" s="261" t="s">
        <v>367</v>
      </c>
      <c r="E108" s="261" t="s">
        <v>252</v>
      </c>
    </row>
    <row r="109" spans="1:5" ht="15" x14ac:dyDescent="0.2">
      <c r="A109" s="264" t="s">
        <v>9244</v>
      </c>
      <c r="B109" s="260"/>
      <c r="D109" s="261" t="s">
        <v>8599</v>
      </c>
      <c r="E109" s="261" t="s">
        <v>265</v>
      </c>
    </row>
    <row r="110" spans="1:5" ht="15" x14ac:dyDescent="0.2">
      <c r="A110" s="264" t="s">
        <v>9245</v>
      </c>
      <c r="B110" s="260"/>
      <c r="D110" s="261" t="s">
        <v>9089</v>
      </c>
      <c r="E110" s="261" t="s">
        <v>266</v>
      </c>
    </row>
    <row r="111" spans="1:5" ht="15" x14ac:dyDescent="0.2">
      <c r="A111" s="264" t="s">
        <v>9246</v>
      </c>
      <c r="B111" s="260"/>
      <c r="C111" s="261" t="s">
        <v>391</v>
      </c>
      <c r="D111" s="261" t="s">
        <v>365</v>
      </c>
    </row>
    <row r="112" spans="1:5" ht="15" x14ac:dyDescent="0.2">
      <c r="A112" s="264"/>
      <c r="B112" s="260"/>
    </row>
    <row r="113" spans="1:5" ht="15" x14ac:dyDescent="0.2">
      <c r="A113" s="264" t="s">
        <v>9247</v>
      </c>
      <c r="B113" s="260"/>
      <c r="D113" s="261" t="s">
        <v>8598</v>
      </c>
    </row>
    <row r="114" spans="1:5" ht="15" x14ac:dyDescent="0.2">
      <c r="A114" s="264" t="s">
        <v>9248</v>
      </c>
      <c r="B114" s="260"/>
      <c r="D114" s="261" t="s">
        <v>9249</v>
      </c>
    </row>
    <row r="115" spans="1:5" ht="15" x14ac:dyDescent="0.2">
      <c r="A115" s="264" t="s">
        <v>9250</v>
      </c>
      <c r="B115" s="260"/>
      <c r="D115" s="261" t="s">
        <v>8597</v>
      </c>
    </row>
    <row r="116" spans="1:5" ht="15" x14ac:dyDescent="0.2">
      <c r="A116" s="264" t="s">
        <v>9251</v>
      </c>
      <c r="B116" s="260"/>
      <c r="D116" s="261" t="s">
        <v>9252</v>
      </c>
    </row>
    <row r="117" spans="1:5" ht="15" x14ac:dyDescent="0.2">
      <c r="A117" s="264" t="s">
        <v>9253</v>
      </c>
      <c r="B117" s="260"/>
      <c r="D117" s="261" t="s">
        <v>9254</v>
      </c>
    </row>
    <row r="118" spans="1:5" ht="15" x14ac:dyDescent="0.2">
      <c r="A118" s="264" t="s">
        <v>9255</v>
      </c>
      <c r="B118" s="260"/>
      <c r="D118" s="261" t="s">
        <v>9256</v>
      </c>
    </row>
    <row r="119" spans="1:5" ht="15" x14ac:dyDescent="0.2">
      <c r="A119" s="264" t="s">
        <v>9257</v>
      </c>
      <c r="B119" s="260"/>
      <c r="D119" s="261" t="s">
        <v>9258</v>
      </c>
    </row>
    <row r="120" spans="1:5" ht="15" x14ac:dyDescent="0.2">
      <c r="A120" s="264" t="s">
        <v>9259</v>
      </c>
      <c r="B120" s="260"/>
      <c r="D120" s="261" t="s">
        <v>9260</v>
      </c>
    </row>
    <row r="121" spans="1:5" ht="15" x14ac:dyDescent="0.2">
      <c r="A121" s="264" t="s">
        <v>9261</v>
      </c>
      <c r="B121" s="260"/>
      <c r="D121" s="261" t="s">
        <v>9262</v>
      </c>
    </row>
    <row r="122" spans="1:5" ht="15" x14ac:dyDescent="0.2">
      <c r="A122" s="264" t="s">
        <v>9263</v>
      </c>
      <c r="B122" s="260"/>
      <c r="D122" s="261" t="s">
        <v>9264</v>
      </c>
    </row>
    <row r="123" spans="1:5" x14ac:dyDescent="0.2">
      <c r="B123" s="260"/>
    </row>
    <row r="124" spans="1:5" ht="25.5" x14ac:dyDescent="0.2">
      <c r="A124" s="256" t="s">
        <v>9265</v>
      </c>
      <c r="B124" s="260" t="s">
        <v>9266</v>
      </c>
      <c r="C124" s="261">
        <v>256</v>
      </c>
      <c r="D124" s="261">
        <v>16384</v>
      </c>
      <c r="E124" s="261">
        <v>256</v>
      </c>
    </row>
    <row r="125" spans="1:5" x14ac:dyDescent="0.2">
      <c r="A125" s="256" t="s">
        <v>9267</v>
      </c>
      <c r="B125" s="260" t="s">
        <v>9268</v>
      </c>
      <c r="C125" s="261" t="s">
        <v>9269</v>
      </c>
      <c r="D125" s="261" t="s">
        <v>9270</v>
      </c>
      <c r="E125" s="261" t="s">
        <v>9270</v>
      </c>
    </row>
    <row r="126" spans="1:5" ht="25.5" x14ac:dyDescent="0.2">
      <c r="A126" s="256" t="s">
        <v>9271</v>
      </c>
      <c r="B126" s="260" t="s">
        <v>9272</v>
      </c>
      <c r="C126" s="261" t="s">
        <v>9270</v>
      </c>
      <c r="D126" s="261" t="s">
        <v>9269</v>
      </c>
      <c r="E126" s="261" t="s">
        <v>9269</v>
      </c>
    </row>
    <row r="128" spans="1:5" x14ac:dyDescent="0.2">
      <c r="B128" s="256" t="s">
        <v>13140</v>
      </c>
    </row>
    <row r="129" spans="1:5" x14ac:dyDescent="0.2">
      <c r="A129" s="256" t="s">
        <v>13136</v>
      </c>
      <c r="C129" s="261" t="s">
        <v>9269</v>
      </c>
      <c r="D129" s="261" t="s">
        <v>9269</v>
      </c>
      <c r="E129" s="261" t="s">
        <v>9269</v>
      </c>
    </row>
    <row r="130" spans="1:5" x14ac:dyDescent="0.2">
      <c r="A130" s="256" t="s">
        <v>13138</v>
      </c>
      <c r="C130" s="261" t="s">
        <v>9269</v>
      </c>
      <c r="D130" s="261" t="s">
        <v>9269</v>
      </c>
      <c r="E130" s="261" t="s">
        <v>9269</v>
      </c>
    </row>
    <row r="131" spans="1:5" x14ac:dyDescent="0.2">
      <c r="A131" s="256" t="s">
        <v>13139</v>
      </c>
      <c r="C131" s="261" t="s">
        <v>9269</v>
      </c>
      <c r="D131" s="261" t="s">
        <v>9269</v>
      </c>
      <c r="E131" s="261" t="s">
        <v>9269</v>
      </c>
    </row>
    <row r="132" spans="1:5" x14ac:dyDescent="0.2">
      <c r="A132" s="256" t="s">
        <v>13137</v>
      </c>
      <c r="C132" s="261" t="s">
        <v>9269</v>
      </c>
      <c r="D132" s="261" t="s">
        <v>9269</v>
      </c>
      <c r="E132" s="261" t="s">
        <v>9270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9655</v>
      </c>
      <c r="G1" s="167"/>
      <c r="H1" s="27" t="s">
        <v>4952</v>
      </c>
      <c r="I1" s="167" t="s">
        <v>5507</v>
      </c>
      <c r="J1" s="311"/>
      <c r="K1" s="311"/>
      <c r="L1" s="310" t="s">
        <v>9655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13222</v>
      </c>
      <c r="E2" s="204" t="s">
        <v>3</v>
      </c>
      <c r="F2" s="205" t="s">
        <v>58</v>
      </c>
      <c r="G2" s="204" t="s">
        <v>259</v>
      </c>
      <c r="H2" s="206" t="s">
        <v>1</v>
      </c>
      <c r="I2" s="204" t="s">
        <v>204</v>
      </c>
      <c r="J2" s="204" t="s">
        <v>203</v>
      </c>
      <c r="K2" s="305" t="s">
        <v>9653</v>
      </c>
      <c r="L2" s="306" t="s">
        <v>0</v>
      </c>
      <c r="M2" s="207" t="s">
        <v>198</v>
      </c>
      <c r="N2" s="208" t="s">
        <v>103</v>
      </c>
      <c r="O2" s="113" t="s">
        <v>4</v>
      </c>
      <c r="P2" s="113" t="s">
        <v>188</v>
      </c>
      <c r="Q2" s="114" t="s">
        <v>207</v>
      </c>
      <c r="R2" s="114" t="s">
        <v>9103</v>
      </c>
    </row>
    <row r="3" spans="1:29" x14ac:dyDescent="0.2">
      <c r="B3" s="127" t="s">
        <v>184</v>
      </c>
      <c r="C3" s="150"/>
      <c r="D3" s="129"/>
      <c r="E3" s="129"/>
      <c r="F3" s="130"/>
      <c r="G3" s="128"/>
      <c r="H3" s="148"/>
      <c r="I3" s="150"/>
      <c r="J3" s="150"/>
      <c r="K3" s="150"/>
      <c r="L3" s="130" t="s">
        <v>12555</v>
      </c>
      <c r="M3" s="144" t="s">
        <v>13223</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9655</v>
      </c>
      <c r="F1" s="167"/>
      <c r="G1" s="27" t="s">
        <v>4952</v>
      </c>
      <c r="H1" s="167"/>
      <c r="I1" s="167"/>
      <c r="J1" s="167"/>
      <c r="K1" s="312" t="s">
        <v>9654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113" t="s">
        <v>4</v>
      </c>
      <c r="O2" s="113" t="s">
        <v>188</v>
      </c>
      <c r="P2" s="114" t="s">
        <v>207</v>
      </c>
      <c r="Q2" s="114" t="s">
        <v>9103</v>
      </c>
    </row>
    <row r="3" spans="1:26" x14ac:dyDescent="0.2">
      <c r="B3" s="127" t="s">
        <v>184</v>
      </c>
      <c r="C3" s="150"/>
      <c r="D3" s="142"/>
      <c r="E3" s="130"/>
      <c r="F3" s="128"/>
      <c r="G3" s="148" t="s">
        <v>8741</v>
      </c>
      <c r="H3" s="150"/>
      <c r="I3" s="150"/>
      <c r="J3" s="150"/>
      <c r="K3" s="151" t="s">
        <v>9974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12961</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9655</v>
      </c>
      <c r="F1" s="167"/>
      <c r="G1" s="27" t="s">
        <v>4952</v>
      </c>
      <c r="H1" s="167" t="s">
        <v>5507</v>
      </c>
      <c r="I1" s="307"/>
      <c r="J1" s="307"/>
      <c r="K1" s="29" t="s">
        <v>9655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9653</v>
      </c>
      <c r="K2" s="306" t="s">
        <v>0</v>
      </c>
      <c r="L2" s="19" t="s">
        <v>198</v>
      </c>
      <c r="M2" s="112" t="s">
        <v>103</v>
      </c>
      <c r="N2" s="113" t="s">
        <v>4</v>
      </c>
      <c r="O2" s="113" t="s">
        <v>188</v>
      </c>
      <c r="P2" s="114" t="s">
        <v>207</v>
      </c>
      <c r="Q2" s="114" t="s">
        <v>9103</v>
      </c>
    </row>
    <row r="3" spans="1:26" x14ac:dyDescent="0.2">
      <c r="B3" s="127" t="s">
        <v>184</v>
      </c>
      <c r="C3" s="128" t="s">
        <v>536</v>
      </c>
      <c r="D3" s="129"/>
      <c r="E3" s="130"/>
      <c r="F3" s="128"/>
      <c r="G3" s="131" t="s">
        <v>258</v>
      </c>
      <c r="H3" s="128"/>
      <c r="I3" s="128"/>
      <c r="J3" s="128"/>
      <c r="K3" s="130" t="s">
        <v>9974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9781</v>
      </c>
      <c r="L20" s="144" t="s">
        <v>8595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9785</v>
      </c>
      <c r="L21" s="144" t="s">
        <v>8596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9784</v>
      </c>
      <c r="L22" s="144" t="s">
        <v>8600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8597</v>
      </c>
      <c r="E92" s="130" t="s">
        <v>185</v>
      </c>
      <c r="F92" s="128">
        <v>1</v>
      </c>
      <c r="G92" s="157" t="s">
        <v>531</v>
      </c>
      <c r="H92" s="150"/>
      <c r="I92" s="128"/>
      <c r="J92" s="128"/>
      <c r="K92" s="130" t="s">
        <v>9804</v>
      </c>
      <c r="L92" s="132" t="s">
        <v>529</v>
      </c>
      <c r="M92" s="133" t="str">
        <f>""</f>
        <v/>
      </c>
      <c r="N92" s="133">
        <v>0</v>
      </c>
      <c r="O92" s="133">
        <v>1</v>
      </c>
      <c r="P92" s="133">
        <v>0</v>
      </c>
      <c r="Q92" s="153"/>
    </row>
    <row r="93" spans="2:17" x14ac:dyDescent="0.2">
      <c r="B93" s="127"/>
      <c r="C93" s="150" t="s">
        <v>547</v>
      </c>
      <c r="D93" s="142" t="s">
        <v>8598</v>
      </c>
      <c r="E93" s="130" t="s">
        <v>185</v>
      </c>
      <c r="F93" s="128">
        <v>1</v>
      </c>
      <c r="G93" s="157" t="s">
        <v>530</v>
      </c>
      <c r="H93" s="150"/>
      <c r="I93" s="128"/>
      <c r="J93" s="128"/>
      <c r="K93" s="130" t="s">
        <v>9618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8597</v>
      </c>
      <c r="E95" s="130" t="s">
        <v>185</v>
      </c>
      <c r="F95" s="128">
        <v>1</v>
      </c>
      <c r="G95" s="157" t="s">
        <v>535</v>
      </c>
      <c r="H95" s="150"/>
      <c r="I95" s="128"/>
      <c r="J95" s="128"/>
      <c r="K95" s="130" t="s">
        <v>9802</v>
      </c>
      <c r="L95" s="132" t="s">
        <v>532</v>
      </c>
      <c r="M95" s="133" t="str">
        <f>""</f>
        <v/>
      </c>
      <c r="N95" s="133">
        <v>0</v>
      </c>
      <c r="O95" s="133">
        <v>1</v>
      </c>
      <c r="P95" s="133">
        <v>0</v>
      </c>
      <c r="Q95" s="153"/>
    </row>
    <row r="96" spans="2:17" ht="63.75" x14ac:dyDescent="0.2">
      <c r="B96" s="127"/>
      <c r="C96" s="150" t="s">
        <v>548</v>
      </c>
      <c r="D96" s="142" t="s">
        <v>8598</v>
      </c>
      <c r="E96" s="130" t="s">
        <v>185</v>
      </c>
      <c r="F96" s="128"/>
      <c r="G96" s="157" t="s">
        <v>12424</v>
      </c>
      <c r="H96" s="150"/>
      <c r="I96" s="128"/>
      <c r="J96" s="128"/>
      <c r="K96" s="130" t="s">
        <v>9800</v>
      </c>
      <c r="L96" s="132" t="s">
        <v>533</v>
      </c>
      <c r="M96" s="133" t="str">
        <f>""</f>
        <v/>
      </c>
      <c r="N96" s="133">
        <v>0</v>
      </c>
      <c r="O96" s="133">
        <v>1</v>
      </c>
      <c r="P96" s="133">
        <v>0</v>
      </c>
      <c r="Q96" s="153"/>
    </row>
    <row r="97" spans="2:17" x14ac:dyDescent="0.2">
      <c r="B97" s="127"/>
      <c r="C97" s="150" t="s">
        <v>548</v>
      </c>
      <c r="D97" s="142" t="s">
        <v>8599</v>
      </c>
      <c r="E97" s="130" t="s">
        <v>185</v>
      </c>
      <c r="F97" s="128">
        <v>1</v>
      </c>
      <c r="G97" s="157" t="s">
        <v>534</v>
      </c>
      <c r="H97" s="150"/>
      <c r="I97" s="128"/>
      <c r="J97" s="128"/>
      <c r="K97" s="130" t="s">
        <v>9618</v>
      </c>
      <c r="L97" s="132" t="s">
        <v>468</v>
      </c>
      <c r="M97" s="133" t="str">
        <f>""</f>
        <v/>
      </c>
      <c r="N97" s="133">
        <v>1</v>
      </c>
      <c r="O97" s="133">
        <v>1</v>
      </c>
      <c r="P97" s="133">
        <v>0</v>
      </c>
      <c r="Q97" s="153"/>
    </row>
    <row r="98" spans="2:17" x14ac:dyDescent="0.2">
      <c r="B98" s="127"/>
      <c r="C98" s="150" t="s">
        <v>548</v>
      </c>
      <c r="D98" s="142" t="s">
        <v>8599</v>
      </c>
      <c r="E98" s="130" t="s">
        <v>185</v>
      </c>
      <c r="F98" s="128">
        <v>1</v>
      </c>
      <c r="G98" s="157" t="s">
        <v>534</v>
      </c>
      <c r="H98" s="150"/>
      <c r="I98" s="128"/>
      <c r="J98" s="128"/>
      <c r="K98" s="130" t="s">
        <v>9618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12942</v>
      </c>
      <c r="C7" s="13">
        <v>0</v>
      </c>
      <c r="D7" s="345" t="s">
        <v>12949</v>
      </c>
    </row>
    <row r="9" spans="1:8" x14ac:dyDescent="0.2">
      <c r="B9" s="23" t="s">
        <v>464</v>
      </c>
      <c r="C9" s="13">
        <v>1</v>
      </c>
    </row>
    <row r="10" spans="1:8" x14ac:dyDescent="0.2">
      <c r="B10" s="23" t="s">
        <v>8531</v>
      </c>
      <c r="C10" s="12">
        <v>1</v>
      </c>
    </row>
    <row r="11" spans="1:8" x14ac:dyDescent="0.2">
      <c r="B11" s="23"/>
      <c r="C11" s="12"/>
    </row>
    <row r="12" spans="1:8" x14ac:dyDescent="0.2">
      <c r="B12" s="23" t="s">
        <v>8892</v>
      </c>
      <c r="C12" s="12"/>
    </row>
    <row r="13" spans="1:8" x14ac:dyDescent="0.2">
      <c r="B13" s="23" t="s">
        <v>8891</v>
      </c>
      <c r="C13" s="12"/>
    </row>
    <row r="14" spans="1:8" x14ac:dyDescent="0.2">
      <c r="B14" s="23"/>
      <c r="C14" s="12"/>
    </row>
    <row r="15" spans="1:8" x14ac:dyDescent="0.2">
      <c r="B15" s="317" t="s">
        <v>9971</v>
      </c>
      <c r="C15" s="12"/>
    </row>
    <row r="16" spans="1:8" x14ac:dyDescent="0.2">
      <c r="B16" s="23" t="s">
        <v>9969</v>
      </c>
      <c r="C16" s="12">
        <v>1</v>
      </c>
    </row>
    <row r="17" spans="2:3" x14ac:dyDescent="0.2">
      <c r="B17" s="23" t="s">
        <v>9968</v>
      </c>
      <c r="C17" s="12">
        <v>1</v>
      </c>
    </row>
    <row r="18" spans="2:3" x14ac:dyDescent="0.2">
      <c r="B18" s="23" t="s">
        <v>9970</v>
      </c>
      <c r="C18" s="12">
        <v>1</v>
      </c>
    </row>
    <row r="20" spans="2:3" x14ac:dyDescent="0.2">
      <c r="B20" s="317" t="s">
        <v>12628</v>
      </c>
      <c r="C20" s="12"/>
    </row>
    <row r="21" spans="2:3" x14ac:dyDescent="0.2">
      <c r="B21" s="23" t="s">
        <v>12629</v>
      </c>
      <c r="C21" s="12">
        <v>8</v>
      </c>
    </row>
    <row r="22" spans="2:3" x14ac:dyDescent="0.2">
      <c r="B22" s="23" t="s">
        <v>12630</v>
      </c>
      <c r="C22" s="12">
        <v>8</v>
      </c>
    </row>
    <row r="23" spans="2:3" x14ac:dyDescent="0.2">
      <c r="B23" s="23" t="s">
        <v>12631</v>
      </c>
      <c r="C23" s="12">
        <v>24</v>
      </c>
    </row>
    <row r="24" spans="2:3" x14ac:dyDescent="0.2">
      <c r="B24" s="23" t="s">
        <v>12632</v>
      </c>
      <c r="C24" s="12">
        <v>800</v>
      </c>
    </row>
    <row r="25" spans="2:3" x14ac:dyDescent="0.2">
      <c r="B25" s="23" t="s">
        <v>12633</v>
      </c>
      <c r="C25" s="12">
        <v>200</v>
      </c>
    </row>
    <row r="26" spans="2:3" x14ac:dyDescent="0.2">
      <c r="B26" s="23" t="s">
        <v>12635</v>
      </c>
      <c r="C26" s="12">
        <v>0</v>
      </c>
    </row>
    <row r="27" spans="2:3" x14ac:dyDescent="0.2">
      <c r="B27" s="23" t="s">
        <v>12634</v>
      </c>
      <c r="C27" s="12">
        <v>0</v>
      </c>
    </row>
    <row r="28" spans="2:3" x14ac:dyDescent="0.2">
      <c r="B28" s="23" t="s">
        <v>12636</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8346</v>
      </c>
      <c r="C37" s="13">
        <v>0</v>
      </c>
    </row>
    <row r="38" spans="2:3" x14ac:dyDescent="0.2">
      <c r="B38" s="23" t="s">
        <v>12614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J12" sqref="J1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12639</v>
      </c>
      <c r="I2" s="121" t="s">
        <v>13156</v>
      </c>
    </row>
    <row r="3" spans="2:10" x14ac:dyDescent="0.2">
      <c r="E3" s="122">
        <v>45675.882962962962</v>
      </c>
      <c r="G3" s="119" t="s">
        <v>5487</v>
      </c>
      <c r="H3" s="118" t="s">
        <v>13193</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13197</v>
      </c>
      <c r="I9" s="184"/>
      <c r="J9" s="183" t="s">
        <v>5511</v>
      </c>
    </row>
    <row r="10" spans="2:10" x14ac:dyDescent="0.2">
      <c r="B10" s="181"/>
      <c r="C10" s="186">
        <v>1</v>
      </c>
      <c r="D10" s="186" t="s">
        <v>5510</v>
      </c>
      <c r="E10" s="187" t="s">
        <v>5485</v>
      </c>
      <c r="F10" s="187" t="s">
        <v>5486</v>
      </c>
      <c r="G10" s="188"/>
      <c r="H10" s="188" t="s">
        <v>13197</v>
      </c>
      <c r="I10" s="189" t="s">
        <v>5508</v>
      </c>
      <c r="J10" s="187" t="s">
        <v>5509</v>
      </c>
    </row>
    <row r="11" spans="2:10" x14ac:dyDescent="0.2">
      <c r="B11" s="181"/>
      <c r="C11" s="186">
        <v>1</v>
      </c>
      <c r="D11" s="186" t="s">
        <v>5510</v>
      </c>
      <c r="E11" s="187" t="s">
        <v>5485</v>
      </c>
      <c r="F11" s="187" t="s">
        <v>5486</v>
      </c>
      <c r="G11" s="188"/>
      <c r="H11" s="188" t="s">
        <v>13197</v>
      </c>
      <c r="I11" s="190" t="s">
        <v>5512</v>
      </c>
      <c r="J11" s="187" t="s">
        <v>5513</v>
      </c>
    </row>
    <row r="12" spans="2:10" x14ac:dyDescent="0.2">
      <c r="B12" s="181"/>
      <c r="C12" s="182">
        <v>1</v>
      </c>
      <c r="D12" s="182" t="s">
        <v>5478</v>
      </c>
      <c r="E12" s="183" t="s">
        <v>5454</v>
      </c>
      <c r="F12" s="184" t="s">
        <v>5455</v>
      </c>
      <c r="G12" s="185" t="s">
        <v>13281</v>
      </c>
      <c r="H12" s="185" t="s">
        <v>13281</v>
      </c>
      <c r="I12" s="184"/>
      <c r="J12" s="183" t="s">
        <v>13282</v>
      </c>
    </row>
    <row r="13" spans="2:10" x14ac:dyDescent="0.2">
      <c r="B13" s="181"/>
      <c r="C13" s="182">
        <v>1</v>
      </c>
      <c r="D13" s="182" t="s">
        <v>5478</v>
      </c>
      <c r="E13" s="184" t="s">
        <v>5456</v>
      </c>
      <c r="F13" s="184" t="s">
        <v>5457</v>
      </c>
      <c r="G13" s="185" t="s">
        <v>8950</v>
      </c>
      <c r="H13" s="191" t="s">
        <v>8950</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13194</v>
      </c>
      <c r="I15" s="184"/>
      <c r="J15" s="184"/>
    </row>
    <row r="16" spans="2:10" x14ac:dyDescent="0.2">
      <c r="B16" s="181"/>
      <c r="C16" s="182">
        <v>1</v>
      </c>
      <c r="D16" s="182" t="s">
        <v>5478</v>
      </c>
      <c r="E16" s="184" t="s">
        <v>5462</v>
      </c>
      <c r="F16" s="184" t="s">
        <v>5463</v>
      </c>
      <c r="G16" s="185"/>
      <c r="H16" s="191" t="s">
        <v>13218</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13141</v>
      </c>
      <c r="I18" s="184"/>
      <c r="J18" s="184" t="s">
        <v>5117</v>
      </c>
    </row>
    <row r="19" spans="2:10" x14ac:dyDescent="0.2">
      <c r="B19" s="195"/>
      <c r="C19" s="128">
        <v>1</v>
      </c>
      <c r="D19" s="128" t="s">
        <v>5478</v>
      </c>
      <c r="E19" s="148" t="s">
        <v>13053</v>
      </c>
      <c r="F19" s="131" t="s">
        <v>13054</v>
      </c>
      <c r="G19" s="163"/>
      <c r="H19" s="163" t="s">
        <v>13195</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12532</v>
      </c>
      <c r="I21" s="184" t="s">
        <v>13229</v>
      </c>
      <c r="J21" s="183" t="s">
        <v>5505</v>
      </c>
    </row>
    <row r="22" spans="2:10" x14ac:dyDescent="0.2">
      <c r="B22" s="181"/>
      <c r="C22" s="182">
        <v>1</v>
      </c>
      <c r="D22" s="192" t="s">
        <v>5479</v>
      </c>
      <c r="E22" s="183" t="s">
        <v>5500</v>
      </c>
      <c r="F22" s="183" t="s">
        <v>5501</v>
      </c>
      <c r="G22" s="185" t="s">
        <v>8241</v>
      </c>
      <c r="H22" s="185" t="s">
        <v>13193</v>
      </c>
      <c r="I22" s="184"/>
      <c r="J22" s="183" t="s">
        <v>5504</v>
      </c>
    </row>
    <row r="23" spans="2:10" ht="63.75" x14ac:dyDescent="0.2">
      <c r="B23" s="193"/>
      <c r="C23" s="186">
        <v>1</v>
      </c>
      <c r="D23" s="186" t="s">
        <v>5479</v>
      </c>
      <c r="E23" s="187" t="s">
        <v>8262</v>
      </c>
      <c r="F23" s="187" t="s">
        <v>8263</v>
      </c>
      <c r="G23" s="188" t="s">
        <v>8264</v>
      </c>
      <c r="H23" s="188" t="s">
        <v>8264</v>
      </c>
      <c r="I23" s="189" t="s">
        <v>8340</v>
      </c>
      <c r="J23" s="194" t="s">
        <v>9101</v>
      </c>
    </row>
    <row r="24" spans="2:10" x14ac:dyDescent="0.2">
      <c r="B24" s="195"/>
      <c r="C24" s="200">
        <v>1</v>
      </c>
      <c r="D24" s="200" t="s">
        <v>8601</v>
      </c>
      <c r="E24" s="201" t="s">
        <v>8567</v>
      </c>
      <c r="F24" s="201" t="s">
        <v>8568</v>
      </c>
      <c r="G24" s="202"/>
      <c r="H24" s="202" t="s">
        <v>13141</v>
      </c>
      <c r="I24" s="203"/>
      <c r="J24" s="152" t="s">
        <v>8569</v>
      </c>
    </row>
    <row r="25" spans="2:10" x14ac:dyDescent="0.2">
      <c r="B25" s="181"/>
      <c r="C25" s="182">
        <v>1</v>
      </c>
      <c r="D25" s="192" t="s">
        <v>5510</v>
      </c>
      <c r="E25" s="183" t="s">
        <v>8294</v>
      </c>
      <c r="F25" s="183" t="s">
        <v>8295</v>
      </c>
      <c r="G25" s="185"/>
      <c r="H25" s="185" t="s">
        <v>13239</v>
      </c>
      <c r="I25" s="184"/>
      <c r="J25" s="183" t="s">
        <v>8296</v>
      </c>
    </row>
    <row r="26" spans="2:10" x14ac:dyDescent="0.2">
      <c r="B26" s="195"/>
      <c r="C26" s="128">
        <v>1</v>
      </c>
      <c r="D26" s="150" t="s">
        <v>5478</v>
      </c>
      <c r="E26" s="148" t="s">
        <v>8343</v>
      </c>
      <c r="F26" s="148" t="s">
        <v>8344</v>
      </c>
      <c r="G26" s="172"/>
      <c r="H26" s="172" t="s">
        <v>13196</v>
      </c>
      <c r="I26" s="131"/>
      <c r="J26" s="148" t="s">
        <v>8345</v>
      </c>
    </row>
    <row r="27" spans="2:10" ht="15" x14ac:dyDescent="0.2">
      <c r="B27" s="181"/>
      <c r="C27" s="182">
        <v>1</v>
      </c>
      <c r="D27" s="182" t="s">
        <v>5478</v>
      </c>
      <c r="E27" s="184" t="s">
        <v>12282</v>
      </c>
      <c r="F27" s="184" t="s">
        <v>12283</v>
      </c>
      <c r="G27" s="191" t="s">
        <v>12637</v>
      </c>
      <c r="H27" s="191" t="s">
        <v>12637</v>
      </c>
      <c r="I27" s="340" t="s">
        <v>12638</v>
      </c>
      <c r="J27" s="183" t="s">
        <v>12284</v>
      </c>
    </row>
    <row r="28" spans="2:10" x14ac:dyDescent="0.2">
      <c r="B28" s="195"/>
      <c r="C28" s="128">
        <v>1</v>
      </c>
      <c r="D28" s="150" t="s">
        <v>9096</v>
      </c>
      <c r="E28" s="148" t="s">
        <v>9097</v>
      </c>
      <c r="F28" s="201" t="s">
        <v>9098</v>
      </c>
      <c r="G28" s="172" t="s">
        <v>13231</v>
      </c>
      <c r="H28" s="172" t="s">
        <v>13231</v>
      </c>
      <c r="I28" s="253" t="s">
        <v>9099</v>
      </c>
      <c r="J28" s="148" t="s">
        <v>9100</v>
      </c>
    </row>
    <row r="29" spans="2:10" x14ac:dyDescent="0.2">
      <c r="B29" s="195"/>
      <c r="C29" s="128">
        <v>1</v>
      </c>
      <c r="D29" s="150" t="s">
        <v>5478</v>
      </c>
      <c r="E29" s="148" t="s">
        <v>13212</v>
      </c>
      <c r="F29" s="201" t="s">
        <v>13213</v>
      </c>
      <c r="G29" s="172" t="s">
        <v>13214</v>
      </c>
      <c r="H29" s="172" t="s">
        <v>13230</v>
      </c>
      <c r="I29" s="253" t="s">
        <v>13215</v>
      </c>
      <c r="J29" s="148" t="s">
        <v>13216</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2025-01-18T20:15:18Z</dcterms:modified>
</cp:coreProperties>
</file>