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BE74092-56A3-4D67-A08B-84FA7330DDE9}" xr6:coauthVersionLast="47" xr6:coauthVersionMax="47" xr10:uidLastSave="{00000000-0000-0000-0000-000000000000}"/>
  <bookViews>
    <workbookView xWindow="4980" yWindow="1440" windowWidth="21105" windowHeight="1077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Lib_Macros!$A$3:$AO$370</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7" i="3" l="1"/>
  <c r="P327" i="3"/>
  <c r="U304" i="3"/>
  <c r="U303" i="3"/>
  <c r="U302" i="3"/>
  <c r="U301" i="3"/>
  <c r="U300" i="3"/>
  <c r="U292" i="3"/>
  <c r="U291" i="3"/>
  <c r="U290" i="3"/>
  <c r="P146" i="3"/>
  <c r="Q114" i="3"/>
  <c r="P114" i="3"/>
  <c r="U94" i="3"/>
  <c r="U92"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AS84" i="3"/>
  <c r="AO84" i="3"/>
  <c r="AK84" i="3"/>
  <c r="AG84" i="3"/>
  <c r="AC84" i="3"/>
  <c r="Y84" i="3"/>
  <c r="U84" i="3"/>
  <c r="AS83" i="3"/>
  <c r="AO83" i="3"/>
  <c r="AK83" i="3"/>
  <c r="AG83" i="3"/>
  <c r="AC83" i="3"/>
  <c r="Y83" i="3"/>
  <c r="U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S73" i="3" s="1"/>
  <c r="AO63" i="3"/>
  <c r="AO73" i="3" s="1"/>
  <c r="AK63" i="3"/>
  <c r="AK73" i="3" s="1"/>
  <c r="AG63" i="3"/>
  <c r="AC63" i="3"/>
  <c r="Q207" i="3"/>
  <c r="Q262" i="3"/>
  <c r="Q252" i="3"/>
  <c r="P57" i="3"/>
  <c r="P151" i="3"/>
  <c r="Q179" i="3"/>
  <c r="P245" i="3"/>
  <c r="Q153" i="3"/>
  <c r="P70" i="3"/>
  <c r="Q125" i="3"/>
  <c r="P93" i="3"/>
  <c r="Q75" i="3"/>
  <c r="Q311" i="3"/>
  <c r="Q215" i="3"/>
  <c r="P225" i="3"/>
  <c r="P14" i="3"/>
  <c r="Q133" i="3"/>
  <c r="P26" i="3"/>
  <c r="P232" i="3"/>
  <c r="P266" i="3"/>
  <c r="Q343" i="3"/>
  <c r="Q334" i="3"/>
  <c r="P143" i="3"/>
  <c r="P347" i="3"/>
  <c r="Q317" i="3"/>
  <c r="P96" i="3"/>
  <c r="P85" i="3"/>
  <c r="P47" i="3"/>
  <c r="P98" i="3"/>
  <c r="P252" i="3"/>
  <c r="P213" i="3"/>
  <c r="P102" i="3"/>
  <c r="P172" i="3"/>
  <c r="P67" i="3"/>
  <c r="P127" i="3"/>
  <c r="P231" i="3"/>
  <c r="P258" i="3"/>
  <c r="P296" i="3"/>
  <c r="Q192" i="3"/>
  <c r="Q174" i="3"/>
  <c r="P322" i="3"/>
  <c r="Q43" i="3"/>
  <c r="P277" i="3"/>
  <c r="Q319" i="3"/>
  <c r="Q225" i="3"/>
  <c r="P152" i="3"/>
  <c r="Q197" i="3"/>
  <c r="Q92" i="3"/>
  <c r="P167" i="3"/>
  <c r="Q213" i="3"/>
  <c r="Q126" i="3"/>
  <c r="P124" i="3"/>
  <c r="P306" i="3"/>
  <c r="Q267" i="3"/>
  <c r="Q238" i="3"/>
  <c r="P27" i="3"/>
  <c r="P275" i="3"/>
  <c r="P65" i="3"/>
  <c r="P235" i="3"/>
  <c r="Y100" i="3"/>
  <c r="Q144" i="3"/>
  <c r="P263" i="3"/>
  <c r="Q41" i="3"/>
  <c r="P201" i="3"/>
  <c r="P215" i="3"/>
  <c r="P243" i="3"/>
  <c r="P147" i="3"/>
  <c r="P268" i="3"/>
  <c r="P159" i="3"/>
  <c r="Q5" i="3"/>
  <c r="P184" i="3"/>
  <c r="P196" i="3"/>
  <c r="Q284" i="3"/>
  <c r="Q240" i="3"/>
  <c r="P41" i="3"/>
  <c r="Q201" i="3"/>
  <c r="P278" i="3"/>
  <c r="P169" i="3"/>
  <c r="P150" i="3"/>
  <c r="P269" i="3"/>
  <c r="P77" i="3"/>
  <c r="Q263" i="3"/>
  <c r="P267" i="3"/>
  <c r="P66" i="3"/>
  <c r="P199" i="3"/>
  <c r="P227" i="3"/>
  <c r="P158" i="3"/>
  <c r="P195" i="3"/>
  <c r="Q269" i="3"/>
  <c r="P236" i="3"/>
  <c r="P123" i="3"/>
  <c r="P129" i="3"/>
  <c r="P131" i="3"/>
  <c r="P155" i="3"/>
  <c r="P6" i="3"/>
  <c r="Q244" i="3"/>
  <c r="P330" i="3"/>
  <c r="Q48" i="3"/>
  <c r="Q154" i="3"/>
  <c r="Q248" i="3"/>
  <c r="P78" i="3"/>
  <c r="Q340" i="3"/>
  <c r="Q32" i="3"/>
  <c r="Q16" i="3"/>
  <c r="P141" i="3"/>
  <c r="P257" i="3"/>
  <c r="P250" i="3"/>
  <c r="Q247" i="3"/>
  <c r="Q279" i="3"/>
  <c r="P284" i="3"/>
  <c r="P164" i="3"/>
  <c r="Q116" i="3"/>
  <c r="P178" i="3"/>
  <c r="Q34" i="3"/>
  <c r="P112" i="3"/>
  <c r="Q25" i="3"/>
  <c r="P120" i="3"/>
  <c r="Q288" i="3"/>
  <c r="Q135" i="3"/>
  <c r="P344" i="3"/>
  <c r="P45" i="3"/>
  <c r="P219" i="3"/>
  <c r="Q130" i="3"/>
  <c r="Q285" i="3"/>
  <c r="P189" i="3"/>
  <c r="P176" i="3"/>
  <c r="Q122" i="3"/>
  <c r="Q214" i="3"/>
  <c r="P173" i="3"/>
  <c r="P240" i="3"/>
  <c r="P294" i="3"/>
  <c r="Q156" i="3"/>
  <c r="P29" i="3"/>
  <c r="P342" i="3"/>
  <c r="Q86" i="3"/>
  <c r="P346" i="3"/>
  <c r="Q277" i="3"/>
  <c r="Q274" i="3"/>
  <c r="P307" i="3"/>
  <c r="Q230" i="3"/>
  <c r="P62" i="3"/>
  <c r="Q88" i="3"/>
  <c r="Q235" i="3"/>
  <c r="Q261" i="3"/>
  <c r="Q62" i="3"/>
  <c r="P260" i="3"/>
  <c r="Q160" i="3"/>
  <c r="Q12" i="3"/>
  <c r="Q304" i="3"/>
  <c r="Q112" i="3"/>
  <c r="P87" i="3"/>
  <c r="Q150" i="3"/>
  <c r="Q341" i="3"/>
  <c r="P162" i="3"/>
  <c r="Q224" i="3"/>
  <c r="P246" i="3"/>
  <c r="P317" i="3"/>
  <c r="Q63" i="3"/>
  <c r="Q70" i="3"/>
  <c r="P186" i="3"/>
  <c r="Q265" i="3"/>
  <c r="P88" i="3"/>
  <c r="P108" i="3"/>
  <c r="Q22" i="3"/>
  <c r="P40" i="3"/>
  <c r="Q184" i="3"/>
  <c r="Q283" i="3"/>
  <c r="Q187" i="3"/>
  <c r="Q344" i="3"/>
  <c r="Q322" i="3"/>
  <c r="Q253" i="3"/>
  <c r="Q38" i="3"/>
  <c r="P300" i="3"/>
  <c r="Q246" i="3"/>
  <c r="Q291" i="3"/>
  <c r="P188" i="3"/>
  <c r="Q113" i="3"/>
  <c r="Q232" i="3"/>
  <c r="Q234" i="3"/>
  <c r="Q94" i="3"/>
  <c r="P282" i="3"/>
  <c r="P279" i="3"/>
  <c r="P165" i="3"/>
  <c r="P285" i="3"/>
  <c r="P60" i="3"/>
  <c r="P239" i="3"/>
  <c r="P255" i="3"/>
  <c r="Q257" i="3"/>
  <c r="P106" i="3"/>
  <c r="Q142" i="3"/>
  <c r="P63" i="3"/>
  <c r="P117" i="3"/>
  <c r="P214" i="3"/>
  <c r="P185" i="3"/>
  <c r="Q21" i="3"/>
  <c r="Q250" i="3"/>
  <c r="P156" i="3"/>
  <c r="P83" i="3"/>
  <c r="P64" i="3"/>
  <c r="P56" i="3"/>
  <c r="Q123" i="3"/>
  <c r="P309" i="3"/>
  <c r="P244" i="3"/>
  <c r="P288" i="3"/>
  <c r="Q346" i="3"/>
  <c r="P298" i="3"/>
  <c r="P10" i="3"/>
  <c r="P187" i="3"/>
  <c r="Q306" i="3"/>
  <c r="P91" i="3"/>
  <c r="P271" i="3"/>
  <c r="Q176" i="3"/>
  <c r="P295" i="3"/>
  <c r="Q128" i="3"/>
  <c r="Q324" i="3"/>
  <c r="P204" i="3"/>
  <c r="P216" i="3"/>
  <c r="Q171" i="3"/>
  <c r="Q20" i="3"/>
  <c r="P218" i="3"/>
  <c r="P283" i="3"/>
  <c r="Q49" i="3"/>
  <c r="P125" i="3"/>
  <c r="Q90" i="3"/>
  <c r="P177" i="3"/>
  <c r="P71" i="3"/>
  <c r="P82" i="3"/>
  <c r="Q166" i="3"/>
  <c r="P272" i="3"/>
  <c r="P343" i="3"/>
  <c r="P334" i="3"/>
  <c r="Q256" i="3"/>
  <c r="Q226" i="3"/>
  <c r="P138" i="3"/>
  <c r="Q64" i="3"/>
  <c r="Q347" i="3"/>
  <c r="Q183" i="3"/>
  <c r="P39" i="3"/>
  <c r="Q200" i="3"/>
  <c r="Q66" i="3"/>
  <c r="P105" i="3"/>
  <c r="Q39" i="3"/>
  <c r="Q198" i="3"/>
  <c r="P122" i="3"/>
  <c r="P337" i="3"/>
  <c r="Q245" i="3"/>
  <c r="Q320" i="3"/>
  <c r="P90" i="3"/>
  <c r="P289" i="3"/>
  <c r="P80" i="3"/>
  <c r="P76" i="3"/>
  <c r="P313" i="3"/>
  <c r="Q28" i="3"/>
  <c r="Q27" i="3"/>
  <c r="Q141" i="3"/>
  <c r="Q330" i="3"/>
  <c r="Q139" i="3"/>
  <c r="P234" i="3"/>
  <c r="P145" i="3"/>
  <c r="P253" i="3"/>
  <c r="Q159" i="3"/>
  <c r="P109" i="3"/>
  <c r="P55" i="3"/>
  <c r="P318" i="3"/>
  <c r="P113" i="3"/>
  <c r="P139" i="3"/>
  <c r="Q296" i="3"/>
  <c r="P149" i="3"/>
  <c r="P228" i="3"/>
  <c r="Q40" i="3"/>
  <c r="P325" i="3"/>
  <c r="P303" i="3"/>
  <c r="P280" i="3"/>
  <c r="P68" i="3"/>
  <c r="P126" i="3"/>
  <c r="Q138" i="3"/>
  <c r="Q85" i="3"/>
  <c r="Q181" i="3"/>
  <c r="P5" i="3"/>
  <c r="Q31" i="3"/>
  <c r="P262" i="3"/>
  <c r="P48" i="3"/>
  <c r="Q84" i="3"/>
  <c r="Q203" i="3"/>
  <c r="P274" i="3"/>
  <c r="P292" i="3"/>
  <c r="Q59" i="3"/>
  <c r="Q188" i="3"/>
  <c r="P238" i="3"/>
  <c r="Q329" i="3"/>
  <c r="P101" i="3"/>
  <c r="Q106" i="3"/>
  <c r="P95" i="3"/>
  <c r="P335" i="3"/>
  <c r="P242" i="3"/>
  <c r="Q268" i="3"/>
  <c r="P17" i="3"/>
  <c r="Q99" i="3"/>
  <c r="P32" i="3"/>
  <c r="AS100" i="3"/>
  <c r="Q333" i="3"/>
  <c r="Q331" i="3"/>
  <c r="Q19" i="3"/>
  <c r="P180" i="3"/>
  <c r="Q212" i="3"/>
  <c r="Q309" i="3"/>
  <c r="Q101" i="3"/>
  <c r="Q338" i="3"/>
  <c r="Q73" i="3"/>
  <c r="Q206" i="3"/>
  <c r="P24" i="3"/>
  <c r="Q190" i="3"/>
  <c r="Q295" i="3"/>
  <c r="P183" i="3"/>
  <c r="P44" i="3"/>
  <c r="P297" i="3"/>
  <c r="Q349" i="3"/>
  <c r="P161" i="3"/>
  <c r="P20" i="3"/>
  <c r="P230" i="3"/>
  <c r="Q223" i="3"/>
  <c r="P311" i="3"/>
  <c r="P160" i="3"/>
  <c r="P345" i="3"/>
  <c r="Q233" i="3"/>
  <c r="Q118" i="3"/>
  <c r="P73" i="3"/>
  <c r="Q87" i="3"/>
  <c r="P25" i="3"/>
  <c r="P212" i="3"/>
  <c r="P302" i="3"/>
  <c r="Q326" i="3"/>
  <c r="P207" i="3"/>
  <c r="Q167" i="3"/>
  <c r="Q134" i="3"/>
  <c r="P84" i="3"/>
  <c r="Q216" i="3"/>
  <c r="P49" i="3"/>
  <c r="P341" i="3"/>
  <c r="P182" i="3"/>
  <c r="Q10" i="3"/>
  <c r="Q148" i="3"/>
  <c r="Q145" i="3"/>
  <c r="Q111" i="3"/>
  <c r="Q96" i="3"/>
  <c r="P265" i="3"/>
  <c r="Q117" i="3"/>
  <c r="Q231" i="3"/>
  <c r="P301" i="3"/>
  <c r="Q55" i="3"/>
  <c r="Q271" i="3"/>
  <c r="Q323" i="3"/>
  <c r="P338" i="3"/>
  <c r="P110" i="3"/>
  <c r="P203" i="3"/>
  <c r="Q191" i="3"/>
  <c r="P223" i="3"/>
  <c r="Q178" i="3"/>
  <c r="Q180" i="3"/>
  <c r="Q337" i="3"/>
  <c r="P38" i="3"/>
  <c r="P11" i="3"/>
  <c r="Q149" i="3"/>
  <c r="P270" i="3"/>
  <c r="Q237" i="3"/>
  <c r="Q82" i="3"/>
  <c r="P286" i="3"/>
  <c r="P31" i="3"/>
  <c r="P53" i="3"/>
  <c r="Q169" i="3"/>
  <c r="AG100" i="3"/>
  <c r="Q325" i="3"/>
  <c r="P208" i="3"/>
  <c r="P248" i="3"/>
  <c r="Q14" i="3"/>
  <c r="P94" i="3"/>
  <c r="Q53" i="3"/>
  <c r="Q24" i="3"/>
  <c r="P193" i="3"/>
  <c r="P319" i="3"/>
  <c r="P21" i="3"/>
  <c r="P148" i="3"/>
  <c r="P19" i="3"/>
  <c r="Q204" i="3"/>
  <c r="P256" i="3"/>
  <c r="Q260" i="3"/>
  <c r="P221" i="3"/>
  <c r="Q60" i="3"/>
  <c r="Q286" i="3"/>
  <c r="P174" i="3"/>
  <c r="P163" i="3"/>
  <c r="P86" i="3"/>
  <c r="Q65" i="3"/>
  <c r="P136" i="3"/>
  <c r="Q100" i="3"/>
  <c r="P118" i="3"/>
  <c r="P194" i="3"/>
  <c r="P191" i="3"/>
  <c r="Q275" i="3"/>
  <c r="Q242" i="3"/>
  <c r="P192" i="3"/>
  <c r="Q77" i="3"/>
  <c r="Q218" i="3"/>
  <c r="Q316" i="3"/>
  <c r="Q163" i="3"/>
  <c r="P132" i="3"/>
  <c r="Q336" i="3"/>
  <c r="Q47" i="3"/>
  <c r="P304" i="3"/>
  <c r="Q177" i="3"/>
  <c r="Q152" i="3"/>
  <c r="Q165" i="3"/>
  <c r="Q294" i="3"/>
  <c r="P144" i="3"/>
  <c r="Q300" i="3"/>
  <c r="Q26" i="3"/>
  <c r="Q155" i="3"/>
  <c r="P35" i="3"/>
  <c r="P181" i="3"/>
  <c r="Q195" i="3"/>
  <c r="Q80" i="3"/>
  <c r="Q8" i="3"/>
  <c r="Q127" i="3"/>
  <c r="Q158" i="3"/>
  <c r="P316" i="3"/>
  <c r="Q109" i="3"/>
  <c r="Q270" i="3"/>
  <c r="Q289" i="3"/>
  <c r="P50" i="3"/>
  <c r="Q219" i="3"/>
  <c r="P340" i="3"/>
  <c r="P251" i="3"/>
  <c r="P249" i="3"/>
  <c r="Q297" i="3"/>
  <c r="Q157" i="3"/>
  <c r="P72" i="3"/>
  <c r="Q11" i="3"/>
  <c r="Q102" i="3"/>
  <c r="Q124" i="3"/>
  <c r="P137" i="3"/>
  <c r="Q208" i="3"/>
  <c r="Q50" i="3"/>
  <c r="Q172" i="3"/>
  <c r="P59" i="3"/>
  <c r="Q196" i="3"/>
  <c r="AC100" i="3"/>
  <c r="P222" i="3"/>
  <c r="Q129" i="3"/>
  <c r="Q318" i="3"/>
  <c r="Q194" i="3"/>
  <c r="Q51" i="3"/>
  <c r="P324" i="3"/>
  <c r="P247" i="3"/>
  <c r="P331" i="3"/>
  <c r="Q298" i="3"/>
  <c r="P130" i="3"/>
  <c r="Q119" i="3"/>
  <c r="Q67" i="3"/>
  <c r="Q68" i="3"/>
  <c r="P233" i="3"/>
  <c r="Q273" i="3"/>
  <c r="P264" i="3"/>
  <c r="P320" i="3"/>
  <c r="Q301" i="3"/>
  <c r="Q186" i="3"/>
  <c r="Q164" i="3"/>
  <c r="P210" i="3"/>
  <c r="Q93" i="3"/>
  <c r="P197" i="3"/>
  <c r="P261" i="3"/>
  <c r="P134" i="3"/>
  <c r="Q110" i="3"/>
  <c r="P133" i="3"/>
  <c r="P224" i="3"/>
  <c r="P142" i="3"/>
  <c r="P9" i="3"/>
  <c r="Q52" i="3"/>
  <c r="Q335" i="3"/>
  <c r="Q239" i="3"/>
  <c r="Q182" i="3"/>
  <c r="Q168" i="3"/>
  <c r="P332" i="3"/>
  <c r="P75" i="3"/>
  <c r="Q78" i="3"/>
  <c r="P154" i="3"/>
  <c r="Q266" i="3"/>
  <c r="P190" i="3"/>
  <c r="Q348" i="3"/>
  <c r="Q243" i="3"/>
  <c r="Q227" i="3"/>
  <c r="P323" i="3"/>
  <c r="P16" i="3"/>
  <c r="Q83" i="3"/>
  <c r="P100" i="3"/>
  <c r="Q79" i="3"/>
  <c r="P79" i="3"/>
  <c r="P291" i="3"/>
  <c r="P273" i="3"/>
  <c r="Q58" i="3"/>
  <c r="Q17" i="3"/>
  <c r="Q302" i="3"/>
  <c r="Q292" i="3"/>
  <c r="Q95" i="3"/>
  <c r="Q76" i="3"/>
  <c r="P116" i="3"/>
  <c r="P37" i="3"/>
  <c r="Q236" i="3"/>
  <c r="P52" i="3"/>
  <c r="Q91" i="3"/>
  <c r="P22" i="3"/>
  <c r="Q205" i="3"/>
  <c r="P276" i="3"/>
  <c r="Q193" i="3"/>
  <c r="Q217" i="3"/>
  <c r="Q307" i="3"/>
  <c r="P92" i="3"/>
  <c r="P58" i="3"/>
  <c r="P140" i="3"/>
  <c r="Q131" i="3"/>
  <c r="Q137" i="3"/>
  <c r="P326" i="3"/>
  <c r="P205" i="3"/>
  <c r="Q35" i="3"/>
  <c r="Q29" i="3"/>
  <c r="P153" i="3"/>
  <c r="Q210" i="3"/>
  <c r="AO100" i="3"/>
  <c r="P135" i="3"/>
  <c r="Q151" i="3"/>
  <c r="Q199" i="3"/>
  <c r="P209" i="3"/>
  <c r="Q108" i="3"/>
  <c r="Q276" i="3"/>
  <c r="P157" i="3"/>
  <c r="Q56" i="3"/>
  <c r="Q161" i="3"/>
  <c r="Q228" i="3"/>
  <c r="Q136" i="3"/>
  <c r="P15" i="3"/>
  <c r="P198" i="3"/>
  <c r="Q15" i="3"/>
  <c r="Q282" i="3"/>
  <c r="P128" i="3"/>
  <c r="Q258" i="3"/>
  <c r="Q345" i="3"/>
  <c r="P206" i="3"/>
  <c r="Q185" i="3"/>
  <c r="Q209" i="3"/>
  <c r="P220" i="3"/>
  <c r="P348" i="3"/>
  <c r="P211" i="3"/>
  <c r="P217" i="3"/>
  <c r="Q105" i="3"/>
  <c r="P170" i="3"/>
  <c r="AK100" i="3"/>
  <c r="P43" i="3"/>
  <c r="P226" i="3"/>
  <c r="P111" i="3"/>
  <c r="P99" i="3"/>
  <c r="P12" i="3"/>
  <c r="P28" i="3"/>
  <c r="Q132" i="3"/>
  <c r="P202" i="3"/>
  <c r="P237" i="3"/>
  <c r="Q6" i="3"/>
  <c r="P34" i="3"/>
  <c r="Q264" i="3"/>
  <c r="P51" i="3"/>
  <c r="Q9" i="3"/>
  <c r="P168" i="3"/>
  <c r="P254" i="3"/>
  <c r="Q278" i="3"/>
  <c r="Q72" i="3"/>
  <c r="P119" i="3"/>
  <c r="Q220" i="3"/>
  <c r="P8" i="3"/>
  <c r="Q57" i="3"/>
  <c r="Q37" i="3"/>
  <c r="Q303" i="3"/>
  <c r="P171" i="3"/>
  <c r="P336" i="3"/>
  <c r="Q45" i="3"/>
  <c r="P290" i="3"/>
  <c r="Q71" i="3"/>
  <c r="P166" i="3"/>
  <c r="P333" i="3"/>
  <c r="P200" i="3"/>
  <c r="Q313" i="3"/>
  <c r="P121" i="3"/>
  <c r="P179" i="3"/>
  <c r="Q290" i="3"/>
  <c r="Q249" i="3"/>
  <c r="Q140" i="3"/>
  <c r="Q44" i="3"/>
  <c r="AK70" i="3" l="1"/>
  <c r="AO70" i="3"/>
  <c r="AG72" i="3"/>
  <c r="AG73" i="3"/>
  <c r="AG70" i="3"/>
  <c r="AS70" i="3"/>
  <c r="AO72" i="3"/>
  <c r="AC72" i="3"/>
  <c r="AC70" i="3"/>
  <c r="AC73" i="3"/>
  <c r="AK72" i="3"/>
  <c r="AS72" i="3"/>
  <c r="AS101" i="3"/>
  <c r="AK101" i="3"/>
  <c r="AK102" i="3"/>
  <c r="AS102" i="3"/>
  <c r="AC101" i="3"/>
  <c r="Y101" i="3"/>
  <c r="AO101" i="3"/>
  <c r="AG101" i="3"/>
  <c r="M23" i="24" l="1"/>
  <c r="M22" i="24"/>
  <c r="M21" i="24"/>
  <c r="M20" i="24"/>
  <c r="M19" i="24"/>
  <c r="M18" i="24"/>
  <c r="M17" i="26"/>
  <c r="M16" i="26"/>
  <c r="M15" i="26"/>
  <c r="M14" i="26"/>
  <c r="M13" i="26"/>
  <c r="M12" i="26"/>
  <c r="M11" i="26"/>
  <c r="M10" i="26"/>
  <c r="M9" i="26"/>
  <c r="M8" i="26"/>
  <c r="M7" i="26"/>
  <c r="M6" i="26"/>
  <c r="M5" i="26"/>
  <c r="M4" i="26"/>
  <c r="C1" i="26"/>
  <c r="AC102" i="3"/>
  <c r="AG102" i="3"/>
  <c r="Y102" i="3"/>
  <c r="AO10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3" authorId="0" shapeId="0" xr:uid="{82A38EAB-2C8F-4D11-A370-9F7F199C8EEC}">
      <text>
        <r>
          <rPr>
            <sz val="9"/>
            <color indexed="81"/>
            <rFont val="Segoe UI"/>
            <family val="2"/>
          </rPr>
          <t>Number of #InCh terms used in the Argument</t>
        </r>
      </text>
    </comment>
    <comment ref="O244" authorId="0" shapeId="0" xr:uid="{2BAA9C47-B723-4CBA-8D42-700681FDB2C6}">
      <text>
        <r>
          <rPr>
            <sz val="9"/>
            <color indexed="81"/>
            <rFont val="Segoe UI"/>
            <family val="2"/>
          </rPr>
          <t>Duration 0 not possible</t>
        </r>
      </text>
    </comment>
    <comment ref="O245" authorId="0" shapeId="0" xr:uid="{2EF5FD95-5A94-479F-86BB-A7A30C1121BE}">
      <text>
        <r>
          <rPr>
            <sz val="9"/>
            <color indexed="81"/>
            <rFont val="Segoe UI"/>
            <family val="2"/>
          </rPr>
          <t xml:space="preserve">
Duration 0 not possible</t>
        </r>
      </text>
    </comment>
    <comment ref="D252" authorId="0" shapeId="0" xr:uid="{8AB19346-3A72-48B8-A11D-655A8457E9C5}">
      <text>
        <r>
          <rPr>
            <sz val="9"/>
            <color indexed="81"/>
            <rFont val="Segoe UI"/>
            <family val="2"/>
          </rPr>
          <t xml:space="preserve">Anzahl der InCnt = Eingegebene States </t>
        </r>
      </text>
    </comment>
    <comment ref="D253" authorId="0" shapeId="0" xr:uid="{05C45483-1F67-4370-A9FD-056786A36619}">
      <text>
        <r>
          <rPr>
            <sz val="9"/>
            <color indexed="81"/>
            <rFont val="Segoe UI"/>
            <family val="2"/>
          </rPr>
          <t>Eingabe wird umgerechnet in die Anzahl der Bits</t>
        </r>
      </text>
    </comment>
    <comment ref="O260"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1" authorId="0" shapeId="0" xr:uid="{A25E29FC-C8C4-4E97-B8FC-0C67F6385E6A}">
      <text>
        <r>
          <rPr>
            <sz val="9"/>
            <color indexed="81"/>
            <rFont val="Segoe UI"/>
            <family val="2"/>
          </rPr>
          <t>Verhindert doppelte Leerzeile im Normal Mode</t>
        </r>
      </text>
    </comment>
    <comment ref="Q282" authorId="0" shapeId="0" xr:uid="{EEF26B82-A21E-448E-BCAA-826AD11A66AE}">
      <text>
        <r>
          <rPr>
            <sz val="9"/>
            <color indexed="81"/>
            <rFont val="Segoe UI"/>
            <family val="2"/>
          </rPr>
          <t>Ein Dialog für alle PushButtons ?</t>
        </r>
      </text>
    </comment>
    <comment ref="B287" authorId="0" shapeId="0" xr:uid="{55F5E866-D092-46B1-B795-972CF21ABD05}">
      <text>
        <r>
          <rPr>
            <sz val="9"/>
            <color indexed="81"/>
            <rFont val="Segoe UI"/>
            <family val="2"/>
          </rPr>
          <t>Verhindert doppelte Leerzeile im Normal Mode</t>
        </r>
      </text>
    </comment>
    <comment ref="Q288" authorId="0" shapeId="0" xr:uid="{D6DD9EF0-C1AE-4522-96E3-FC0754D1C47E}">
      <text>
        <r>
          <rPr>
            <sz val="9"/>
            <color indexed="81"/>
            <rFont val="Segoe UI"/>
            <family val="2"/>
          </rPr>
          <t>Ein Dialog für alle PushButtons ?</t>
        </r>
      </text>
    </comment>
    <comment ref="B293" authorId="0" shapeId="0" xr:uid="{BE958033-19AA-40A2-BF16-DF8BCB518803}">
      <text>
        <r>
          <rPr>
            <sz val="9"/>
            <color indexed="81"/>
            <rFont val="Segoe UI"/>
            <family val="2"/>
          </rPr>
          <t>Verhindert doppelte Leerzeile im Normal Mode</t>
        </r>
      </text>
    </comment>
    <comment ref="B305" authorId="0" shapeId="0" xr:uid="{0B1ED67B-20F4-4628-8D0C-CF3B6DE4CC6C}">
      <text>
        <r>
          <rPr>
            <sz val="9"/>
            <color indexed="81"/>
            <rFont val="Segoe UI"/>
            <family val="2"/>
          </rPr>
          <t>Verhindert doppelte Leerzeile im Normal Mode</t>
        </r>
      </text>
    </comment>
    <comment ref="U349"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9" authorId="0" shapeId="0" xr:uid="{D6F071D5-7318-46B1-8175-224FD1B75342}">
      <text>
        <r>
          <rPr>
            <sz val="9"/>
            <color indexed="81"/>
            <rFont val="Segoe UI"/>
            <family val="2"/>
          </rPr>
          <t>Verhindert doppelte Leerzeile im Normal Mode</t>
        </r>
      </text>
    </comment>
    <comment ref="B362" authorId="0" shapeId="0" xr:uid="{CA922663-3825-45A6-B3A1-2B32AFE900E9}">
      <text>
        <r>
          <rPr>
            <sz val="9"/>
            <color indexed="81"/>
            <rFont val="Segoe UI"/>
            <family val="2"/>
          </rPr>
          <t>Verhindert doppelte Leerzeile im Normal Mode</t>
        </r>
      </text>
    </comment>
    <comment ref="B364"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<sst xmlns="http://schemas.openxmlformats.org/spreadsheetml/2006/main" count="20569" uniqueCount="13453">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</sst>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3" fillId="0" borderId="0"/>
    <xf numFmtId="0" fontId="77" fillId="0" borderId="0" applyNumberFormat="0" applyFill="0" applyBorder="0" applyAlignment="0" applyProtection="0"/>
    <xf numFmtId="0" fontId="81" fillId="0" borderId="0"/>
    <xf numFmtId="0" fontId="89" fillId="0" borderId="0" applyNumberFormat="0" applyFill="0" applyBorder="0" applyAlignment="0" applyProtection="0"/>
    <xf numFmtId="0" fontId="55" fillId="0" borderId="0"/>
  </cellStyleXfs>
  <cellXfs count="394">
    <xf numFmtId="0" fontId="0" fillId="0" borderId="0" xfId="0"/>
    <xf numFmtId="0" fontId="0" fillId="0" borderId="0" xfId="0" applyAlignment="1">
      <alignment horizontal="center"/>
    </xf>
    <xf numFmtId="0" fontId="59" fillId="0" borderId="0" xfId="0" applyFont="1"/>
    <xf numFmtId="14" fontId="0" fillId="0" borderId="0" xfId="0" applyNumberFormat="1" applyAlignment="1">
      <alignment horizontal="left"/>
    </xf>
    <xf numFmtId="0" fontId="61" fillId="0" borderId="0" xfId="0" applyFont="1"/>
    <xf numFmtId="0" fontId="55" fillId="0" borderId="0" xfId="0" applyFont="1"/>
    <xf numFmtId="0" fontId="55" fillId="0" borderId="0" xfId="0" applyFont="1" applyAlignment="1">
      <alignment horizontal="center"/>
    </xf>
    <xf numFmtId="0" fontId="55" fillId="0" borderId="0" xfId="0" quotePrefix="1" applyFont="1" applyAlignment="1">
      <alignment horizontal="center"/>
    </xf>
    <xf numFmtId="0" fontId="0" fillId="3" borderId="0" xfId="0" applyFill="1"/>
    <xf numFmtId="0" fontId="55" fillId="0" borderId="0" xfId="0" quotePrefix="1" applyFont="1" applyAlignment="1">
      <alignment horizontal="left"/>
    </xf>
    <xf numFmtId="0" fontId="55" fillId="0" borderId="0" xfId="0" applyFont="1" applyAlignment="1">
      <alignment horizontal="left"/>
    </xf>
    <xf numFmtId="0" fontId="0" fillId="0" borderId="0" xfId="0" applyAlignment="1">
      <alignment horizontal="left"/>
    </xf>
    <xf numFmtId="0" fontId="62" fillId="0" borderId="0" xfId="0" applyFont="1" applyAlignment="1">
      <alignment horizontal="left"/>
    </xf>
    <xf numFmtId="0" fontId="62" fillId="0" borderId="0" xfId="0" applyFont="1"/>
    <xf numFmtId="0" fontId="54" fillId="2" borderId="2" xfId="0" applyFont="1" applyFill="1" applyBorder="1" applyAlignment="1">
      <alignment horizontal="center" vertical="top" wrapText="1"/>
    </xf>
    <xf numFmtId="0" fontId="54" fillId="2" borderId="2" xfId="0" applyFont="1" applyFill="1" applyBorder="1" applyAlignment="1">
      <alignment vertical="top"/>
    </xf>
    <xf numFmtId="164" fontId="54" fillId="2" borderId="2" xfId="0" applyNumberFormat="1" applyFont="1" applyFill="1" applyBorder="1" applyAlignment="1">
      <alignment vertical="top" wrapText="1"/>
    </xf>
    <xf numFmtId="0" fontId="54" fillId="2" borderId="1" xfId="0" applyFont="1" applyFill="1" applyBorder="1" applyAlignment="1">
      <alignment horizontal="center" vertical="top" wrapText="1"/>
    </xf>
    <xf numFmtId="0" fontId="54" fillId="2" borderId="1" xfId="0" applyFont="1" applyFill="1" applyBorder="1" applyAlignment="1">
      <alignment horizontal="left" vertical="top" wrapText="1"/>
    </xf>
    <xf numFmtId="0" fontId="55" fillId="0" borderId="0" xfId="0" applyFont="1" applyAlignment="1">
      <alignment horizontal="right"/>
    </xf>
    <xf numFmtId="0" fontId="69" fillId="0" borderId="0" xfId="0" applyFont="1"/>
    <xf numFmtId="0" fontId="70" fillId="0" borderId="0" xfId="0" applyFont="1"/>
    <xf numFmtId="0" fontId="55" fillId="0" borderId="3" xfId="0" quotePrefix="1" applyFont="1" applyBorder="1"/>
    <xf numFmtId="0" fontId="71" fillId="0" borderId="3" xfId="0" quotePrefix="1" applyFont="1" applyBorder="1"/>
    <xf numFmtId="166" fontId="71" fillId="0" borderId="3" xfId="0" applyNumberFormat="1" applyFont="1" applyBorder="1" applyAlignment="1">
      <alignment horizontal="left"/>
    </xf>
    <xf numFmtId="165" fontId="71" fillId="0" borderId="3" xfId="0" applyNumberFormat="1" applyFont="1" applyBorder="1" applyAlignment="1">
      <alignment horizontal="left"/>
    </xf>
    <xf numFmtId="0" fontId="53" fillId="0" borderId="0" xfId="1" applyAlignment="1">
      <alignment vertical="top" wrapText="1"/>
    </xf>
    <xf numFmtId="0" fontId="75" fillId="0" borderId="0" xfId="1" applyFont="1" applyAlignment="1">
      <alignment vertical="top" wrapText="1"/>
    </xf>
    <xf numFmtId="0" fontId="76" fillId="6" borderId="0" xfId="1" applyFont="1" applyFill="1" applyAlignment="1">
      <alignment horizontal="center" vertical="top" wrapText="1"/>
    </xf>
    <xf numFmtId="0" fontId="76" fillId="6" borderId="0" xfId="1" applyFont="1" applyFill="1" applyAlignment="1">
      <alignment vertical="top" wrapText="1"/>
    </xf>
    <xf numFmtId="0" fontId="53" fillId="0" borderId="0" xfId="1" applyAlignment="1">
      <alignment horizontal="center" vertical="top" wrapText="1"/>
    </xf>
    <xf numFmtId="0" fontId="78" fillId="0" borderId="0" xfId="1" applyFont="1" applyAlignment="1">
      <alignment vertical="top" wrapText="1"/>
    </xf>
    <xf numFmtId="0" fontId="78" fillId="0" borderId="0" xfId="1" applyFont="1" applyAlignment="1">
      <alignment horizontal="left" vertical="top" wrapText="1"/>
    </xf>
    <xf numFmtId="0" fontId="74" fillId="0" borderId="0" xfId="1" applyFont="1" applyAlignment="1">
      <alignment vertical="top" wrapText="1"/>
    </xf>
    <xf numFmtId="0" fontId="5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5" fillId="0" borderId="0" xfId="0" applyFont="1" applyAlignment="1">
      <alignment horizontal="center" vertical="top" wrapText="1"/>
    </xf>
    <xf numFmtId="0" fontId="55" fillId="0" borderId="0" xfId="0" applyFont="1" applyAlignment="1">
      <alignment vertical="top" wrapText="1"/>
    </xf>
    <xf numFmtId="0" fontId="0" fillId="0" borderId="0" xfId="0" applyAlignment="1">
      <alignment horizontal="left" vertical="top" wrapText="1"/>
    </xf>
    <xf numFmtId="0" fontId="55" fillId="0" borderId="0" xfId="0" applyFont="1" applyAlignment="1">
      <alignment horizontal="left" vertical="top" wrapText="1"/>
    </xf>
    <xf numFmtId="0" fontId="80" fillId="0" borderId="0" xfId="0" applyFont="1" applyAlignment="1">
      <alignment vertical="top" wrapText="1"/>
    </xf>
    <xf numFmtId="0" fontId="0" fillId="0" borderId="0" xfId="0" applyAlignment="1">
      <alignment horizontal="left" wrapText="1"/>
    </xf>
    <xf numFmtId="0" fontId="76" fillId="6" borderId="0" xfId="0" applyFont="1" applyFill="1" applyAlignment="1">
      <alignment horizontal="center" vertical="top" wrapText="1"/>
    </xf>
    <xf numFmtId="0" fontId="80" fillId="0" borderId="0" xfId="0" applyFont="1" applyAlignment="1">
      <alignment horizontal="left" vertical="top" wrapText="1"/>
    </xf>
    <xf numFmtId="0" fontId="74" fillId="6" borderId="0" xfId="0" applyFont="1" applyFill="1" applyAlignment="1">
      <alignment horizontal="center" vertical="top" wrapText="1"/>
    </xf>
    <xf numFmtId="0" fontId="52" fillId="0" borderId="0" xfId="1" applyFont="1" applyAlignment="1">
      <alignment vertical="top" wrapText="1"/>
    </xf>
    <xf numFmtId="0" fontId="0" fillId="0" borderId="0" xfId="1" applyFont="1" applyAlignment="1">
      <alignment vertical="top" wrapText="1"/>
    </xf>
    <xf numFmtId="0" fontId="52" fillId="0" borderId="0" xfId="1" quotePrefix="1" applyFont="1" applyAlignment="1">
      <alignment vertical="top" wrapText="1"/>
    </xf>
    <xf numFmtId="0" fontId="0" fillId="0" borderId="0" xfId="1" quotePrefix="1" applyFont="1" applyAlignment="1">
      <alignment vertical="top" wrapText="1"/>
    </xf>
    <xf numFmtId="0" fontId="51" fillId="0" borderId="0" xfId="1" applyFont="1" applyAlignment="1">
      <alignment vertical="top" wrapText="1"/>
    </xf>
    <xf numFmtId="0" fontId="55" fillId="0" borderId="0" xfId="1" applyFont="1" applyAlignment="1">
      <alignment vertical="top" wrapText="1"/>
    </xf>
    <xf numFmtId="0" fontId="51" fillId="0" borderId="0" xfId="1" applyFont="1" applyAlignment="1">
      <alignment horizontal="center" vertical="top" wrapText="1"/>
    </xf>
    <xf numFmtId="0" fontId="53" fillId="6" borderId="0" xfId="1" applyFill="1" applyAlignment="1">
      <alignment horizontal="center" vertical="top" wrapText="1"/>
    </xf>
    <xf numFmtId="0" fontId="53" fillId="6" borderId="0" xfId="1" applyFill="1" applyAlignment="1">
      <alignment vertical="top" wrapText="1"/>
    </xf>
    <xf numFmtId="0" fontId="53" fillId="6" borderId="0" xfId="1" quotePrefix="1" applyFill="1" applyAlignment="1">
      <alignment vertical="top" wrapText="1"/>
    </xf>
    <xf numFmtId="0" fontId="51" fillId="6" borderId="0" xfId="1" applyFont="1" applyFill="1" applyAlignment="1">
      <alignment vertical="top" wrapText="1"/>
    </xf>
    <xf numFmtId="0" fontId="0" fillId="0" borderId="0" xfId="0" quotePrefix="1"/>
    <xf numFmtId="0" fontId="55" fillId="0" borderId="5" xfId="0" applyFont="1" applyBorder="1" applyAlignment="1">
      <alignment vertical="top"/>
    </xf>
    <xf numFmtId="0" fontId="49" fillId="0" borderId="0" xfId="1" applyFont="1" applyAlignment="1">
      <alignment vertical="top" wrapText="1"/>
    </xf>
    <xf numFmtId="0" fontId="50" fillId="0" borderId="0" xfId="1" applyFont="1" applyAlignment="1">
      <alignment horizontal="center" vertical="top" wrapText="1"/>
    </xf>
    <xf numFmtId="0" fontId="49" fillId="0" borderId="0" xfId="1" applyFont="1" applyAlignment="1">
      <alignment horizontal="center" vertical="top" wrapText="1"/>
    </xf>
    <xf numFmtId="0" fontId="48" fillId="0" borderId="0" xfId="1" applyFont="1" applyAlignment="1">
      <alignment vertical="top" wrapText="1"/>
    </xf>
    <xf numFmtId="0" fontId="55" fillId="0" borderId="0" xfId="3" applyFont="1" applyAlignment="1">
      <alignment vertical="top" wrapText="1"/>
    </xf>
    <xf numFmtId="0" fontId="0" fillId="0" borderId="0" xfId="3" applyFont="1" applyAlignment="1">
      <alignment vertical="top" wrapText="1"/>
    </xf>
    <xf numFmtId="0" fontId="81" fillId="0" borderId="0" xfId="3" applyAlignment="1">
      <alignment vertical="top" wrapText="1"/>
    </xf>
    <xf numFmtId="0" fontId="80" fillId="0" borderId="0" xfId="3" applyFont="1" applyAlignment="1">
      <alignment vertical="top" wrapText="1"/>
    </xf>
    <xf numFmtId="0" fontId="76" fillId="6" borderId="0" xfId="3" applyFont="1" applyFill="1" applyAlignment="1">
      <alignment horizontal="center" vertical="top" wrapText="1"/>
    </xf>
    <xf numFmtId="0" fontId="55" fillId="0" borderId="0" xfId="3" applyFont="1" applyAlignment="1">
      <alignment horizontal="left" vertical="top" wrapText="1"/>
    </xf>
    <xf numFmtId="0" fontId="47" fillId="0" borderId="0" xfId="1" applyFont="1" applyAlignment="1">
      <alignment vertical="top" wrapText="1"/>
    </xf>
    <xf numFmtId="0" fontId="47" fillId="0" borderId="0" xfId="1" applyFont="1" applyAlignment="1">
      <alignment horizontal="center" vertical="top" wrapText="1"/>
    </xf>
    <xf numFmtId="0" fontId="46" fillId="0" borderId="0" xfId="1" applyFont="1" applyAlignment="1">
      <alignment vertical="top" wrapText="1"/>
    </xf>
    <xf numFmtId="0" fontId="45" fillId="0" borderId="0" xfId="1" applyFont="1" applyAlignment="1">
      <alignment vertical="top" wrapText="1"/>
    </xf>
    <xf numFmtId="0" fontId="45" fillId="3" borderId="0" xfId="1" applyFont="1" applyFill="1" applyAlignment="1">
      <alignment vertical="top" wrapText="1"/>
    </xf>
    <xf numFmtId="0" fontId="45" fillId="0" borderId="0" xfId="1" quotePrefix="1" applyFont="1" applyAlignment="1">
      <alignment vertical="top" wrapText="1"/>
    </xf>
    <xf numFmtId="0" fontId="82" fillId="0" borderId="0" xfId="1" quotePrefix="1" applyFont="1" applyAlignment="1">
      <alignment vertical="top" wrapText="1"/>
    </xf>
    <xf numFmtId="0" fontId="82" fillId="0" borderId="0" xfId="1" applyFont="1" applyAlignment="1">
      <alignment vertical="top" wrapText="1"/>
    </xf>
    <xf numFmtId="0" fontId="82" fillId="3" borderId="0" xfId="1" applyFont="1" applyFill="1" applyAlignment="1">
      <alignment vertical="top" wrapText="1"/>
    </xf>
    <xf numFmtId="0" fontId="55" fillId="0" borderId="0" xfId="1" quotePrefix="1" applyFont="1" applyAlignment="1">
      <alignment vertical="top" wrapText="1"/>
    </xf>
    <xf numFmtId="0" fontId="83" fillId="0" borderId="0" xfId="1" applyFont="1" applyAlignment="1">
      <alignment vertical="top" wrapText="1"/>
    </xf>
    <xf numFmtId="0" fontId="84" fillId="0" borderId="0" xfId="1" applyFont="1" applyAlignment="1">
      <alignment vertical="top" wrapText="1"/>
    </xf>
    <xf numFmtId="0" fontId="84" fillId="0" borderId="0" xfId="1" quotePrefix="1" applyFont="1" applyAlignment="1">
      <alignment vertical="top" wrapText="1"/>
    </xf>
    <xf numFmtId="0" fontId="85" fillId="0" borderId="0" xfId="0" applyFont="1" applyAlignment="1">
      <alignment vertical="top" wrapText="1"/>
    </xf>
    <xf numFmtId="0" fontId="44" fillId="0" borderId="0" xfId="1" applyFont="1" applyAlignment="1">
      <alignment vertical="top" wrapText="1"/>
    </xf>
    <xf numFmtId="0" fontId="44" fillId="0" borderId="0" xfId="1" quotePrefix="1" applyFont="1" applyAlignment="1">
      <alignment vertical="top" wrapText="1"/>
    </xf>
    <xf numFmtId="0" fontId="43" fillId="0" borderId="0" xfId="1" applyFont="1" applyAlignment="1">
      <alignment vertical="top" wrapText="1"/>
    </xf>
    <xf numFmtId="0" fontId="42" fillId="0" borderId="0" xfId="1" applyFont="1" applyAlignment="1">
      <alignment vertical="top" wrapText="1"/>
    </xf>
    <xf numFmtId="0" fontId="42" fillId="0" borderId="0" xfId="1" quotePrefix="1" applyFont="1" applyAlignment="1">
      <alignment vertical="top" wrapText="1"/>
    </xf>
    <xf numFmtId="0" fontId="55" fillId="3" borderId="0" xfId="1" applyFont="1" applyFill="1" applyAlignment="1">
      <alignment vertical="top" wrapText="1"/>
    </xf>
    <xf numFmtId="0" fontId="41" fillId="0" borderId="0" xfId="1" quotePrefix="1" applyFont="1" applyAlignment="1">
      <alignment vertical="top" wrapText="1"/>
    </xf>
    <xf numFmtId="0" fontId="43"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84" fillId="3" borderId="0" xfId="1" applyFont="1" applyFill="1" applyAlignment="1">
      <alignment vertical="top" wrapText="1"/>
    </xf>
    <xf numFmtId="0" fontId="39" fillId="7" borderId="0" xfId="1" applyFont="1" applyFill="1" applyAlignment="1">
      <alignment vertical="top" wrapText="1"/>
    </xf>
    <xf numFmtId="0" fontId="38" fillId="0" borderId="0" xfId="1" applyFont="1" applyAlignment="1">
      <alignment vertical="top" wrapText="1"/>
    </xf>
    <xf numFmtId="0" fontId="37" fillId="0" borderId="0" xfId="1" applyFont="1" applyAlignment="1">
      <alignment vertical="top" wrapText="1"/>
    </xf>
    <xf numFmtId="0" fontId="37" fillId="0" borderId="0" xfId="1" quotePrefix="1" applyFont="1" applyAlignment="1">
      <alignment vertical="top" wrapText="1"/>
    </xf>
    <xf numFmtId="0" fontId="54" fillId="2" borderId="2" xfId="0" applyFont="1" applyFill="1" applyBorder="1" applyAlignment="1">
      <alignment horizontal="left" vertical="top"/>
    </xf>
    <xf numFmtId="0" fontId="54" fillId="2" borderId="7" xfId="0" applyFont="1" applyFill="1" applyBorder="1" applyAlignment="1">
      <alignment horizontal="center" vertical="top" wrapText="1"/>
    </xf>
    <xf numFmtId="0" fontId="55" fillId="0" borderId="5" xfId="0" applyFont="1" applyBorder="1" applyAlignment="1">
      <alignment vertical="top" wrapText="1"/>
    </xf>
    <xf numFmtId="0" fontId="55"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6" fillId="0" borderId="0" xfId="1" applyFont="1" applyAlignment="1">
      <alignment vertical="top" wrapText="1"/>
    </xf>
    <xf numFmtId="0" fontId="86" fillId="2" borderId="2" xfId="0" applyFont="1" applyFill="1" applyBorder="1" applyAlignment="1">
      <alignment horizontal="center" vertical="top" wrapText="1"/>
    </xf>
    <xf numFmtId="164" fontId="86" fillId="2" borderId="2" xfId="0" applyNumberFormat="1" applyFont="1" applyFill="1" applyBorder="1" applyAlignment="1">
      <alignment horizontal="center" vertical="top" wrapText="1"/>
    </xf>
    <xf numFmtId="164" fontId="86"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8" fillId="0" borderId="5" xfId="0" applyFont="1" applyBorder="1" applyAlignment="1">
      <alignment vertical="top"/>
    </xf>
    <xf numFmtId="0" fontId="35"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4"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4" fillId="0" borderId="0" xfId="1" applyFont="1" applyAlignment="1">
      <alignment vertical="top" wrapText="1"/>
    </xf>
    <xf numFmtId="0" fontId="33" fillId="0" borderId="0" xfId="1" applyFont="1" applyAlignment="1">
      <alignment vertical="top" wrapText="1"/>
    </xf>
    <xf numFmtId="0" fontId="54" fillId="2" borderId="6" xfId="0" applyFont="1" applyFill="1" applyBorder="1" applyAlignment="1">
      <alignment horizontal="center" vertical="top" wrapText="1"/>
    </xf>
    <xf numFmtId="0" fontId="55" fillId="0" borderId="0" xfId="0" applyFont="1" applyAlignment="1">
      <alignment horizontal="left" wrapText="1"/>
    </xf>
    <xf numFmtId="0" fontId="6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8" fillId="4" borderId="12" xfId="0" applyFont="1" applyFill="1" applyBorder="1" applyAlignment="1">
      <alignment vertical="top"/>
    </xf>
    <xf numFmtId="0" fontId="0" fillId="4" borderId="12" xfId="0" applyFill="1" applyBorder="1" applyAlignment="1">
      <alignment horizontal="center" vertical="top"/>
    </xf>
    <xf numFmtId="0" fontId="63"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8" fillId="4" borderId="13" xfId="0" applyFont="1" applyFill="1" applyBorder="1" applyAlignment="1">
      <alignment vertical="top"/>
    </xf>
    <xf numFmtId="0" fontId="0" fillId="4" borderId="13" xfId="0" applyFill="1" applyBorder="1" applyAlignment="1">
      <alignment horizontal="center" vertical="top"/>
    </xf>
    <xf numFmtId="0" fontId="55" fillId="0" borderId="12" xfId="0" applyFont="1" applyBorder="1" applyAlignment="1">
      <alignment horizontal="center" vertical="top" wrapText="1"/>
    </xf>
    <xf numFmtId="49" fontId="55"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8"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5" fillId="4" borderId="12" xfId="0" applyFont="1" applyFill="1" applyBorder="1" applyAlignment="1">
      <alignment horizontal="center" vertical="top"/>
    </xf>
    <xf numFmtId="0" fontId="55" fillId="0" borderId="12" xfId="0" applyFont="1" applyBorder="1" applyAlignment="1">
      <alignment vertical="top"/>
    </xf>
    <xf numFmtId="0" fontId="55" fillId="4" borderId="12" xfId="0" applyFont="1" applyFill="1" applyBorder="1" applyAlignment="1">
      <alignment vertical="top" wrapText="1"/>
    </xf>
    <xf numFmtId="0" fontId="55" fillId="0" borderId="12" xfId="0" applyFont="1" applyBorder="1" applyAlignment="1">
      <alignment horizontal="center" vertical="top"/>
    </xf>
    <xf numFmtId="0" fontId="55" fillId="0" borderId="12" xfId="0" applyFont="1" applyBorder="1" applyAlignment="1">
      <alignment horizontal="left" vertical="top"/>
    </xf>
    <xf numFmtId="0" fontId="67" fillId="0" borderId="12" xfId="0" applyFont="1" applyBorder="1" applyAlignment="1">
      <alignment vertical="top" wrapText="1"/>
    </xf>
    <xf numFmtId="0" fontId="0" fillId="4" borderId="12" xfId="0" applyFill="1" applyBorder="1" applyAlignment="1">
      <alignment horizontal="center"/>
    </xf>
    <xf numFmtId="0" fontId="68" fillId="0" borderId="12" xfId="0" applyFont="1" applyBorder="1" applyAlignment="1">
      <alignment vertical="top" wrapText="1"/>
    </xf>
    <xf numFmtId="0" fontId="57" fillId="0" borderId="12" xfId="0" quotePrefix="1" applyFont="1" applyBorder="1" applyAlignment="1">
      <alignment horizontal="center" vertical="top"/>
    </xf>
    <xf numFmtId="0" fontId="57" fillId="4" borderId="12" xfId="0" quotePrefix="1" applyFont="1" applyFill="1" applyBorder="1" applyAlignment="1">
      <alignment horizontal="center" vertical="top"/>
    </xf>
    <xf numFmtId="0" fontId="55" fillId="0" borderId="12" xfId="0" applyFont="1" applyBorder="1" applyAlignment="1">
      <alignment vertical="top" wrapText="1"/>
    </xf>
    <xf numFmtId="0" fontId="73" fillId="0" borderId="12" xfId="0" applyFont="1" applyBorder="1" applyAlignment="1">
      <alignment vertical="top" wrapText="1"/>
    </xf>
    <xf numFmtId="0" fontId="72" fillId="4" borderId="12" xfId="0" applyFont="1" applyFill="1" applyBorder="1" applyAlignment="1">
      <alignment vertical="top"/>
    </xf>
    <xf numFmtId="0" fontId="72" fillId="4" borderId="12" xfId="0" applyFont="1" applyFill="1" applyBorder="1" applyAlignment="1">
      <alignment vertical="top" wrapText="1"/>
    </xf>
    <xf numFmtId="0" fontId="73" fillId="4" borderId="12" xfId="0" applyFont="1" applyFill="1" applyBorder="1" applyAlignment="1">
      <alignment horizontal="center" vertical="top"/>
    </xf>
    <xf numFmtId="0" fontId="58" fillId="4" borderId="12" xfId="0" applyFont="1" applyFill="1" applyBorder="1" applyAlignment="1">
      <alignment horizontal="center" vertical="top"/>
    </xf>
    <xf numFmtId="49" fontId="0" fillId="0" borderId="12" xfId="0" applyNumberFormat="1" applyBorder="1" applyAlignment="1">
      <alignment horizontal="center" vertical="top"/>
    </xf>
    <xf numFmtId="0" fontId="62" fillId="0" borderId="0" xfId="0" applyFont="1" applyAlignment="1">
      <alignment vertical="top" wrapText="1"/>
    </xf>
    <xf numFmtId="0" fontId="70" fillId="0" borderId="3" xfId="0" applyFont="1" applyBorder="1" applyAlignment="1">
      <alignment horizontal="left"/>
    </xf>
    <xf numFmtId="0" fontId="93" fillId="0" borderId="3" xfId="0" applyFont="1" applyBorder="1" applyAlignment="1">
      <alignment horizontal="center"/>
    </xf>
    <xf numFmtId="0" fontId="70" fillId="0" borderId="3" xfId="0" applyFont="1" applyBorder="1"/>
    <xf numFmtId="0" fontId="70" fillId="0" borderId="3" xfId="0" applyFont="1" applyBorder="1" applyAlignment="1">
      <alignment horizontal="center"/>
    </xf>
    <xf numFmtId="0" fontId="70" fillId="0" borderId="3" xfId="0" applyFont="1" applyBorder="1" applyAlignment="1">
      <alignment vertical="center"/>
    </xf>
    <xf numFmtId="0" fontId="32" fillId="0" borderId="0" xfId="1" applyFont="1" applyAlignment="1">
      <alignment vertical="top" wrapText="1"/>
    </xf>
    <xf numFmtId="0" fontId="58" fillId="0" borderId="12" xfId="0" applyFont="1" applyBorder="1" applyAlignment="1">
      <alignment vertical="top"/>
    </xf>
    <xf numFmtId="49" fontId="55" fillId="0" borderId="12" xfId="0" applyNumberFormat="1" applyFont="1" applyBorder="1" applyAlignment="1">
      <alignment horizontal="center" vertical="top"/>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63" fillId="0" borderId="8" xfId="0" applyFont="1" applyBorder="1" applyAlignment="1">
      <alignment horizontal="center" vertical="top"/>
    </xf>
    <xf numFmtId="0" fontId="0" fillId="0" borderId="9" xfId="0" applyBorder="1" applyAlignment="1">
      <alignment horizontal="center" vertical="top"/>
    </xf>
    <xf numFmtId="0" fontId="55" fillId="0" borderId="9" xfId="0" applyFont="1" applyBorder="1" applyAlignment="1">
      <alignment vertical="top"/>
    </xf>
    <xf numFmtId="0" fontId="0" fillId="0" borderId="9" xfId="0" applyBorder="1" applyAlignment="1">
      <alignment vertical="top"/>
    </xf>
    <xf numFmtId="49" fontId="55" fillId="0" borderId="9" xfId="0" applyNumberFormat="1" applyFont="1" applyBorder="1" applyAlignment="1">
      <alignment horizontal="center" vertical="top"/>
    </xf>
    <xf numFmtId="0" fontId="67" fillId="0" borderId="9" xfId="0" applyFont="1" applyBorder="1" applyAlignment="1">
      <alignment horizontal="center" vertical="top"/>
    </xf>
    <xf numFmtId="0" fontId="67" fillId="0" borderId="9" xfId="0" applyFont="1" applyBorder="1" applyAlignment="1">
      <alignment vertical="top"/>
    </xf>
    <xf numFmtId="49" fontId="67" fillId="0" borderId="9" xfId="0" applyNumberFormat="1" applyFont="1" applyBorder="1" applyAlignment="1">
      <alignment horizontal="center" vertical="top"/>
    </xf>
    <xf numFmtId="0" fontId="91" fillId="0" borderId="9" xfId="4" applyFont="1" applyBorder="1" applyAlignment="1">
      <alignment vertical="top"/>
    </xf>
    <xf numFmtId="0" fontId="89" fillId="0" borderId="9" xfId="4" applyBorder="1" applyAlignment="1">
      <alignment vertical="top"/>
    </xf>
    <xf numFmtId="49" fontId="0" fillId="0" borderId="9" xfId="0" applyNumberFormat="1" applyBorder="1" applyAlignment="1">
      <alignment horizontal="center" vertical="top"/>
    </xf>
    <xf numFmtId="0" fontId="55" fillId="0" borderId="9" xfId="0" applyFont="1" applyBorder="1" applyAlignment="1">
      <alignment horizontal="center" vertical="top"/>
    </xf>
    <xf numFmtId="0" fontId="63" fillId="0" borderId="9" xfId="0" applyFont="1" applyBorder="1" applyAlignment="1">
      <alignment horizontal="center" vertical="top"/>
    </xf>
    <xf numFmtId="0" fontId="67" fillId="0" borderId="9" xfId="0" applyFont="1" applyBorder="1" applyAlignment="1">
      <alignment vertical="top" wrapText="1"/>
    </xf>
    <xf numFmtId="0" fontId="63" fillId="0" borderId="12" xfId="0" applyFont="1" applyBorder="1" applyAlignment="1">
      <alignment horizontal="center" vertical="top"/>
    </xf>
    <xf numFmtId="0" fontId="24" fillId="0" borderId="0" xfId="1" applyFont="1" applyAlignment="1">
      <alignment vertical="top" wrapText="1"/>
    </xf>
    <xf numFmtId="0" fontId="62" fillId="0" borderId="12" xfId="0" applyFont="1" applyBorder="1" applyAlignment="1">
      <alignment vertical="top"/>
    </xf>
    <xf numFmtId="0" fontId="62" fillId="0" borderId="12" xfId="0" applyFont="1" applyBorder="1" applyAlignment="1">
      <alignment vertical="top" wrapText="1"/>
    </xf>
    <xf numFmtId="0" fontId="62" fillId="0" borderId="5" xfId="0" applyFont="1" applyBorder="1" applyAlignment="1">
      <alignment vertical="top" wrapText="1"/>
    </xf>
    <xf numFmtId="0" fontId="67" fillId="0" borderId="12" xfId="0" applyFont="1" applyBorder="1" applyAlignment="1">
      <alignment horizontal="center" vertical="top"/>
    </xf>
    <xf numFmtId="0" fontId="67" fillId="0" borderId="12" xfId="0" applyFont="1" applyBorder="1" applyAlignment="1">
      <alignment vertical="top"/>
    </xf>
    <xf numFmtId="49" fontId="67" fillId="0" borderId="12" xfId="0" applyNumberFormat="1" applyFont="1" applyBorder="1" applyAlignment="1">
      <alignment horizontal="center" vertical="top"/>
    </xf>
    <xf numFmtId="0" fontId="91" fillId="0" borderId="12" xfId="4" applyFont="1" applyBorder="1" applyAlignment="1">
      <alignment vertical="top"/>
    </xf>
    <xf numFmtId="0" fontId="54" fillId="2" borderId="13" xfId="0" applyFont="1" applyFill="1" applyBorder="1" applyAlignment="1">
      <alignment horizontal="center" vertical="top" wrapText="1"/>
    </xf>
    <xf numFmtId="0" fontId="54" fillId="2" borderId="13" xfId="0" applyFont="1" applyFill="1" applyBorder="1" applyAlignment="1">
      <alignment horizontal="left" vertical="top"/>
    </xf>
    <xf numFmtId="0" fontId="54" fillId="2" borderId="13" xfId="0" applyFont="1" applyFill="1" applyBorder="1" applyAlignment="1">
      <alignment vertical="top"/>
    </xf>
    <xf numFmtId="164" fontId="54" fillId="2" borderId="13" xfId="0" applyNumberFormat="1" applyFont="1" applyFill="1" applyBorder="1" applyAlignment="1">
      <alignment vertical="top" wrapText="1"/>
    </xf>
    <xf numFmtId="0" fontId="86" fillId="2" borderId="13" xfId="0" applyFont="1" applyFill="1" applyBorder="1" applyAlignment="1">
      <alignment horizontal="center" vertical="top" wrapText="1"/>
    </xf>
    <xf numFmtId="164" fontId="86" fillId="2" borderId="13" xfId="0" applyNumberFormat="1" applyFont="1" applyFill="1" applyBorder="1" applyAlignment="1">
      <alignment horizontal="center" vertical="top" wrapText="1"/>
    </xf>
    <xf numFmtId="0" fontId="55" fillId="0" borderId="0" xfId="0" applyFont="1" applyAlignment="1">
      <alignment vertical="center"/>
    </xf>
    <xf numFmtId="0" fontId="0" fillId="0" borderId="0" xfId="0" applyAlignment="1">
      <alignment horizontal="center" vertical="center"/>
    </xf>
    <xf numFmtId="0" fontId="5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5" fillId="0" borderId="0" xfId="0" applyFont="1" applyAlignment="1">
      <alignment horizontal="left" vertical="center" wrapText="1"/>
    </xf>
    <xf numFmtId="0" fontId="58" fillId="0" borderId="12" xfId="0" applyFont="1" applyBorder="1" applyAlignment="1">
      <alignment vertical="top" wrapText="1"/>
    </xf>
    <xf numFmtId="0" fontId="55" fillId="4" borderId="5" xfId="0" applyFont="1" applyFill="1" applyBorder="1" applyAlignment="1">
      <alignment vertical="top" wrapText="1"/>
    </xf>
    <xf numFmtId="0" fontId="0" fillId="0" borderId="12" xfId="0" applyBorder="1"/>
    <xf numFmtId="0" fontId="55" fillId="0" borderId="12" xfId="0" applyFont="1" applyBorder="1"/>
    <xf numFmtId="0" fontId="54" fillId="2" borderId="12" xfId="0" applyFont="1" applyFill="1" applyBorder="1" applyAlignment="1">
      <alignment horizontal="center" vertical="top" textRotation="90"/>
    </xf>
    <xf numFmtId="0" fontId="55"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5"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4" fillId="2" borderId="12" xfId="0" applyFont="1" applyFill="1" applyBorder="1" applyAlignment="1">
      <alignment vertical="center" wrapText="1"/>
    </xf>
    <xf numFmtId="0" fontId="55" fillId="0" borderId="12" xfId="0" applyFont="1" applyBorder="1" applyAlignment="1">
      <alignment horizontal="left" vertical="top" wrapText="1"/>
    </xf>
    <xf numFmtId="0" fontId="55" fillId="5" borderId="12" xfId="0" applyFont="1" applyFill="1" applyBorder="1" applyAlignment="1">
      <alignment horizontal="left" vertical="top" wrapText="1"/>
    </xf>
    <xf numFmtId="0" fontId="55" fillId="8" borderId="12" xfId="0" applyFont="1" applyFill="1" applyBorder="1" applyAlignment="1">
      <alignment horizontal="left" vertical="top" wrapText="1"/>
    </xf>
    <xf numFmtId="0" fontId="60" fillId="0" borderId="5" xfId="0" applyFont="1" applyBorder="1" applyAlignment="1">
      <alignment vertical="top" wrapText="1"/>
    </xf>
    <xf numFmtId="49" fontId="55" fillId="5" borderId="12" xfId="0" applyNumberFormat="1" applyFont="1" applyFill="1" applyBorder="1" applyAlignment="1">
      <alignment horizontal="center" vertical="top"/>
    </xf>
    <xf numFmtId="0" fontId="58" fillId="5" borderId="12" xfId="0" applyFont="1" applyFill="1" applyBorder="1" applyAlignment="1">
      <alignment vertical="top"/>
    </xf>
    <xf numFmtId="0" fontId="55" fillId="5" borderId="12" xfId="0" applyFont="1" applyFill="1" applyBorder="1" applyAlignment="1">
      <alignment vertical="top"/>
    </xf>
    <xf numFmtId="0" fontId="55" fillId="5" borderId="12" xfId="0" applyFont="1" applyFill="1" applyBorder="1" applyAlignment="1">
      <alignment vertical="top" wrapText="1"/>
    </xf>
    <xf numFmtId="0" fontId="55"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5" fillId="8" borderId="12" xfId="0" applyFont="1" applyFill="1" applyBorder="1" applyAlignment="1">
      <alignment horizontal="left" vertical="top"/>
    </xf>
    <xf numFmtId="0" fontId="58" fillId="8" borderId="12" xfId="0" applyFont="1" applyFill="1" applyBorder="1" applyAlignment="1">
      <alignment vertical="top"/>
    </xf>
    <xf numFmtId="0" fontId="55"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8" fillId="0" borderId="12" xfId="0" quotePrefix="1" applyFont="1" applyBorder="1" applyAlignment="1">
      <alignment vertical="top"/>
    </xf>
    <xf numFmtId="0" fontId="60" fillId="0" borderId="12" xfId="0" applyFont="1" applyBorder="1" applyAlignment="1">
      <alignment vertical="top"/>
    </xf>
    <xf numFmtId="0" fontId="55" fillId="5" borderId="12" xfId="0" quotePrefix="1" applyFont="1" applyFill="1" applyBorder="1" applyAlignment="1">
      <alignment vertical="top"/>
    </xf>
    <xf numFmtId="0" fontId="58" fillId="5" borderId="12" xfId="0" applyFont="1" applyFill="1" applyBorder="1" applyAlignment="1">
      <alignment vertical="top" wrapText="1"/>
    </xf>
    <xf numFmtId="0" fontId="55" fillId="8" borderId="5" xfId="0" applyFont="1" applyFill="1" applyBorder="1" applyAlignment="1">
      <alignment vertical="top" wrapText="1"/>
    </xf>
    <xf numFmtId="0" fontId="23" fillId="0" borderId="0" xfId="1" applyFont="1" applyAlignment="1">
      <alignment vertical="top" wrapText="1"/>
    </xf>
    <xf numFmtId="0" fontId="95" fillId="0" borderId="0" xfId="0" applyFont="1" applyAlignment="1">
      <alignment vertical="top"/>
    </xf>
    <xf numFmtId="0" fontId="0" fillId="4" borderId="12" xfId="0" quotePrefix="1" applyFill="1" applyBorder="1" applyAlignment="1">
      <alignment horizontal="center" vertical="top"/>
    </xf>
    <xf numFmtId="0" fontId="55" fillId="4" borderId="12" xfId="0" quotePrefix="1" applyFont="1" applyFill="1" applyBorder="1" applyAlignment="1">
      <alignment horizontal="center" vertical="top"/>
    </xf>
    <xf numFmtId="0" fontId="89" fillId="0" borderId="0" xfId="4"/>
    <xf numFmtId="0" fontId="59" fillId="0" borderId="0" xfId="5" applyFont="1"/>
    <xf numFmtId="0" fontId="95" fillId="0" borderId="0" xfId="5" applyFont="1" applyAlignment="1">
      <alignment vertical="top"/>
    </xf>
    <xf numFmtId="0" fontId="55" fillId="0" borderId="0" xfId="5"/>
    <xf numFmtId="14" fontId="55" fillId="0" borderId="0" xfId="5" applyNumberFormat="1" applyAlignment="1">
      <alignment horizontal="left"/>
    </xf>
    <xf numFmtId="0" fontId="54" fillId="2" borderId="12" xfId="5" applyFont="1" applyFill="1" applyBorder="1" applyAlignment="1">
      <alignment horizontal="center" vertical="center" wrapText="1"/>
    </xf>
    <xf numFmtId="49" fontId="54" fillId="2" borderId="12" xfId="5" applyNumberFormat="1" applyFont="1" applyFill="1" applyBorder="1" applyAlignment="1">
      <alignment horizontal="center" vertical="center" wrapText="1"/>
    </xf>
    <xf numFmtId="0" fontId="55" fillId="0" borderId="0" xfId="5" applyAlignment="1">
      <alignment wrapText="1"/>
    </xf>
    <xf numFmtId="49" fontId="55" fillId="0" borderId="0" xfId="5" applyNumberFormat="1" applyAlignment="1">
      <alignment wrapText="1"/>
    </xf>
    <xf numFmtId="0" fontId="69" fillId="9" borderId="0" xfId="5" applyFont="1" applyFill="1" applyAlignment="1">
      <alignment wrapText="1"/>
    </xf>
    <xf numFmtId="0" fontId="69" fillId="0" borderId="0" xfId="5" applyFont="1" applyAlignment="1">
      <alignment wrapText="1"/>
    </xf>
    <xf numFmtId="0" fontId="60" fillId="0" borderId="0" xfId="5" applyFont="1" applyAlignment="1">
      <alignment vertical="center"/>
    </xf>
    <xf numFmtId="0" fontId="60" fillId="0" borderId="0" xfId="5" applyFont="1"/>
    <xf numFmtId="0" fontId="0" fillId="0" borderId="0" xfId="0" applyAlignment="1">
      <alignment vertical="top"/>
    </xf>
    <xf numFmtId="0" fontId="55" fillId="0" borderId="0" xfId="0" applyFont="1" applyAlignment="1">
      <alignment vertical="top"/>
    </xf>
    <xf numFmtId="0" fontId="0" fillId="3" borderId="12" xfId="0" applyFill="1" applyBorder="1" applyAlignment="1">
      <alignment horizontal="center" vertical="top"/>
    </xf>
    <xf numFmtId="0" fontId="55" fillId="3" borderId="12" xfId="0" applyFont="1" applyFill="1" applyBorder="1" applyAlignment="1">
      <alignment horizontal="center" vertical="top"/>
    </xf>
    <xf numFmtId="49" fontId="55" fillId="3" borderId="12" xfId="0" applyNumberFormat="1" applyFont="1" applyFill="1" applyBorder="1" applyAlignment="1">
      <alignment horizontal="center" vertical="top"/>
    </xf>
    <xf numFmtId="0" fontId="55" fillId="3" borderId="12" xfId="0" applyFont="1" applyFill="1" applyBorder="1" applyAlignment="1">
      <alignment horizontal="left" vertical="top"/>
    </xf>
    <xf numFmtId="0" fontId="55"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5" fillId="7" borderId="12" xfId="0" applyFont="1" applyFill="1" applyBorder="1" applyAlignment="1">
      <alignment horizontal="center" vertical="top"/>
    </xf>
    <xf numFmtId="49" fontId="55" fillId="7" borderId="12" xfId="0" applyNumberFormat="1" applyFont="1" applyFill="1" applyBorder="1" applyAlignment="1">
      <alignment horizontal="center" vertical="top"/>
    </xf>
    <xf numFmtId="0" fontId="55" fillId="7" borderId="12" xfId="0" applyFont="1" applyFill="1" applyBorder="1" applyAlignment="1">
      <alignment horizontal="left" vertical="top"/>
    </xf>
    <xf numFmtId="0" fontId="58" fillId="7" borderId="12" xfId="0" applyFont="1" applyFill="1" applyBorder="1" applyAlignment="1">
      <alignment vertical="top" wrapText="1"/>
    </xf>
    <xf numFmtId="0" fontId="55" fillId="7" borderId="12" xfId="0" applyFont="1" applyFill="1" applyBorder="1" applyAlignment="1">
      <alignment horizontal="left" vertical="top" wrapText="1"/>
    </xf>
    <xf numFmtId="0" fontId="55" fillId="7" borderId="12" xfId="0" applyFont="1" applyFill="1" applyBorder="1" applyAlignment="1">
      <alignment vertical="top"/>
    </xf>
    <xf numFmtId="0" fontId="55"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5" fillId="7" borderId="12" xfId="0" applyFont="1" applyFill="1" applyBorder="1" applyAlignment="1">
      <alignment horizontal="center" vertical="top" wrapText="1"/>
    </xf>
    <xf numFmtId="49" fontId="55"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5" fillId="7" borderId="12" xfId="0" applyFont="1" applyFill="1" applyBorder="1" applyAlignment="1">
      <alignment vertical="top" wrapText="1"/>
    </xf>
    <xf numFmtId="0" fontId="0" fillId="7" borderId="5" xfId="0" applyFill="1" applyBorder="1" applyAlignment="1">
      <alignment vertical="top" wrapText="1"/>
    </xf>
    <xf numFmtId="49" fontId="55" fillId="8" borderId="12" xfId="0" applyNumberFormat="1" applyFont="1" applyFill="1" applyBorder="1" applyAlignment="1">
      <alignment horizontal="center" vertical="top"/>
    </xf>
    <xf numFmtId="0" fontId="55" fillId="8" borderId="12" xfId="0" applyFont="1" applyFill="1" applyBorder="1" applyAlignment="1">
      <alignment vertical="top" wrapText="1"/>
    </xf>
    <xf numFmtId="0" fontId="0" fillId="8" borderId="12" xfId="0" applyFill="1" applyBorder="1" applyAlignment="1">
      <alignment horizontal="left" vertical="top"/>
    </xf>
    <xf numFmtId="0" fontId="58" fillId="3" borderId="12" xfId="0" applyFont="1" applyFill="1" applyBorder="1" applyAlignment="1">
      <alignment vertical="top"/>
    </xf>
    <xf numFmtId="0" fontId="0" fillId="3" borderId="12" xfId="0" applyFill="1" applyBorder="1" applyAlignment="1">
      <alignment horizontal="left" vertical="top"/>
    </xf>
    <xf numFmtId="49" fontId="55" fillId="0" borderId="14" xfId="0" applyNumberFormat="1" applyFont="1" applyBorder="1" applyAlignment="1">
      <alignment horizontal="center" vertical="top"/>
    </xf>
    <xf numFmtId="0" fontId="55" fillId="5" borderId="5" xfId="0" applyFont="1" applyFill="1" applyBorder="1" applyAlignment="1">
      <alignment vertical="top"/>
    </xf>
    <xf numFmtId="0" fontId="55" fillId="0" borderId="5" xfId="0" applyFont="1" applyBorder="1" applyAlignment="1">
      <alignment wrapText="1"/>
    </xf>
    <xf numFmtId="0" fontId="0" fillId="0" borderId="5" xfId="0" applyBorder="1"/>
    <xf numFmtId="0" fontId="97" fillId="0" borderId="0" xfId="0" applyFont="1" applyAlignment="1">
      <alignment horizontal="center" vertical="center"/>
    </xf>
    <xf numFmtId="0" fontId="60" fillId="0" borderId="12" xfId="0" applyFont="1" applyBorder="1" applyAlignment="1">
      <alignment vertical="top" wrapText="1"/>
    </xf>
    <xf numFmtId="0" fontId="0" fillId="8" borderId="12" xfId="0" applyFill="1" applyBorder="1" applyAlignment="1">
      <alignment vertical="top" wrapText="1"/>
    </xf>
    <xf numFmtId="0" fontId="55" fillId="3" borderId="12" xfId="0" applyFont="1" applyFill="1" applyBorder="1" applyAlignment="1">
      <alignment horizontal="left" vertical="top" wrapText="1"/>
    </xf>
    <xf numFmtId="0" fontId="54" fillId="2" borderId="13" xfId="0" applyFont="1" applyFill="1" applyBorder="1" applyAlignment="1">
      <alignment horizontal="center" vertical="top" textRotation="90" wrapText="1"/>
    </xf>
    <xf numFmtId="0" fontId="54" fillId="2" borderId="13" xfId="0" applyFont="1" applyFill="1" applyBorder="1" applyAlignment="1">
      <alignment horizontal="left" vertical="top" wrapText="1"/>
    </xf>
    <xf numFmtId="165" fontId="98" fillId="0" borderId="3" xfId="0" applyNumberFormat="1" applyFont="1" applyBorder="1" applyAlignment="1">
      <alignment horizontal="left"/>
    </xf>
    <xf numFmtId="49" fontId="0" fillId="0" borderId="13" xfId="0" applyNumberFormat="1" applyBorder="1" applyAlignment="1">
      <alignment horizontal="center" vertical="top"/>
    </xf>
    <xf numFmtId="0" fontId="57" fillId="0" borderId="12" xfId="0" quotePrefix="1" applyFont="1" applyBorder="1" applyAlignment="1">
      <alignment horizontal="left" vertical="top"/>
    </xf>
    <xf numFmtId="165" fontId="71" fillId="0" borderId="3" xfId="0" applyNumberFormat="1" applyFont="1" applyBorder="1" applyAlignment="1">
      <alignment horizontal="right"/>
    </xf>
    <xf numFmtId="165" fontId="98" fillId="0" borderId="3" xfId="0" applyNumberFormat="1" applyFont="1" applyBorder="1"/>
    <xf numFmtId="0" fontId="55" fillId="0" borderId="3" xfId="0" applyFont="1" applyBorder="1"/>
    <xf numFmtId="0" fontId="55" fillId="0" borderId="12" xfId="0" quotePrefix="1" applyFont="1" applyBorder="1" applyAlignment="1">
      <alignment vertical="top"/>
    </xf>
    <xf numFmtId="0" fontId="22"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69" fillId="0" borderId="0" xfId="0" applyFont="1" applyAlignment="1">
      <alignment horizontal="left"/>
    </xf>
    <xf numFmtId="0" fontId="58" fillId="0" borderId="13" xfId="0" applyFont="1" applyBorder="1" applyAlignment="1">
      <alignment vertical="top"/>
    </xf>
    <xf numFmtId="0" fontId="55" fillId="0" borderId="13" xfId="0" applyFont="1" applyBorder="1" applyAlignment="1">
      <alignment horizontal="left" vertical="top" wrapText="1"/>
    </xf>
    <xf numFmtId="0" fontId="55" fillId="0" borderId="13" xfId="0" applyFont="1" applyBorder="1" applyAlignment="1">
      <alignment vertical="top"/>
    </xf>
    <xf numFmtId="0" fontId="58" fillId="0" borderId="14" xfId="0" applyFont="1" applyBorder="1" applyAlignment="1">
      <alignment vertical="top"/>
    </xf>
    <xf numFmtId="0" fontId="55" fillId="0" borderId="14" xfId="0" applyFont="1" applyBorder="1" applyAlignment="1">
      <alignment horizontal="left" vertical="top" wrapText="1"/>
    </xf>
    <xf numFmtId="0" fontId="55"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5" fillId="0" borderId="10" xfId="0" applyFont="1" applyBorder="1" applyAlignment="1">
      <alignment vertical="top" wrapText="1"/>
    </xf>
    <xf numFmtId="0" fontId="55" fillId="0" borderId="0" xfId="0" applyFont="1" applyAlignment="1">
      <alignment wrapText="1"/>
    </xf>
    <xf numFmtId="0" fontId="21" fillId="0" borderId="0" xfId="1" applyFont="1" applyAlignment="1">
      <alignment vertical="top" wrapText="1"/>
    </xf>
    <xf numFmtId="0" fontId="21" fillId="0" borderId="0" xfId="1" quotePrefix="1" applyFont="1" applyAlignment="1">
      <alignment vertical="top" wrapText="1"/>
    </xf>
    <xf numFmtId="0" fontId="59" fillId="0" borderId="0" xfId="0" applyFont="1" applyAlignment="1">
      <alignment horizontal="left"/>
    </xf>
    <xf numFmtId="0" fontId="100" fillId="0" borderId="0" xfId="0" applyFont="1" applyAlignment="1">
      <alignment horizontal="right"/>
    </xf>
    <xf numFmtId="0" fontId="0" fillId="5" borderId="5" xfId="0" applyFill="1" applyBorder="1" applyAlignment="1">
      <alignment vertical="top"/>
    </xf>
    <xf numFmtId="0" fontId="55"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5" fillId="7" borderId="5" xfId="0" applyFont="1" applyFill="1" applyBorder="1" applyAlignment="1">
      <alignment vertical="top"/>
    </xf>
    <xf numFmtId="0" fontId="20" fillId="0" borderId="0" xfId="1" applyFont="1" applyAlignment="1">
      <alignment vertical="top" wrapText="1"/>
    </xf>
    <xf numFmtId="0" fontId="101" fillId="0" borderId="0" xfId="0" applyFont="1" applyAlignment="1">
      <alignment vertical="center"/>
    </xf>
    <xf numFmtId="0" fontId="19" fillId="0" borderId="0" xfId="1" applyFont="1" applyAlignment="1">
      <alignment vertical="top" wrapText="1"/>
    </xf>
    <xf numFmtId="0" fontId="18" fillId="0" borderId="0" xfId="1" quotePrefix="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02" fillId="0" borderId="0" xfId="0" applyFont="1"/>
    <xf numFmtId="0" fontId="15" fillId="0" borderId="0" xfId="1" quotePrefix="1" applyFont="1" applyAlignment="1">
      <alignment vertical="top" wrapText="1"/>
    </xf>
    <xf numFmtId="0" fontId="15" fillId="0" borderId="0" xfId="1" applyFont="1" applyAlignment="1">
      <alignment vertical="top" wrapText="1"/>
    </xf>
    <xf numFmtId="0" fontId="14" fillId="0" borderId="0" xfId="1" quotePrefix="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0" fillId="4" borderId="14" xfId="0" applyFill="1" applyBorder="1" applyAlignment="1">
      <alignment horizontal="center" vertical="top"/>
    </xf>
    <xf numFmtId="49" fontId="55" fillId="8" borderId="14" xfId="0" applyNumberFormat="1" applyFont="1" applyFill="1" applyBorder="1" applyAlignment="1">
      <alignment horizontal="center" vertical="top"/>
    </xf>
    <xf numFmtId="49" fontId="55"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5" fillId="0" borderId="19" xfId="0" applyFont="1" applyBorder="1" applyAlignment="1">
      <alignment horizontal="left" vertical="top"/>
    </xf>
    <xf numFmtId="0" fontId="55" fillId="0" borderId="0" xfId="0" applyFont="1" applyAlignment="1">
      <alignment horizontal="left" vertical="top"/>
    </xf>
    <xf numFmtId="0" fontId="55" fillId="3" borderId="5" xfId="0" applyFont="1" applyFill="1" applyBorder="1" applyAlignment="1">
      <alignment horizontal="left" vertical="top" wrapText="1"/>
    </xf>
    <xf numFmtId="0" fontId="55" fillId="8" borderId="5" xfId="0" applyFont="1" applyFill="1" applyBorder="1" applyAlignment="1">
      <alignment horizontal="left" vertical="top" wrapText="1"/>
    </xf>
    <xf numFmtId="0" fontId="55" fillId="0" borderId="5" xfId="0" applyFont="1" applyBorder="1" applyAlignment="1">
      <alignment horizontal="left" vertical="top" wrapText="1"/>
    </xf>
    <xf numFmtId="0" fontId="55" fillId="8" borderId="5" xfId="0" applyFont="1" applyFill="1" applyBorder="1" applyAlignment="1">
      <alignment vertical="top"/>
    </xf>
    <xf numFmtId="0" fontId="55" fillId="8" borderId="0" xfId="0" applyFont="1" applyFill="1" applyAlignment="1">
      <alignment vertical="top"/>
    </xf>
    <xf numFmtId="0" fontId="55" fillId="0" borderId="11" xfId="0" applyFont="1" applyBorder="1" applyAlignment="1">
      <alignment vertical="top"/>
    </xf>
    <xf numFmtId="0" fontId="55" fillId="3" borderId="5" xfId="0" applyFont="1" applyFill="1" applyBorder="1" applyAlignment="1">
      <alignment vertical="top"/>
    </xf>
    <xf numFmtId="0" fontId="55"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4" fillId="0" borderId="0" xfId="0" applyFont="1" applyAlignment="1">
      <alignment vertical="top" wrapText="1"/>
    </xf>
    <xf numFmtId="0" fontId="0" fillId="0" borderId="4" xfId="0" applyBorder="1" applyAlignment="1">
      <alignment vertical="top"/>
    </xf>
    <xf numFmtId="0" fontId="60" fillId="0" borderId="0" xfId="0" applyFont="1" applyAlignment="1">
      <alignment vertical="top" wrapText="1"/>
    </xf>
    <xf numFmtId="0" fontId="0" fillId="0" borderId="13" xfId="0" applyBorder="1" applyAlignment="1">
      <alignment vertical="top" wrapText="1"/>
    </xf>
    <xf numFmtId="0" fontId="60"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quotePrefix="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54" fillId="2" borderId="12" xfId="0" applyFont="1" applyFill="1" applyBorder="1" applyAlignment="1">
      <alignment vertical="center"/>
    </xf>
    <xf numFmtId="0" fontId="54" fillId="2" borderId="12" xfId="0" applyFont="1" applyFill="1" applyBorder="1" applyAlignment="1">
      <alignment vertical="center" textRotation="90"/>
    </xf>
    <xf numFmtId="0" fontId="54" fillId="2" borderId="12" xfId="0" applyFont="1" applyFill="1" applyBorder="1" applyAlignment="1">
      <alignment horizontal="center" vertical="center" wrapText="1"/>
    </xf>
    <xf numFmtId="167" fontId="56" fillId="0" borderId="0" xfId="0" applyNumberFormat="1" applyFont="1" applyAlignment="1">
      <alignment horizontal="left"/>
    </xf>
    <xf numFmtId="0" fontId="0" fillId="0" borderId="0" xfId="0" applyAlignment="1">
      <alignment horizontal="left"/>
    </xf>
    <xf numFmtId="49" fontId="54" fillId="2" borderId="4" xfId="5" applyNumberFormat="1" applyFont="1" applyFill="1" applyBorder="1" applyAlignment="1">
      <alignment horizontal="center" vertical="center" wrapText="1"/>
    </xf>
    <xf numFmtId="49" fontId="54" fillId="2" borderId="3" xfId="5" applyNumberFormat="1" applyFont="1" applyFill="1" applyBorder="1" applyAlignment="1">
      <alignment horizontal="center" vertical="center" wrapText="1"/>
    </xf>
    <xf numFmtId="49" fontId="54" fillId="2" borderId="15" xfId="5" applyNumberFormat="1" applyFont="1" applyFill="1" applyBorder="1" applyAlignment="1">
      <alignment horizontal="center" vertical="center" wrapText="1"/>
    </xf>
    <xf numFmtId="49" fontId="54" fillId="2" borderId="16" xfId="5" applyNumberFormat="1" applyFont="1" applyFill="1" applyBorder="1" applyAlignment="1">
      <alignment horizontal="center" vertical="center" wrapText="1"/>
    </xf>
    <xf numFmtId="49" fontId="54" fillId="2" borderId="17" xfId="5" applyNumberFormat="1" applyFont="1" applyFill="1" applyBorder="1" applyAlignment="1">
      <alignment horizontal="center" vertical="center" wrapText="1"/>
    </xf>
    <xf numFmtId="49" fontId="54" fillId="2" borderId="18" xfId="5" applyNumberFormat="1" applyFont="1" applyFill="1" applyBorder="1" applyAlignment="1">
      <alignment horizontal="center" vertical="center" wrapText="1"/>
    </xf>
    <xf numFmtId="0" fontId="66" fillId="0" borderId="0" xfId="0" applyFont="1" applyAlignment="1">
      <alignment vertical="center" wrapText="1"/>
    </xf>
    <xf numFmtId="0" fontId="0" fillId="0" borderId="0" xfId="0"/>
    <xf numFmtId="0" fontId="55"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3.02.2026 16:11:45"/>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11:4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11:44"/>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11:4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3.02.2026 16:11:4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3.02.2026 16:11:4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3.5.0D2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1"/>
      <c r="C1" s="382"/>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02"/>
  <sheetViews>
    <sheetView zoomScale="90" zoomScaleNormal="90" workbookViewId="0">
      <pane xSplit="4" ySplit="2" topLeftCell="E1087" activePane="bottomRight" state="frozen"/>
      <selection pane="topRight" activeCell="E1" sqref="E1"/>
      <selection pane="bottomLeft" activeCell="A3" sqref="A3"/>
      <selection pane="bottomRight" activeCell="D1089" sqref="D1089"/>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sheetData>
  <autoFilter ref="A2:I39" xr:uid="{58FF40A2-EAEF-4BE5-9A21-254EF7BAABC5}"/>
  <dataConsolidate link="1"/>
  <phoneticPr fontId="5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3"/>
  <sheetViews>
    <sheetView workbookViewId="0">
      <pane ySplit="3" topLeftCell="A228" activePane="bottomLeft" state="frozen"/>
      <selection activeCell="A150" sqref="A150"/>
      <selection pane="bottomLeft" activeCell="A229" sqref="A229:XFD229"/>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3" ca="1" si="4">IF(INDIRECT(ADDRESS(ROW(),COLUMN()-1))&lt;&gt;"",LEFT(INDIRECT(ADDRESS(ROW(),COLUMN()-1)),FIND("(",INDIRECT(ADDRESS(ROW(),COLUMN()-1)))),"")</f>
        <v>EntrySignal3(</v>
      </c>
      <c r="Q47" s="164" t="str">
        <f t="shared" ref="Q47:Q53"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127.5" x14ac:dyDescent="0.2">
      <c r="A54" s="228"/>
      <c r="B54" s="228"/>
      <c r="C54" s="284"/>
      <c r="D54" s="228"/>
      <c r="E54" s="228"/>
      <c r="F54" s="228"/>
      <c r="G54" s="228"/>
      <c r="H54" s="228"/>
      <c r="I54" s="228"/>
      <c r="J54" s="228"/>
      <c r="K54" s="228">
        <v>315</v>
      </c>
      <c r="L54" s="228">
        <v>47</v>
      </c>
      <c r="M54" s="228"/>
      <c r="N54" s="230" t="s">
        <v>9227</v>
      </c>
      <c r="O54" s="231"/>
      <c r="P54" s="231"/>
      <c r="Q54" s="231"/>
      <c r="R54" s="222" t="s">
        <v>9228</v>
      </c>
      <c r="S54" s="222"/>
      <c r="T54" s="232" t="s">
        <v>9229</v>
      </c>
      <c r="U54" s="240" t="s">
        <v>9230</v>
      </c>
      <c r="V54" s="240" t="s">
        <v>10201</v>
      </c>
      <c r="W54" s="240"/>
      <c r="X54" s="233" t="s">
        <v>11467</v>
      </c>
      <c r="Y54" s="295" t="s">
        <v>11468</v>
      </c>
      <c r="Z54" s="240" t="s">
        <v>10202</v>
      </c>
      <c r="AA54" s="240"/>
      <c r="AB54" s="233" t="s">
        <v>11469</v>
      </c>
      <c r="AC54" s="233" t="s">
        <v>11470</v>
      </c>
      <c r="AD54" s="240" t="s">
        <v>12325</v>
      </c>
      <c r="AE54" s="240"/>
      <c r="AF54" s="233" t="s">
        <v>11471</v>
      </c>
      <c r="AG54" s="233" t="s">
        <v>11472</v>
      </c>
      <c r="AH54" s="240" t="s">
        <v>12339</v>
      </c>
      <c r="AI54" s="240"/>
      <c r="AJ54" s="233" t="s">
        <v>11473</v>
      </c>
      <c r="AK54" s="233" t="s">
        <v>11474</v>
      </c>
      <c r="AL54" s="240" t="s">
        <v>10203</v>
      </c>
      <c r="AM54" s="240"/>
      <c r="AN54" s="233" t="s">
        <v>11475</v>
      </c>
      <c r="AO54" s="233" t="s">
        <v>11476</v>
      </c>
      <c r="AP54" s="240" t="s">
        <v>10204</v>
      </c>
      <c r="AQ54" s="240"/>
      <c r="AR54" s="232" t="s">
        <v>11477</v>
      </c>
      <c r="AS54" s="240" t="s">
        <v>11478</v>
      </c>
    </row>
    <row r="55" spans="1:45" s="36" customFormat="1" ht="102" x14ac:dyDescent="0.2">
      <c r="A55" s="121"/>
      <c r="B55" s="121"/>
      <c r="C55" s="165" t="s">
        <v>6311</v>
      </c>
      <c r="D55" s="143">
        <v>3</v>
      </c>
      <c r="E55" s="121">
        <v>0</v>
      </c>
      <c r="F55" s="143">
        <v>0</v>
      </c>
      <c r="G55" s="143">
        <v>0</v>
      </c>
      <c r="H55" s="143">
        <v>4</v>
      </c>
      <c r="I55" s="143"/>
      <c r="J55" s="143">
        <v>0</v>
      </c>
      <c r="K55" s="121">
        <v>91</v>
      </c>
      <c r="L55" s="121">
        <v>48</v>
      </c>
      <c r="M55" s="143"/>
      <c r="N55" s="144" t="s">
        <v>9231</v>
      </c>
      <c r="O55" s="164" t="s">
        <v>8355</v>
      </c>
      <c r="P55" s="164" t="str">
        <f t="shared" ref="P55:P60" ca="1" si="6">IF(INDIRECT(ADDRESS(ROW(),COLUMN()-1))&lt;&gt;"",LEFT(INDIRECT(ADDRESS(ROW(),COLUMN()-1)),FIND("(",INDIRECT(ADDRESS(ROW(),COLUMN()-1)))),"")</f>
        <v>KS_Vorsignal_Zs3V(</v>
      </c>
      <c r="Q55" s="164" t="str">
        <f t="shared" ref="Q55:Q60" ca="1" si="7">IF(INDIRECT(ADDRESS(ROW(),COLUMN()-2))&lt;&gt;"",LEFT(INDIRECT(ADDRESS(ROW(),COLUMN()-2)),FIND("(",INDIRECT(ADDRESS(ROW(),COLUMN()-2)))-1),"")</f>
        <v>KS_Vorsignal_Zs3V</v>
      </c>
      <c r="R55" s="220" t="s">
        <v>9228</v>
      </c>
      <c r="S55" s="141" t="s">
        <v>9616</v>
      </c>
      <c r="T55" s="141" t="s">
        <v>6316</v>
      </c>
      <c r="U55" s="100" t="s">
        <v>11479</v>
      </c>
      <c r="V55" s="150" t="s">
        <v>10201</v>
      </c>
      <c r="W55" s="150" t="s">
        <v>10205</v>
      </c>
      <c r="X55" s="124" t="s">
        <v>11480</v>
      </c>
      <c r="Y55" s="150" t="s">
        <v>11481</v>
      </c>
      <c r="Z55" s="150" t="s">
        <v>10202</v>
      </c>
      <c r="AA55" s="150" t="s">
        <v>10206</v>
      </c>
      <c r="AB55" s="124" t="s">
        <v>11482</v>
      </c>
      <c r="AC55" s="139" t="s">
        <v>12298</v>
      </c>
      <c r="AD55" s="150" t="s">
        <v>12325</v>
      </c>
      <c r="AE55" s="150" t="s">
        <v>10207</v>
      </c>
      <c r="AF55" s="124" t="s">
        <v>11483</v>
      </c>
      <c r="AG55" s="139" t="s">
        <v>12303</v>
      </c>
      <c r="AH55" s="150" t="s">
        <v>12339</v>
      </c>
      <c r="AI55" s="150" t="s">
        <v>10208</v>
      </c>
      <c r="AJ55" s="124" t="s">
        <v>11484</v>
      </c>
      <c r="AK55" s="139" t="s">
        <v>12300</v>
      </c>
      <c r="AL55" s="150" t="s">
        <v>10203</v>
      </c>
      <c r="AM55" s="150" t="s">
        <v>10209</v>
      </c>
      <c r="AN55" s="124" t="s">
        <v>11485</v>
      </c>
      <c r="AO55" s="139" t="s">
        <v>12301</v>
      </c>
      <c r="AP55" s="150" t="s">
        <v>10204</v>
      </c>
      <c r="AQ55" s="150" t="s">
        <v>10210</v>
      </c>
      <c r="AR55" s="141" t="s">
        <v>11486</v>
      </c>
      <c r="AS55" s="150" t="s">
        <v>12302</v>
      </c>
    </row>
    <row r="56" spans="1:45" ht="102" x14ac:dyDescent="0.2">
      <c r="A56" s="121"/>
      <c r="B56" s="121"/>
      <c r="C56" s="165" t="s">
        <v>263</v>
      </c>
      <c r="D56" s="143">
        <v>3</v>
      </c>
      <c r="E56" s="121">
        <v>0</v>
      </c>
      <c r="F56" s="143">
        <v>0</v>
      </c>
      <c r="G56" s="143">
        <v>0</v>
      </c>
      <c r="H56" s="143"/>
      <c r="I56" s="143"/>
      <c r="J56" s="143">
        <v>0</v>
      </c>
      <c r="K56" s="121">
        <v>90</v>
      </c>
      <c r="L56" s="121">
        <v>49</v>
      </c>
      <c r="M56" s="143"/>
      <c r="N56" s="144" t="s">
        <v>9232</v>
      </c>
      <c r="O56" s="164" t="s">
        <v>8354</v>
      </c>
      <c r="P56" s="164" t="str">
        <f t="shared" ca="1" si="6"/>
        <v>KS_Vorsignal_Zs3V_RGB(</v>
      </c>
      <c r="Q56" s="164" t="str">
        <f t="shared" ca="1" si="7"/>
        <v>KS_Vorsignal_Zs3V_RGB</v>
      </c>
      <c r="R56" s="220" t="s">
        <v>9228</v>
      </c>
      <c r="S56" s="141" t="s">
        <v>9617</v>
      </c>
      <c r="T56" s="141" t="s">
        <v>6312</v>
      </c>
      <c r="U56" s="100" t="s">
        <v>6310</v>
      </c>
      <c r="V56" s="100" t="s">
        <v>10201</v>
      </c>
      <c r="W56" s="100" t="s">
        <v>10211</v>
      </c>
      <c r="X56" s="124" t="s">
        <v>11487</v>
      </c>
      <c r="Y56" s="150" t="s">
        <v>11481</v>
      </c>
      <c r="Z56" s="100" t="s">
        <v>10202</v>
      </c>
      <c r="AA56" s="100" t="s">
        <v>10212</v>
      </c>
      <c r="AB56" s="124" t="s">
        <v>11488</v>
      </c>
      <c r="AC56" s="139" t="s">
        <v>12298</v>
      </c>
      <c r="AD56" s="100" t="s">
        <v>12325</v>
      </c>
      <c r="AE56" s="100" t="s">
        <v>10213</v>
      </c>
      <c r="AF56" s="124" t="s">
        <v>11489</v>
      </c>
      <c r="AG56" s="139" t="s">
        <v>12299</v>
      </c>
      <c r="AH56" s="100" t="s">
        <v>12339</v>
      </c>
      <c r="AI56" s="100" t="s">
        <v>10214</v>
      </c>
      <c r="AJ56" s="124" t="s">
        <v>11490</v>
      </c>
      <c r="AK56" s="139" t="s">
        <v>12300</v>
      </c>
      <c r="AL56" s="100" t="s">
        <v>10203</v>
      </c>
      <c r="AM56" s="100" t="s">
        <v>10215</v>
      </c>
      <c r="AN56" s="124" t="s">
        <v>11491</v>
      </c>
      <c r="AO56" s="139" t="s">
        <v>12301</v>
      </c>
      <c r="AP56" s="100" t="s">
        <v>10204</v>
      </c>
      <c r="AQ56" s="100" t="s">
        <v>10216</v>
      </c>
      <c r="AR56" s="141" t="s">
        <v>11492</v>
      </c>
      <c r="AS56" s="100" t="s">
        <v>12302</v>
      </c>
    </row>
    <row r="57" spans="1:45" ht="102" x14ac:dyDescent="0.2">
      <c r="A57" s="121"/>
      <c r="B57" s="121"/>
      <c r="C57" s="165" t="s">
        <v>6311</v>
      </c>
      <c r="D57" s="143">
        <v>4</v>
      </c>
      <c r="E57" s="121">
        <v>0</v>
      </c>
      <c r="F57" s="143">
        <v>0</v>
      </c>
      <c r="G57" s="143">
        <v>0</v>
      </c>
      <c r="H57" s="143">
        <v>4</v>
      </c>
      <c r="I57" s="143"/>
      <c r="J57" s="143">
        <v>0</v>
      </c>
      <c r="K57" s="121">
        <v>93</v>
      </c>
      <c r="L57" s="121">
        <v>50</v>
      </c>
      <c r="M57" s="143"/>
      <c r="N57" s="144" t="s">
        <v>9233</v>
      </c>
      <c r="O57" s="164" t="s">
        <v>8357</v>
      </c>
      <c r="P57" s="164" t="str">
        <f t="shared" ca="1" si="6"/>
        <v>KS_Hauptsignal_Zs3_Zs1(</v>
      </c>
      <c r="Q57" s="164" t="str">
        <f t="shared" ca="1" si="7"/>
        <v>KS_Hauptsignal_Zs3_Zs1</v>
      </c>
      <c r="R57" s="220" t="s">
        <v>9228</v>
      </c>
      <c r="S57" s="141" t="s">
        <v>9618</v>
      </c>
      <c r="T57" s="141" t="s">
        <v>6315</v>
      </c>
      <c r="U57" s="100" t="s">
        <v>6314</v>
      </c>
      <c r="V57" s="100" t="s">
        <v>10201</v>
      </c>
      <c r="W57" s="100" t="s">
        <v>10217</v>
      </c>
      <c r="X57" s="124" t="s">
        <v>11493</v>
      </c>
      <c r="Y57" s="139" t="s">
        <v>11494</v>
      </c>
      <c r="Z57" s="100" t="s">
        <v>10202</v>
      </c>
      <c r="AA57" s="100" t="s">
        <v>10218</v>
      </c>
      <c r="AB57" s="124" t="s">
        <v>11495</v>
      </c>
      <c r="AC57" s="139" t="s">
        <v>11496</v>
      </c>
      <c r="AD57" s="100" t="s">
        <v>12325</v>
      </c>
      <c r="AE57" s="100" t="s">
        <v>10219</v>
      </c>
      <c r="AF57" s="124" t="s">
        <v>11497</v>
      </c>
      <c r="AG57" s="139" t="s">
        <v>11498</v>
      </c>
      <c r="AH57" s="100" t="s">
        <v>12339</v>
      </c>
      <c r="AI57" s="100" t="s">
        <v>10220</v>
      </c>
      <c r="AJ57" s="124" t="s">
        <v>11499</v>
      </c>
      <c r="AK57" s="139" t="s">
        <v>11500</v>
      </c>
      <c r="AL57" s="100" t="s">
        <v>10203</v>
      </c>
      <c r="AM57" s="100" t="s">
        <v>10221</v>
      </c>
      <c r="AN57" s="124" t="s">
        <v>11501</v>
      </c>
      <c r="AO57" s="139" t="s">
        <v>11502</v>
      </c>
      <c r="AP57" s="100" t="s">
        <v>10204</v>
      </c>
      <c r="AQ57" s="100" t="s">
        <v>10222</v>
      </c>
      <c r="AR57" s="141" t="s">
        <v>11503</v>
      </c>
      <c r="AS57" s="100" t="s">
        <v>11504</v>
      </c>
    </row>
    <row r="58" spans="1:45" ht="102" x14ac:dyDescent="0.2">
      <c r="A58" s="121"/>
      <c r="B58" s="121"/>
      <c r="C58" s="165" t="s">
        <v>263</v>
      </c>
      <c r="D58" s="143">
        <v>4</v>
      </c>
      <c r="E58" s="121">
        <v>0</v>
      </c>
      <c r="F58" s="143">
        <v>0</v>
      </c>
      <c r="G58" s="143">
        <v>0</v>
      </c>
      <c r="H58" s="143"/>
      <c r="I58" s="143"/>
      <c r="J58" s="143">
        <v>0</v>
      </c>
      <c r="K58" s="121">
        <v>92</v>
      </c>
      <c r="L58" s="121">
        <v>51</v>
      </c>
      <c r="M58" s="143"/>
      <c r="N58" s="144" t="s">
        <v>9234</v>
      </c>
      <c r="O58" s="164" t="s">
        <v>8356</v>
      </c>
      <c r="P58" s="164" t="str">
        <f t="shared" ca="1" si="6"/>
        <v>KS_Hauptsignal_Zs3_Zs1_RGB(</v>
      </c>
      <c r="Q58" s="164" t="str">
        <f t="shared" ca="1" si="7"/>
        <v>KS_Hauptsignal_Zs3_Zs1_RGB</v>
      </c>
      <c r="R58" s="220" t="s">
        <v>9228</v>
      </c>
      <c r="S58" s="141" t="s">
        <v>9619</v>
      </c>
      <c r="T58" s="141" t="s">
        <v>6313</v>
      </c>
      <c r="U58" s="100" t="s">
        <v>6314</v>
      </c>
      <c r="V58" s="100" t="s">
        <v>10201</v>
      </c>
      <c r="W58" s="100" t="s">
        <v>10223</v>
      </c>
      <c r="X58" s="124" t="s">
        <v>11505</v>
      </c>
      <c r="Y58" s="139" t="s">
        <v>11494</v>
      </c>
      <c r="Z58" s="100" t="s">
        <v>10202</v>
      </c>
      <c r="AA58" s="100" t="s">
        <v>10224</v>
      </c>
      <c r="AB58" s="124" t="s">
        <v>11506</v>
      </c>
      <c r="AC58" s="139" t="s">
        <v>11496</v>
      </c>
      <c r="AD58" s="100" t="s">
        <v>12325</v>
      </c>
      <c r="AE58" s="100" t="s">
        <v>10225</v>
      </c>
      <c r="AF58" s="124" t="s">
        <v>11507</v>
      </c>
      <c r="AG58" s="139" t="s">
        <v>11498</v>
      </c>
      <c r="AH58" s="100" t="s">
        <v>12339</v>
      </c>
      <c r="AI58" s="100" t="s">
        <v>10226</v>
      </c>
      <c r="AJ58" s="124" t="s">
        <v>11508</v>
      </c>
      <c r="AK58" s="139" t="s">
        <v>11500</v>
      </c>
      <c r="AL58" s="100" t="s">
        <v>10203</v>
      </c>
      <c r="AM58" s="100" t="s">
        <v>10227</v>
      </c>
      <c r="AN58" s="124" t="s">
        <v>11509</v>
      </c>
      <c r="AO58" s="139" t="s">
        <v>11502</v>
      </c>
      <c r="AP58" s="100" t="s">
        <v>10204</v>
      </c>
      <c r="AQ58" s="100" t="s">
        <v>10228</v>
      </c>
      <c r="AR58" s="141" t="s">
        <v>11510</v>
      </c>
      <c r="AS58" s="100" t="s">
        <v>11504</v>
      </c>
    </row>
    <row r="59" spans="1:45" ht="114.75" x14ac:dyDescent="0.2">
      <c r="A59" s="121"/>
      <c r="B59" s="121"/>
      <c r="C59" s="165" t="s">
        <v>6319</v>
      </c>
      <c r="D59" s="143">
        <v>4</v>
      </c>
      <c r="E59" s="121">
        <v>0</v>
      </c>
      <c r="F59" s="143">
        <v>0</v>
      </c>
      <c r="G59" s="143">
        <v>0</v>
      </c>
      <c r="H59" s="143">
        <v>5</v>
      </c>
      <c r="I59" s="143"/>
      <c r="J59" s="143">
        <v>0</v>
      </c>
      <c r="K59" s="121">
        <v>95</v>
      </c>
      <c r="L59" s="121">
        <v>52</v>
      </c>
      <c r="M59" s="143"/>
      <c r="N59" s="144" t="s">
        <v>9235</v>
      </c>
      <c r="O59" s="164" t="s">
        <v>8359</v>
      </c>
      <c r="P59" s="164" t="str">
        <f t="shared" ca="1" si="6"/>
        <v>KS_Hauptsignal_Zs3_Zs6_Zs1(</v>
      </c>
      <c r="Q59" s="164" t="str">
        <f t="shared" ca="1" si="7"/>
        <v>KS_Hauptsignal_Zs3_Zs6_Zs1</v>
      </c>
      <c r="R59" s="220" t="s">
        <v>9228</v>
      </c>
      <c r="S59" s="141" t="s">
        <v>9620</v>
      </c>
      <c r="T59" s="150" t="s">
        <v>6318</v>
      </c>
      <c r="U59" s="100" t="s">
        <v>6317</v>
      </c>
      <c r="V59" s="100" t="s">
        <v>10201</v>
      </c>
      <c r="W59" s="100" t="s">
        <v>10229</v>
      </c>
      <c r="X59" s="124" t="s">
        <v>11511</v>
      </c>
      <c r="Y59" s="139" t="s">
        <v>11512</v>
      </c>
      <c r="Z59" s="100" t="s">
        <v>10202</v>
      </c>
      <c r="AA59" s="100" t="s">
        <v>10230</v>
      </c>
      <c r="AB59" s="124" t="s">
        <v>11513</v>
      </c>
      <c r="AC59" s="139" t="s">
        <v>11514</v>
      </c>
      <c r="AD59" s="100" t="s">
        <v>12325</v>
      </c>
      <c r="AE59" s="100" t="s">
        <v>10231</v>
      </c>
      <c r="AF59" s="124" t="s">
        <v>11515</v>
      </c>
      <c r="AG59" s="139" t="s">
        <v>11516</v>
      </c>
      <c r="AH59" s="100" t="s">
        <v>12339</v>
      </c>
      <c r="AI59" s="100" t="s">
        <v>10232</v>
      </c>
      <c r="AJ59" s="124" t="s">
        <v>11517</v>
      </c>
      <c r="AK59" s="139" t="s">
        <v>11518</v>
      </c>
      <c r="AL59" s="100" t="s">
        <v>10203</v>
      </c>
      <c r="AM59" s="100" t="s">
        <v>10233</v>
      </c>
      <c r="AN59" s="124" t="s">
        <v>11519</v>
      </c>
      <c r="AO59" s="139" t="s">
        <v>11520</v>
      </c>
      <c r="AP59" s="100" t="s">
        <v>10204</v>
      </c>
      <c r="AQ59" s="100" t="s">
        <v>10234</v>
      </c>
      <c r="AR59" s="150" t="s">
        <v>11521</v>
      </c>
      <c r="AS59" s="100" t="s">
        <v>11522</v>
      </c>
    </row>
    <row r="60" spans="1:45" ht="114.75" x14ac:dyDescent="0.2">
      <c r="A60" s="121"/>
      <c r="B60" s="121"/>
      <c r="C60" s="165" t="s">
        <v>252</v>
      </c>
      <c r="D60" s="143">
        <v>4</v>
      </c>
      <c r="E60" s="121">
        <v>0</v>
      </c>
      <c r="F60" s="143">
        <v>0</v>
      </c>
      <c r="G60" s="143">
        <v>0</v>
      </c>
      <c r="H60" s="143"/>
      <c r="I60" s="143"/>
      <c r="J60" s="143">
        <v>0</v>
      </c>
      <c r="K60" s="121">
        <v>94</v>
      </c>
      <c r="L60" s="121">
        <v>53</v>
      </c>
      <c r="M60" s="143"/>
      <c r="N60" s="144" t="s">
        <v>9236</v>
      </c>
      <c r="O60" s="164" t="s">
        <v>8358</v>
      </c>
      <c r="P60" s="164" t="str">
        <f t="shared" ca="1" si="6"/>
        <v>KS_Hauptsignal_Zs3_Zs6_Zs1_RGB(</v>
      </c>
      <c r="Q60" s="164" t="str">
        <f t="shared" ca="1" si="7"/>
        <v>KS_Hauptsignal_Zs3_Zs6_Zs1_RGB</v>
      </c>
      <c r="R60" s="220" t="s">
        <v>9228</v>
      </c>
      <c r="S60" s="141" t="s">
        <v>9621</v>
      </c>
      <c r="T60" s="150" t="s">
        <v>6441</v>
      </c>
      <c r="U60" s="100" t="s">
        <v>6317</v>
      </c>
      <c r="V60" s="100" t="s">
        <v>10201</v>
      </c>
      <c r="W60" s="100" t="s">
        <v>10235</v>
      </c>
      <c r="X60" s="124" t="s">
        <v>11523</v>
      </c>
      <c r="Y60" s="139" t="s">
        <v>11512</v>
      </c>
      <c r="Z60" s="100" t="s">
        <v>10202</v>
      </c>
      <c r="AA60" s="100" t="s">
        <v>10236</v>
      </c>
      <c r="AB60" s="124" t="s">
        <v>11524</v>
      </c>
      <c r="AC60" s="139" t="s">
        <v>11514</v>
      </c>
      <c r="AD60" s="100" t="s">
        <v>12325</v>
      </c>
      <c r="AE60" s="100" t="s">
        <v>10237</v>
      </c>
      <c r="AF60" s="124" t="s">
        <v>11525</v>
      </c>
      <c r="AG60" s="139" t="s">
        <v>11516</v>
      </c>
      <c r="AH60" s="100" t="s">
        <v>12339</v>
      </c>
      <c r="AI60" s="100" t="s">
        <v>10238</v>
      </c>
      <c r="AJ60" s="124" t="s">
        <v>11526</v>
      </c>
      <c r="AK60" s="139" t="s">
        <v>11518</v>
      </c>
      <c r="AL60" s="100" t="s">
        <v>10203</v>
      </c>
      <c r="AM60" s="100" t="s">
        <v>10239</v>
      </c>
      <c r="AN60" s="124" t="s">
        <v>11527</v>
      </c>
      <c r="AO60" s="139" t="s">
        <v>11520</v>
      </c>
      <c r="AP60" s="100" t="s">
        <v>10204</v>
      </c>
      <c r="AQ60" s="100" t="s">
        <v>10240</v>
      </c>
      <c r="AR60" s="150" t="s">
        <v>11528</v>
      </c>
      <c r="AS60" s="100" t="s">
        <v>11522</v>
      </c>
    </row>
    <row r="61" spans="1:45" ht="63.75" x14ac:dyDescent="0.2">
      <c r="A61" s="228"/>
      <c r="B61" s="228"/>
      <c r="C61" s="284"/>
      <c r="D61" s="228"/>
      <c r="E61" s="228"/>
      <c r="F61" s="228"/>
      <c r="G61" s="228"/>
      <c r="H61" s="228"/>
      <c r="I61" s="228"/>
      <c r="J61" s="228"/>
      <c r="K61" s="228">
        <v>316</v>
      </c>
      <c r="L61" s="228">
        <v>54</v>
      </c>
      <c r="M61" s="228"/>
      <c r="N61" s="230" t="s">
        <v>9237</v>
      </c>
      <c r="O61" s="231"/>
      <c r="P61" s="231"/>
      <c r="Q61" s="231"/>
      <c r="R61" s="222" t="s">
        <v>8805</v>
      </c>
      <c r="S61" s="222"/>
      <c r="T61" s="232" t="s">
        <v>9238</v>
      </c>
      <c r="U61" s="240" t="s">
        <v>9239</v>
      </c>
      <c r="V61" s="240" t="s">
        <v>10241</v>
      </c>
      <c r="W61" s="240"/>
      <c r="X61" s="233"/>
      <c r="Y61" s="295"/>
      <c r="Z61" s="240" t="s">
        <v>10242</v>
      </c>
      <c r="AA61" s="240"/>
      <c r="AB61" s="233"/>
      <c r="AC61" s="233"/>
      <c r="AD61" s="240" t="s">
        <v>12326</v>
      </c>
      <c r="AE61" s="240"/>
      <c r="AF61" s="233"/>
      <c r="AG61" s="233"/>
      <c r="AH61" s="240" t="s">
        <v>12343</v>
      </c>
      <c r="AI61" s="240"/>
      <c r="AJ61" s="233"/>
      <c r="AK61" s="233"/>
      <c r="AL61" s="240" t="s">
        <v>10243</v>
      </c>
      <c r="AM61" s="240"/>
      <c r="AN61" s="233"/>
      <c r="AO61" s="233"/>
      <c r="AP61" s="240" t="s">
        <v>10244</v>
      </c>
      <c r="AQ61" s="240"/>
      <c r="AR61" s="232"/>
      <c r="AS61" s="240"/>
    </row>
    <row r="62" spans="1:45" ht="51" x14ac:dyDescent="0.2">
      <c r="A62" s="121"/>
      <c r="B62" s="121"/>
      <c r="C62" s="126">
        <v>5</v>
      </c>
      <c r="D62" s="143">
        <v>4</v>
      </c>
      <c r="E62" s="121">
        <v>0</v>
      </c>
      <c r="F62" s="143">
        <v>0</v>
      </c>
      <c r="G62" s="143">
        <v>0</v>
      </c>
      <c r="H62" s="143"/>
      <c r="I62" s="143"/>
      <c r="J62" s="143">
        <v>0</v>
      </c>
      <c r="K62" s="121">
        <v>96</v>
      </c>
      <c r="L62" s="121">
        <v>55</v>
      </c>
      <c r="M62" s="143"/>
      <c r="N62" s="144" t="s">
        <v>9240</v>
      </c>
      <c r="O62" s="164" t="s">
        <v>8360</v>
      </c>
      <c r="P62" s="164" t="str">
        <f t="shared" ref="P62:P68" ca="1" si="8">IF(INDIRECT(ADDRESS(ROW(),COLUMN()-1))&lt;&gt;"",LEFT(INDIRECT(ADDRESS(ROW(),COLUMN()-1)),FIND("(",INDIRECT(ADDRESS(ROW(),COLUMN()-1)))),"")</f>
        <v>HS_5l_RGB(</v>
      </c>
      <c r="Q62" s="164" t="str">
        <f t="shared" ref="Q62:Q68" ca="1" si="9">IF(INDIRECT(ADDRESS(ROW(),COLUMN()-2))&lt;&gt;"",LEFT(INDIRECT(ADDRESS(ROW(),COLUMN()-2)),FIND("(",INDIRECT(ADDRESS(ROW(),COLUMN()-2)))-1),"")</f>
        <v>HS_5l_RGB</v>
      </c>
      <c r="R62" s="220" t="s">
        <v>8805</v>
      </c>
      <c r="S62" s="141" t="s">
        <v>9622</v>
      </c>
      <c r="T62" s="150" t="s">
        <v>8224</v>
      </c>
      <c r="U62" s="100" t="s">
        <v>8231</v>
      </c>
      <c r="V62" s="100" t="s">
        <v>10241</v>
      </c>
      <c r="W62" s="100" t="s">
        <v>10245</v>
      </c>
      <c r="X62" s="124" t="s">
        <v>8232</v>
      </c>
      <c r="Y62" s="150" t="s">
        <v>8233</v>
      </c>
      <c r="Z62" s="100" t="s">
        <v>10242</v>
      </c>
      <c r="AA62" s="100" t="s">
        <v>10246</v>
      </c>
      <c r="AB62" s="124" t="s">
        <v>8240</v>
      </c>
      <c r="AC62" s="124" t="s">
        <v>8245</v>
      </c>
      <c r="AD62" s="100" t="s">
        <v>12326</v>
      </c>
      <c r="AE62" s="100" t="s">
        <v>10247</v>
      </c>
      <c r="AF62" s="124" t="s">
        <v>8241</v>
      </c>
      <c r="AG62" s="124" t="s">
        <v>8246</v>
      </c>
      <c r="AH62" s="100" t="s">
        <v>12343</v>
      </c>
      <c r="AI62" s="100" t="s">
        <v>10248</v>
      </c>
      <c r="AJ62" s="124" t="s">
        <v>8242</v>
      </c>
      <c r="AK62" s="124" t="s">
        <v>8247</v>
      </c>
      <c r="AL62" s="100" t="s">
        <v>10243</v>
      </c>
      <c r="AM62" s="100" t="s">
        <v>10249</v>
      </c>
      <c r="AN62" s="124" t="s">
        <v>8243</v>
      </c>
      <c r="AO62" s="124" t="s">
        <v>8248</v>
      </c>
      <c r="AP62" s="100" t="s">
        <v>10244</v>
      </c>
      <c r="AQ62" s="100" t="s">
        <v>10250</v>
      </c>
      <c r="AR62" s="150" t="s">
        <v>8244</v>
      </c>
      <c r="AS62" s="100" t="s">
        <v>8249</v>
      </c>
    </row>
    <row r="63" spans="1:45" ht="127.5" x14ac:dyDescent="0.2">
      <c r="A63" s="121"/>
      <c r="B63" s="121"/>
      <c r="C63" s="126">
        <v>5</v>
      </c>
      <c r="D63" s="143">
        <v>4</v>
      </c>
      <c r="E63" s="121">
        <v>0</v>
      </c>
      <c r="F63" s="143">
        <v>0</v>
      </c>
      <c r="G63" s="143">
        <v>0</v>
      </c>
      <c r="H63" s="143"/>
      <c r="I63" s="143"/>
      <c r="J63" s="143">
        <v>0</v>
      </c>
      <c r="K63" s="121">
        <v>97</v>
      </c>
      <c r="L63" s="121">
        <v>56</v>
      </c>
      <c r="M63" s="143"/>
      <c r="N63" s="144" t="s">
        <v>9241</v>
      </c>
      <c r="O63" s="164" t="s">
        <v>8361</v>
      </c>
      <c r="P63" s="164" t="str">
        <f t="shared" ca="1" si="8"/>
        <v>HS_5r_RGB(</v>
      </c>
      <c r="Q63" s="164" t="str">
        <f t="shared" ca="1" si="9"/>
        <v>HS_5r_RGB</v>
      </c>
      <c r="R63" s="220" t="s">
        <v>8805</v>
      </c>
      <c r="S63" s="141" t="s">
        <v>9623</v>
      </c>
      <c r="T63" s="150" t="s">
        <v>8225</v>
      </c>
      <c r="U63" s="100"/>
      <c r="V63" s="100" t="s">
        <v>10241</v>
      </c>
      <c r="W63" s="100" t="s">
        <v>10251</v>
      </c>
      <c r="X63" s="124" t="s">
        <v>8234</v>
      </c>
      <c r="Y63" s="190"/>
      <c r="Z63" s="100" t="s">
        <v>10242</v>
      </c>
      <c r="AA63" s="100" t="s">
        <v>10252</v>
      </c>
      <c r="AB63" s="124" t="s">
        <v>8250</v>
      </c>
      <c r="AC63" s="189"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0" t="s">
        <v>12326</v>
      </c>
      <c r="AE63" s="100" t="s">
        <v>10253</v>
      </c>
      <c r="AF63" s="124" t="s">
        <v>8251</v>
      </c>
      <c r="AG63" s="189"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0" t="s">
        <v>12343</v>
      </c>
      <c r="AI63" s="100" t="s">
        <v>10254</v>
      </c>
      <c r="AJ63" s="124" t="s">
        <v>8252</v>
      </c>
      <c r="AK63" s="189"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0" t="s">
        <v>10243</v>
      </c>
      <c r="AM63" s="100" t="s">
        <v>10255</v>
      </c>
      <c r="AN63" s="124" t="s">
        <v>8253</v>
      </c>
      <c r="AO63" s="189"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0" t="s">
        <v>10244</v>
      </c>
      <c r="AQ63" s="100" t="s">
        <v>10256</v>
      </c>
      <c r="AR63" s="150" t="s">
        <v>8254</v>
      </c>
      <c r="AS63" s="191"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1"/>
      <c r="B64" s="121"/>
      <c r="C64" s="345">
        <v>9</v>
      </c>
      <c r="D64" s="143">
        <v>8</v>
      </c>
      <c r="E64" s="121">
        <v>0</v>
      </c>
      <c r="F64" s="143">
        <v>0</v>
      </c>
      <c r="G64" s="143">
        <v>0</v>
      </c>
      <c r="H64" s="143"/>
      <c r="I64" s="143"/>
      <c r="J64" s="143">
        <v>0</v>
      </c>
      <c r="K64" s="121">
        <v>98</v>
      </c>
      <c r="L64" s="121">
        <v>57</v>
      </c>
      <c r="M64" s="143"/>
      <c r="N64" s="144" t="s">
        <v>9242</v>
      </c>
      <c r="O64" s="164" t="s">
        <v>8362</v>
      </c>
      <c r="P64" s="164" t="str">
        <f t="shared" ca="1" si="8"/>
        <v>HS_5_Plus_RGB(</v>
      </c>
      <c r="Q64" s="164" t="str">
        <f t="shared" ca="1" si="9"/>
        <v>HS_5_Plus_RGB</v>
      </c>
      <c r="R64" s="220" t="s">
        <v>8805</v>
      </c>
      <c r="S64" s="141" t="s">
        <v>9624</v>
      </c>
      <c r="T64" s="150" t="s">
        <v>8226</v>
      </c>
      <c r="U64" s="100"/>
      <c r="V64" s="100" t="s">
        <v>10241</v>
      </c>
      <c r="W64" s="100" t="s">
        <v>10257</v>
      </c>
      <c r="X64" s="124" t="s">
        <v>8235</v>
      </c>
      <c r="Y64" s="190"/>
      <c r="Z64" s="100" t="s">
        <v>10242</v>
      </c>
      <c r="AA64" s="100" t="s">
        <v>10258</v>
      </c>
      <c r="AB64" s="124" t="s">
        <v>8255</v>
      </c>
      <c r="AC64"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0" t="s">
        <v>12326</v>
      </c>
      <c r="AE64" s="100" t="s">
        <v>10259</v>
      </c>
      <c r="AF64" s="124" t="s">
        <v>8256</v>
      </c>
      <c r="AG64"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0" t="s">
        <v>12343</v>
      </c>
      <c r="AI64" s="100" t="s">
        <v>10260</v>
      </c>
      <c r="AJ64" s="124" t="s">
        <v>8257</v>
      </c>
      <c r="AK64"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0" t="s">
        <v>10243</v>
      </c>
      <c r="AM64" s="100" t="s">
        <v>10261</v>
      </c>
      <c r="AN64" s="124" t="s">
        <v>8258</v>
      </c>
      <c r="AO64"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0" t="s">
        <v>10244</v>
      </c>
      <c r="AQ64" s="100" t="s">
        <v>10262</v>
      </c>
      <c r="AR64" s="150" t="s">
        <v>8259</v>
      </c>
      <c r="AS64"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1"/>
      <c r="B65" s="121"/>
      <c r="C65" s="345">
        <v>4</v>
      </c>
      <c r="D65" s="143">
        <v>2</v>
      </c>
      <c r="E65" s="121">
        <v>0</v>
      </c>
      <c r="F65" s="143">
        <v>0</v>
      </c>
      <c r="G65" s="143">
        <v>0</v>
      </c>
      <c r="H65" s="143"/>
      <c r="I65" s="143"/>
      <c r="J65" s="143">
        <v>0</v>
      </c>
      <c r="K65" s="121">
        <v>99</v>
      </c>
      <c r="L65" s="121">
        <v>58</v>
      </c>
      <c r="M65" s="143"/>
      <c r="N65" s="144" t="s">
        <v>9243</v>
      </c>
      <c r="O65" s="164" t="s">
        <v>8363</v>
      </c>
      <c r="P65" s="164" t="str">
        <f t="shared" ca="1" si="8"/>
        <v>Gleissperrsignal_RGB(</v>
      </c>
      <c r="Q65" s="164" t="str">
        <f t="shared" ca="1" si="9"/>
        <v>Gleissperrsignal_RGB</v>
      </c>
      <c r="R65" s="220" t="s">
        <v>8805</v>
      </c>
      <c r="S65" s="141" t="s">
        <v>9625</v>
      </c>
      <c r="T65" s="150" t="s">
        <v>8227</v>
      </c>
      <c r="U65" s="100"/>
      <c r="V65" s="100" t="s">
        <v>10241</v>
      </c>
      <c r="W65" s="100" t="s">
        <v>10263</v>
      </c>
      <c r="X65" s="124" t="s">
        <v>8236</v>
      </c>
      <c r="Y65" s="190"/>
      <c r="Z65" s="100" t="s">
        <v>10242</v>
      </c>
      <c r="AA65" s="100" t="s">
        <v>10264</v>
      </c>
      <c r="AB65" s="124" t="s">
        <v>8260</v>
      </c>
      <c r="AC65"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10265</v>
      </c>
      <c r="AF65" s="124" t="s">
        <v>8261</v>
      </c>
      <c r="AG65"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10266</v>
      </c>
      <c r="AJ65" s="124" t="s">
        <v>8262</v>
      </c>
      <c r="AK65"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10267</v>
      </c>
      <c r="AN65" s="124" t="s">
        <v>8263</v>
      </c>
      <c r="AO65"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10268</v>
      </c>
      <c r="AR65" s="150" t="s">
        <v>8264</v>
      </c>
      <c r="AS65"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4</v>
      </c>
      <c r="D66" s="143">
        <v>3</v>
      </c>
      <c r="E66" s="121">
        <v>0</v>
      </c>
      <c r="F66" s="143">
        <v>0</v>
      </c>
      <c r="G66" s="143">
        <v>0</v>
      </c>
      <c r="H66" s="143"/>
      <c r="I66" s="143"/>
      <c r="J66" s="143">
        <v>0</v>
      </c>
      <c r="K66" s="121">
        <v>100</v>
      </c>
      <c r="L66" s="121">
        <v>59</v>
      </c>
      <c r="M66" s="143"/>
      <c r="N66" s="144" t="s">
        <v>9244</v>
      </c>
      <c r="O66" s="164" t="s">
        <v>8364</v>
      </c>
      <c r="P66" s="164" t="str">
        <f t="shared" ca="1" si="8"/>
        <v>HS_Einfach_RGB(</v>
      </c>
      <c r="Q66" s="164" t="str">
        <f t="shared" ca="1" si="9"/>
        <v>HS_Einfach_RGB</v>
      </c>
      <c r="R66" s="220" t="s">
        <v>8805</v>
      </c>
      <c r="S66" s="141" t="s">
        <v>9626</v>
      </c>
      <c r="T66" s="150" t="s">
        <v>8228</v>
      </c>
      <c r="U66" s="100"/>
      <c r="V66" s="100" t="s">
        <v>10241</v>
      </c>
      <c r="W66" s="100" t="s">
        <v>10269</v>
      </c>
      <c r="X66" s="124" t="s">
        <v>8237</v>
      </c>
      <c r="Y66" s="190"/>
      <c r="Z66" s="100" t="s">
        <v>10242</v>
      </c>
      <c r="AA66" s="100" t="s">
        <v>10270</v>
      </c>
      <c r="AB66" s="124" t="s">
        <v>8265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10271</v>
      </c>
      <c r="AF66" s="124" t="s">
        <v>8266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10272</v>
      </c>
      <c r="AJ66" s="124" t="s">
        <v>8267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10273</v>
      </c>
      <c r="AN66" s="124" t="s">
        <v>8268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10274</v>
      </c>
      <c r="AR66" s="150" t="s">
        <v>8269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101</v>
      </c>
      <c r="L67" s="121">
        <v>60</v>
      </c>
      <c r="M67" s="143"/>
      <c r="N67" s="144" t="s">
        <v>9245</v>
      </c>
      <c r="O67" s="164" t="s">
        <v>8365</v>
      </c>
      <c r="P67" s="164" t="str">
        <f t="shared" ca="1" si="8"/>
        <v>Vorsignal_RGB(</v>
      </c>
      <c r="Q67" s="164" t="str">
        <f t="shared" ca="1" si="9"/>
        <v>Vorsignal_RGB</v>
      </c>
      <c r="R67" s="220" t="s">
        <v>8805</v>
      </c>
      <c r="S67" s="141" t="s">
        <v>9627</v>
      </c>
      <c r="T67" s="150" t="s">
        <v>8229</v>
      </c>
      <c r="U67" s="100"/>
      <c r="V67" s="100" t="s">
        <v>10241</v>
      </c>
      <c r="W67" s="100" t="s">
        <v>10275</v>
      </c>
      <c r="X67" s="124" t="s">
        <v>8238</v>
      </c>
      <c r="Y67" s="190"/>
      <c r="Z67" s="100" t="s">
        <v>10242</v>
      </c>
      <c r="AA67" s="100" t="s">
        <v>10276</v>
      </c>
      <c r="AB67" s="124" t="s">
        <v>8270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10277</v>
      </c>
      <c r="AF67" s="124" t="s">
        <v>8271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10278</v>
      </c>
      <c r="AJ67" s="124" t="s">
        <v>8272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10279</v>
      </c>
      <c r="AN67" s="124" t="s">
        <v>8273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10280</v>
      </c>
      <c r="AR67" s="150" t="s">
        <v>8274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102</v>
      </c>
      <c r="L68" s="121">
        <v>61</v>
      </c>
      <c r="M68" s="143"/>
      <c r="N68" s="144" t="s">
        <v>9244</v>
      </c>
      <c r="O68" s="164" t="s">
        <v>8366</v>
      </c>
      <c r="P68" s="164" t="str">
        <f t="shared" ca="1" si="8"/>
        <v>HP_2_2_RGB(</v>
      </c>
      <c r="Q68" s="164" t="str">
        <f t="shared" ca="1" si="9"/>
        <v>HP_2_2_RGB</v>
      </c>
      <c r="R68" s="220" t="s">
        <v>8805</v>
      </c>
      <c r="S68" s="141" t="s">
        <v>9628</v>
      </c>
      <c r="T68" s="150" t="s">
        <v>8230</v>
      </c>
      <c r="U68" s="100"/>
      <c r="V68" s="100" t="s">
        <v>10241</v>
      </c>
      <c r="W68" s="100" t="s">
        <v>10281</v>
      </c>
      <c r="X68" s="124" t="s">
        <v>8239</v>
      </c>
      <c r="Y68" s="190"/>
      <c r="Z68" s="100" t="s">
        <v>10242</v>
      </c>
      <c r="AA68" s="100" t="s">
        <v>10282</v>
      </c>
      <c r="AB68" s="124" t="s">
        <v>8275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10283</v>
      </c>
      <c r="AF68" s="124" t="s">
        <v>8276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10284</v>
      </c>
      <c r="AJ68" s="124" t="s">
        <v>8277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10285</v>
      </c>
      <c r="AN68" s="124" t="s">
        <v>8278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10286</v>
      </c>
      <c r="AR68" s="150" t="s">
        <v>8279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28"/>
      <c r="B69" s="228"/>
      <c r="C69" s="346"/>
      <c r="D69" s="228"/>
      <c r="E69" s="228"/>
      <c r="F69" s="228"/>
      <c r="G69" s="228"/>
      <c r="H69" s="228"/>
      <c r="I69" s="228"/>
      <c r="J69" s="228"/>
      <c r="K69" s="228">
        <v>332</v>
      </c>
      <c r="L69" s="228">
        <v>62</v>
      </c>
      <c r="M69" s="228"/>
      <c r="N69" s="230" t="s">
        <v>9246</v>
      </c>
      <c r="O69" s="231"/>
      <c r="P69" s="231"/>
      <c r="Q69" s="231"/>
      <c r="R69" s="222" t="s">
        <v>8806</v>
      </c>
      <c r="S69" s="222"/>
      <c r="T69" s="232" t="s">
        <v>9247</v>
      </c>
      <c r="U69" s="240" t="s">
        <v>9248</v>
      </c>
      <c r="V69" s="240" t="s">
        <v>10287</v>
      </c>
      <c r="W69" s="240"/>
      <c r="X69" s="233" t="s">
        <v>11529</v>
      </c>
      <c r="Y69" s="295" t="s">
        <v>11530</v>
      </c>
      <c r="Z69" s="240" t="s">
        <v>10288</v>
      </c>
      <c r="AA69" s="240"/>
      <c r="AB69" s="233" t="s">
        <v>11531</v>
      </c>
      <c r="AC69" s="295" t="s">
        <v>11532</v>
      </c>
      <c r="AD69" s="240" t="s">
        <v>12327</v>
      </c>
      <c r="AE69" s="240"/>
      <c r="AF69" s="233" t="s">
        <v>11533</v>
      </c>
      <c r="AG69" s="295" t="s">
        <v>11534</v>
      </c>
      <c r="AH69" s="240" t="s">
        <v>12340</v>
      </c>
      <c r="AI69" s="240"/>
      <c r="AJ69" s="233" t="s">
        <v>11535</v>
      </c>
      <c r="AK69" s="295" t="s">
        <v>11536</v>
      </c>
      <c r="AL69" s="240" t="s">
        <v>10289</v>
      </c>
      <c r="AM69" s="240"/>
      <c r="AN69" s="233" t="s">
        <v>11537</v>
      </c>
      <c r="AO69" s="295" t="s">
        <v>11538</v>
      </c>
      <c r="AP69" s="240" t="s">
        <v>10290</v>
      </c>
      <c r="AQ69" s="240"/>
      <c r="AR69" s="232" t="s">
        <v>11539</v>
      </c>
      <c r="AS69" s="240" t="s">
        <v>11540</v>
      </c>
    </row>
    <row r="70" spans="1:45" ht="127.5" x14ac:dyDescent="0.2">
      <c r="A70" s="121"/>
      <c r="B70" s="121"/>
      <c r="C70" s="165" t="s">
        <v>303</v>
      </c>
      <c r="D70" s="143">
        <v>2</v>
      </c>
      <c r="E70" s="121">
        <v>0</v>
      </c>
      <c r="F70" s="143">
        <v>0</v>
      </c>
      <c r="G70" s="143">
        <v>0</v>
      </c>
      <c r="H70" s="143">
        <v>3</v>
      </c>
      <c r="I70" s="143"/>
      <c r="J70" s="143">
        <v>0</v>
      </c>
      <c r="K70" s="121">
        <v>105</v>
      </c>
      <c r="L70" s="121">
        <v>63</v>
      </c>
      <c r="M70" s="143"/>
      <c r="N70" s="144" t="s">
        <v>9249</v>
      </c>
      <c r="O70" s="164" t="s">
        <v>8368</v>
      </c>
      <c r="P70" s="164" t="str">
        <f ca="1">IF(INDIRECT(ADDRESS(ROW(),COLUMN()-1))&lt;&gt;"",LEFT(INDIRECT(ADDRESS(ROW(),COLUMN()-1)),FIND("(",INDIRECT(ADDRESS(ROW(),COLUMN()-1)))),"")</f>
        <v>EntrySignal3Bin(</v>
      </c>
      <c r="Q70" s="164" t="str">
        <f ca="1">IF(INDIRECT(ADDRESS(ROW(),COLUMN()-2))&lt;&gt;"",LEFT(INDIRECT(ADDRESS(ROW(),COLUMN()-2)),FIND("(",INDIRECT(ADDRESS(ROW(),COLUMN()-2)))-1),"")</f>
        <v>EntrySignal3Bin</v>
      </c>
      <c r="R70" s="220" t="s">
        <v>8806</v>
      </c>
      <c r="S70" s="141" t="s">
        <v>9611</v>
      </c>
      <c r="T70" s="141" t="s">
        <v>9250</v>
      </c>
      <c r="U70" s="100">
        <f>$U$63</f>
        <v>0</v>
      </c>
      <c r="V70" s="100" t="s">
        <v>10287</v>
      </c>
      <c r="W70" s="100" t="s">
        <v>10171</v>
      </c>
      <c r="X70" s="124" t="s">
        <v>2951</v>
      </c>
      <c r="Y70" s="190">
        <f>$Y$63</f>
        <v>0</v>
      </c>
      <c r="Z70" s="100" t="s">
        <v>10288</v>
      </c>
      <c r="AA70" s="100" t="s">
        <v>10172</v>
      </c>
      <c r="AB70" s="124" t="s">
        <v>2952</v>
      </c>
      <c r="AC70"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12327</v>
      </c>
      <c r="AE70" s="100" t="s">
        <v>10173</v>
      </c>
      <c r="AF70" s="124" t="s">
        <v>2953</v>
      </c>
      <c r="AG70"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12340</v>
      </c>
      <c r="AI70" s="100" t="s">
        <v>10174</v>
      </c>
      <c r="AJ70" s="124" t="s">
        <v>4194</v>
      </c>
      <c r="AK70"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10289</v>
      </c>
      <c r="AM70" s="100" t="s">
        <v>10175</v>
      </c>
      <c r="AN70" s="124" t="s">
        <v>4195</v>
      </c>
      <c r="AO70"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10290</v>
      </c>
      <c r="AQ70" s="100" t="s">
        <v>10176</v>
      </c>
      <c r="AR70" s="141" t="s">
        <v>7402</v>
      </c>
      <c r="AS70"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1"/>
      <c r="B71" s="121"/>
      <c r="C71" s="165" t="s">
        <v>262</v>
      </c>
      <c r="D71" s="143">
        <v>2</v>
      </c>
      <c r="E71" s="121">
        <v>0</v>
      </c>
      <c r="F71" s="143">
        <v>0</v>
      </c>
      <c r="G71" s="143">
        <v>0</v>
      </c>
      <c r="H71" s="143"/>
      <c r="I71" s="143"/>
      <c r="J71" s="143">
        <v>0</v>
      </c>
      <c r="K71" s="121">
        <v>104</v>
      </c>
      <c r="L71" s="121">
        <v>64</v>
      </c>
      <c r="M71" s="143"/>
      <c r="N71" s="144" t="s">
        <v>9251</v>
      </c>
      <c r="O71" s="164" t="s">
        <v>8367</v>
      </c>
      <c r="P71" s="164" t="str">
        <f ca="1">IF(INDIRECT(ADDRESS(ROW(),COLUMN()-1))&lt;&gt;"",LEFT(INDIRECT(ADDRESS(ROW(),COLUMN()-1)),FIND("(",INDIRECT(ADDRESS(ROW(),COLUMN()-1)))),"")</f>
        <v>EntrySignal3Bin_RGB(</v>
      </c>
      <c r="Q71" s="164" t="str">
        <f ca="1">IF(INDIRECT(ADDRESS(ROW(),COLUMN()-2))&lt;&gt;"",LEFT(INDIRECT(ADDRESS(ROW(),COLUMN()-2)),FIND("(",INDIRECT(ADDRESS(ROW(),COLUMN()-2)))-1),"")</f>
        <v>EntrySignal3Bin_RGB</v>
      </c>
      <c r="R71" s="220" t="s">
        <v>8806</v>
      </c>
      <c r="S71" s="141" t="s">
        <v>9612</v>
      </c>
      <c r="T71" s="141" t="s">
        <v>9252</v>
      </c>
      <c r="U71" s="100" t="s">
        <v>8280</v>
      </c>
      <c r="V71" s="100" t="s">
        <v>10287</v>
      </c>
      <c r="W71" s="100" t="s">
        <v>10177</v>
      </c>
      <c r="X71" s="124" t="s">
        <v>2948</v>
      </c>
      <c r="Y71" s="139" t="s">
        <v>8293</v>
      </c>
      <c r="Z71" s="100" t="s">
        <v>10288</v>
      </c>
      <c r="AA71" s="100" t="s">
        <v>10178</v>
      </c>
      <c r="AB71" s="124" t="s">
        <v>2949</v>
      </c>
      <c r="AC71" s="124" t="s">
        <v>11541</v>
      </c>
      <c r="AD71" s="100" t="s">
        <v>12327</v>
      </c>
      <c r="AE71" s="100" t="s">
        <v>10179</v>
      </c>
      <c r="AF71" s="124" t="s">
        <v>2950</v>
      </c>
      <c r="AG71" s="124" t="s">
        <v>11542</v>
      </c>
      <c r="AH71" s="100" t="s">
        <v>12340</v>
      </c>
      <c r="AI71" s="100" t="s">
        <v>10180</v>
      </c>
      <c r="AJ71" s="124" t="s">
        <v>4192</v>
      </c>
      <c r="AK71" s="124" t="s">
        <v>11543</v>
      </c>
      <c r="AL71" s="100" t="s">
        <v>10289</v>
      </c>
      <c r="AM71" s="100" t="s">
        <v>10181</v>
      </c>
      <c r="AN71" s="124" t="s">
        <v>4193</v>
      </c>
      <c r="AO71" s="124" t="s">
        <v>11544</v>
      </c>
      <c r="AP71" s="100" t="s">
        <v>10290</v>
      </c>
      <c r="AQ71" s="100" t="s">
        <v>10182</v>
      </c>
      <c r="AR71" s="141" t="s">
        <v>7401</v>
      </c>
      <c r="AS71" s="100" t="s">
        <v>11545</v>
      </c>
    </row>
    <row r="72" spans="1:45" ht="127.5" x14ac:dyDescent="0.2">
      <c r="A72" s="121"/>
      <c r="B72" s="121"/>
      <c r="C72" s="165" t="s">
        <v>226</v>
      </c>
      <c r="D72" s="143">
        <v>2</v>
      </c>
      <c r="E72" s="121">
        <v>0</v>
      </c>
      <c r="F72" s="143">
        <v>0</v>
      </c>
      <c r="G72" s="143">
        <v>0</v>
      </c>
      <c r="H72" s="143">
        <v>6</v>
      </c>
      <c r="I72" s="143"/>
      <c r="J72" s="143">
        <v>0</v>
      </c>
      <c r="K72" s="121">
        <v>107</v>
      </c>
      <c r="L72" s="121">
        <v>65</v>
      </c>
      <c r="M72" s="143"/>
      <c r="N72" s="144" t="s">
        <v>9253</v>
      </c>
      <c r="O72" s="164" t="s">
        <v>8370</v>
      </c>
      <c r="P72" s="164" t="str">
        <f ca="1">IF(INDIRECT(ADDRESS(ROW(),COLUMN()-1))&lt;&gt;"",LEFT(INDIRECT(ADDRESS(ROW(),COLUMN()-1)),FIND("(",INDIRECT(ADDRESS(ROW(),COLUMN()-1)))),"")</f>
        <v>DepSignal4Bin(</v>
      </c>
      <c r="Q72" s="164" t="str">
        <f ca="1">IF(INDIRECT(ADDRESS(ROW(),COLUMN()-2))&lt;&gt;"",LEFT(INDIRECT(ADDRESS(ROW(),COLUMN()-2)),FIND("(",INDIRECT(ADDRESS(ROW(),COLUMN()-2)))-1),"")</f>
        <v>DepSignal4Bin</v>
      </c>
      <c r="R72" s="220" t="s">
        <v>8806</v>
      </c>
      <c r="S72" s="141" t="s">
        <v>9614</v>
      </c>
      <c r="T72" s="141" t="s">
        <v>9254</v>
      </c>
      <c r="U72" s="100">
        <f>$U$63</f>
        <v>0</v>
      </c>
      <c r="V72" s="100" t="s">
        <v>10287</v>
      </c>
      <c r="W72" s="100" t="s">
        <v>10189</v>
      </c>
      <c r="X72" s="124" t="s">
        <v>2957</v>
      </c>
      <c r="Y72" s="190">
        <f>$Y$63</f>
        <v>0</v>
      </c>
      <c r="Z72" s="100" t="s">
        <v>10288</v>
      </c>
      <c r="AA72" s="100" t="s">
        <v>10190</v>
      </c>
      <c r="AB72" s="124" t="s">
        <v>2958</v>
      </c>
      <c r="AC72"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10191</v>
      </c>
      <c r="AF72" s="124" t="s">
        <v>2959</v>
      </c>
      <c r="AG72"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10192</v>
      </c>
      <c r="AJ72" s="124" t="s">
        <v>4198</v>
      </c>
      <c r="AK72"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10193</v>
      </c>
      <c r="AN72" s="124" t="s">
        <v>4199</v>
      </c>
      <c r="AO72"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10194</v>
      </c>
      <c r="AR72" s="141" t="s">
        <v>7404</v>
      </c>
      <c r="AS72"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1"/>
      <c r="B73" s="121"/>
      <c r="C73" s="165" t="s">
        <v>265</v>
      </c>
      <c r="D73" s="143">
        <v>2</v>
      </c>
      <c r="E73" s="121">
        <v>0</v>
      </c>
      <c r="F73" s="143">
        <v>0</v>
      </c>
      <c r="G73" s="143">
        <v>0</v>
      </c>
      <c r="H73" s="143"/>
      <c r="I73" s="143"/>
      <c r="J73" s="143">
        <v>0</v>
      </c>
      <c r="K73" s="121">
        <v>106</v>
      </c>
      <c r="L73" s="121">
        <v>66</v>
      </c>
      <c r="M73" s="143"/>
      <c r="N73" s="144" t="s">
        <v>9255</v>
      </c>
      <c r="O73" s="164" t="s">
        <v>8369</v>
      </c>
      <c r="P73" s="164" t="str">
        <f ca="1">IF(INDIRECT(ADDRESS(ROW(),COLUMN()-1))&lt;&gt;"",LEFT(INDIRECT(ADDRESS(ROW(),COLUMN()-1)),FIND("(",INDIRECT(ADDRESS(ROW(),COLUMN()-1)))),"")</f>
        <v>DepSignal4Bin_RGB(</v>
      </c>
      <c r="Q73" s="164" t="str">
        <f ca="1">IF(INDIRECT(ADDRESS(ROW(),COLUMN()-2))&lt;&gt;"",LEFT(INDIRECT(ADDRESS(ROW(),COLUMN()-2)),FIND("(",INDIRECT(ADDRESS(ROW(),COLUMN()-2)))-1),"")</f>
        <v>DepSignal4Bin_RGB</v>
      </c>
      <c r="R73" s="220" t="s">
        <v>8806</v>
      </c>
      <c r="S73" s="141" t="s">
        <v>9615</v>
      </c>
      <c r="T73" s="141" t="s">
        <v>9256</v>
      </c>
      <c r="U73" s="100">
        <f>$U$63</f>
        <v>0</v>
      </c>
      <c r="V73" s="100" t="s">
        <v>10287</v>
      </c>
      <c r="W73" s="100" t="s">
        <v>10195</v>
      </c>
      <c r="X73" s="124" t="s">
        <v>2954</v>
      </c>
      <c r="Y73" s="190">
        <f>$Y$63</f>
        <v>0</v>
      </c>
      <c r="Z73" s="100" t="s">
        <v>10288</v>
      </c>
      <c r="AA73" s="100" t="s">
        <v>10196</v>
      </c>
      <c r="AB73" s="124" t="s">
        <v>2955</v>
      </c>
      <c r="AC73" s="189"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12327</v>
      </c>
      <c r="AE73" s="100" t="s">
        <v>10197</v>
      </c>
      <c r="AF73" s="124" t="s">
        <v>2956</v>
      </c>
      <c r="AG73" s="189"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12340</v>
      </c>
      <c r="AI73" s="100" t="s">
        <v>10198</v>
      </c>
      <c r="AJ73" s="124" t="s">
        <v>4196</v>
      </c>
      <c r="AK73" s="189"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10289</v>
      </c>
      <c r="AM73" s="100" t="s">
        <v>10199</v>
      </c>
      <c r="AN73" s="124" t="s">
        <v>4197</v>
      </c>
      <c r="AO73" s="189"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10290</v>
      </c>
      <c r="AQ73" s="100" t="s">
        <v>10200</v>
      </c>
      <c r="AR73" s="141" t="s">
        <v>7403</v>
      </c>
      <c r="AS73" s="191"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28"/>
      <c r="B74" s="228"/>
      <c r="C74" s="284"/>
      <c r="D74" s="228"/>
      <c r="E74" s="228"/>
      <c r="F74" s="228"/>
      <c r="G74" s="228"/>
      <c r="H74" s="228"/>
      <c r="I74" s="228"/>
      <c r="J74" s="228"/>
      <c r="K74" s="228">
        <v>317</v>
      </c>
      <c r="L74" s="228">
        <v>67</v>
      </c>
      <c r="M74" s="228"/>
      <c r="N74" s="230" t="s">
        <v>9257</v>
      </c>
      <c r="O74" s="231"/>
      <c r="P74" s="231"/>
      <c r="Q74" s="231"/>
      <c r="R74" s="222" t="s">
        <v>9258</v>
      </c>
      <c r="S74" s="222"/>
      <c r="T74" s="232" t="s">
        <v>9229</v>
      </c>
      <c r="U74" s="240" t="s">
        <v>9230</v>
      </c>
      <c r="V74" s="240" t="s">
        <v>10291</v>
      </c>
      <c r="W74" s="240"/>
      <c r="X74" s="233" t="s">
        <v>11467</v>
      </c>
      <c r="Y74" s="295" t="s">
        <v>11468</v>
      </c>
      <c r="Z74" s="240" t="s">
        <v>10292</v>
      </c>
      <c r="AA74" s="240"/>
      <c r="AB74" s="233" t="s">
        <v>11469</v>
      </c>
      <c r="AC74" s="233" t="s">
        <v>11470</v>
      </c>
      <c r="AD74" s="240" t="s">
        <v>12328</v>
      </c>
      <c r="AE74" s="240"/>
      <c r="AF74" s="233" t="s">
        <v>11471</v>
      </c>
      <c r="AG74" s="233" t="s">
        <v>11472</v>
      </c>
      <c r="AH74" s="240" t="s">
        <v>12341</v>
      </c>
      <c r="AI74" s="240"/>
      <c r="AJ74" s="233" t="s">
        <v>11473</v>
      </c>
      <c r="AK74" s="233" t="s">
        <v>11474</v>
      </c>
      <c r="AL74" s="240" t="s">
        <v>10293</v>
      </c>
      <c r="AM74" s="240"/>
      <c r="AN74" s="233" t="s">
        <v>11475</v>
      </c>
      <c r="AO74" s="233" t="s">
        <v>11476</v>
      </c>
      <c r="AP74" s="240" t="s">
        <v>10294</v>
      </c>
      <c r="AQ74" s="240"/>
      <c r="AR74" s="232" t="s">
        <v>11477</v>
      </c>
      <c r="AS74" s="240" t="s">
        <v>11478</v>
      </c>
    </row>
    <row r="75" spans="1:45" ht="102" x14ac:dyDescent="0.2">
      <c r="A75" s="121"/>
      <c r="B75" s="121"/>
      <c r="C75" s="165" t="s">
        <v>6311</v>
      </c>
      <c r="D75" s="143">
        <v>2</v>
      </c>
      <c r="E75" s="121">
        <v>0</v>
      </c>
      <c r="F75" s="143">
        <v>0</v>
      </c>
      <c r="G75" s="143">
        <v>0</v>
      </c>
      <c r="H75" s="143">
        <v>4</v>
      </c>
      <c r="I75" s="143"/>
      <c r="J75" s="143">
        <v>0</v>
      </c>
      <c r="K75" s="121">
        <v>109</v>
      </c>
      <c r="L75" s="121">
        <v>68</v>
      </c>
      <c r="M75" s="143"/>
      <c r="N75" s="144" t="s">
        <v>9259</v>
      </c>
      <c r="O75" s="164" t="s">
        <v>8372</v>
      </c>
      <c r="P75" s="164" t="str">
        <f t="shared" ref="P75:P80" ca="1" si="15">IF(INDIRECT(ADDRESS(ROW(),COLUMN()-1))&lt;&gt;"",LEFT(INDIRECT(ADDRESS(ROW(),COLUMN()-1)),FIND("(",INDIRECT(ADDRESS(ROW(),COLUMN()-1)))),"")</f>
        <v>KS_Vorsignal_Zs3VBin(</v>
      </c>
      <c r="Q75" s="164" t="str">
        <f t="shared" ref="Q75:Q80" ca="1" si="16">IF(INDIRECT(ADDRESS(ROW(),COLUMN()-2))&lt;&gt;"",LEFT(INDIRECT(ADDRESS(ROW(),COLUMN()-2)),FIND("(",INDIRECT(ADDRESS(ROW(),COLUMN()-2)))-1),"")</f>
        <v>KS_Vorsignal_Zs3VBin</v>
      </c>
      <c r="R75" s="220" t="s">
        <v>9258</v>
      </c>
      <c r="S75" s="141" t="s">
        <v>9616</v>
      </c>
      <c r="T75" s="141" t="s">
        <v>8282</v>
      </c>
      <c r="U75" s="100"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0" t="s">
        <v>10291</v>
      </c>
      <c r="W75" s="100" t="s">
        <v>10205</v>
      </c>
      <c r="X75" s="124" t="s">
        <v>8295</v>
      </c>
      <c r="Y75" s="150" t="s">
        <v>11481</v>
      </c>
      <c r="Z75" s="100" t="s">
        <v>10292</v>
      </c>
      <c r="AA75" s="100" t="s">
        <v>10206</v>
      </c>
      <c r="AB75" s="124" t="s">
        <v>8306</v>
      </c>
      <c r="AC75" s="139" t="s">
        <v>12298</v>
      </c>
      <c r="AD75" s="100" t="s">
        <v>12328</v>
      </c>
      <c r="AE75" s="100" t="s">
        <v>10207</v>
      </c>
      <c r="AF75" s="124" t="s">
        <v>8307</v>
      </c>
      <c r="AG75" s="139" t="s">
        <v>12299</v>
      </c>
      <c r="AH75" s="100" t="s">
        <v>12341</v>
      </c>
      <c r="AI75" s="100" t="s">
        <v>10208</v>
      </c>
      <c r="AJ75" s="124" t="s">
        <v>8308</v>
      </c>
      <c r="AK75" s="139" t="s">
        <v>12300</v>
      </c>
      <c r="AL75" s="100" t="s">
        <v>10293</v>
      </c>
      <c r="AM75" s="100" t="s">
        <v>10209</v>
      </c>
      <c r="AN75" s="124" t="s">
        <v>8309</v>
      </c>
      <c r="AO75" s="139" t="s">
        <v>12301</v>
      </c>
      <c r="AP75" s="100" t="s">
        <v>10294</v>
      </c>
      <c r="AQ75" s="100" t="s">
        <v>10210</v>
      </c>
      <c r="AR75" s="141" t="s">
        <v>8310</v>
      </c>
      <c r="AS75" s="100" t="s">
        <v>12302</v>
      </c>
    </row>
    <row r="76" spans="1:45" ht="102" x14ac:dyDescent="0.2">
      <c r="A76" s="121"/>
      <c r="B76" s="121"/>
      <c r="C76" s="165" t="s">
        <v>263</v>
      </c>
      <c r="D76" s="143">
        <v>2</v>
      </c>
      <c r="E76" s="121">
        <v>0</v>
      </c>
      <c r="F76" s="143">
        <v>0</v>
      </c>
      <c r="G76" s="143">
        <v>0</v>
      </c>
      <c r="H76" s="143"/>
      <c r="I76" s="143"/>
      <c r="J76" s="143">
        <v>0</v>
      </c>
      <c r="K76" s="121">
        <v>108</v>
      </c>
      <c r="L76" s="121">
        <v>69</v>
      </c>
      <c r="M76" s="143"/>
      <c r="N76" s="144" t="s">
        <v>9260</v>
      </c>
      <c r="O76" s="164" t="s">
        <v>8371</v>
      </c>
      <c r="P76" s="164" t="str">
        <f t="shared" ca="1" si="15"/>
        <v>KS_Vorsignal_Zs3VBin_RGB(</v>
      </c>
      <c r="Q76" s="164" t="str">
        <f t="shared" ca="1" si="16"/>
        <v>KS_Vorsignal_Zs3VBin_RGB</v>
      </c>
      <c r="R76" s="220" t="s">
        <v>9258</v>
      </c>
      <c r="S76" s="141" t="s">
        <v>9617</v>
      </c>
      <c r="T76" s="141" t="s">
        <v>8281</v>
      </c>
      <c r="U76" s="100" t="s">
        <v>8300</v>
      </c>
      <c r="V76" s="100" t="s">
        <v>10291</v>
      </c>
      <c r="W76" s="100" t="s">
        <v>10211</v>
      </c>
      <c r="X76" s="124" t="s">
        <v>8294</v>
      </c>
      <c r="Y76" s="150" t="s">
        <v>11481</v>
      </c>
      <c r="Z76" s="100" t="s">
        <v>10292</v>
      </c>
      <c r="AA76" s="100" t="s">
        <v>10212</v>
      </c>
      <c r="AB76" s="124" t="s">
        <v>8301</v>
      </c>
      <c r="AC76" s="139" t="s">
        <v>12298</v>
      </c>
      <c r="AD76" s="100" t="s">
        <v>12328</v>
      </c>
      <c r="AE76" s="100" t="s">
        <v>10213</v>
      </c>
      <c r="AF76" s="124" t="s">
        <v>8302</v>
      </c>
      <c r="AG76" s="139" t="s">
        <v>12299</v>
      </c>
      <c r="AH76" s="100" t="s">
        <v>12341</v>
      </c>
      <c r="AI76" s="100" t="s">
        <v>10214</v>
      </c>
      <c r="AJ76" s="124" t="s">
        <v>8303</v>
      </c>
      <c r="AK76" s="139" t="s">
        <v>12300</v>
      </c>
      <c r="AL76" s="100" t="s">
        <v>10293</v>
      </c>
      <c r="AM76" s="100" t="s">
        <v>10215</v>
      </c>
      <c r="AN76" s="124" t="s">
        <v>8304</v>
      </c>
      <c r="AO76" s="139" t="s">
        <v>12301</v>
      </c>
      <c r="AP76" s="100" t="s">
        <v>10294</v>
      </c>
      <c r="AQ76" s="100" t="s">
        <v>10216</v>
      </c>
      <c r="AR76" s="141" t="s">
        <v>8305</v>
      </c>
      <c r="AS76" s="100" t="s">
        <v>12302</v>
      </c>
    </row>
    <row r="77" spans="1:45" ht="102" x14ac:dyDescent="0.2">
      <c r="A77" s="121"/>
      <c r="B77" s="121"/>
      <c r="C77" s="165" t="s">
        <v>6311</v>
      </c>
      <c r="D77" s="143">
        <v>2</v>
      </c>
      <c r="E77" s="121">
        <v>0</v>
      </c>
      <c r="F77" s="143">
        <v>0</v>
      </c>
      <c r="G77" s="143">
        <v>0</v>
      </c>
      <c r="H77" s="143">
        <v>4</v>
      </c>
      <c r="I77" s="143"/>
      <c r="J77" s="143">
        <v>0</v>
      </c>
      <c r="K77" s="121">
        <v>111</v>
      </c>
      <c r="L77" s="121">
        <v>70</v>
      </c>
      <c r="M77" s="143"/>
      <c r="N77" s="144" t="s">
        <v>9261</v>
      </c>
      <c r="O77" s="164" t="s">
        <v>8374</v>
      </c>
      <c r="P77" s="164" t="str">
        <f t="shared" ca="1" si="15"/>
        <v>KS_Hauptsignal_Zs3_Zs1Bin(</v>
      </c>
      <c r="Q77" s="164" t="str">
        <f t="shared" ca="1" si="16"/>
        <v>KS_Hauptsignal_Zs3_Zs1Bin</v>
      </c>
      <c r="R77" s="220" t="s">
        <v>9258</v>
      </c>
      <c r="S77" s="141" t="s">
        <v>9618</v>
      </c>
      <c r="T77" s="141" t="s">
        <v>8284</v>
      </c>
      <c r="U77" s="100"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0" t="s">
        <v>10291</v>
      </c>
      <c r="W77" s="100" t="s">
        <v>10217</v>
      </c>
      <c r="X77" s="124" t="s">
        <v>8297</v>
      </c>
      <c r="Y77" s="139" t="s">
        <v>11494</v>
      </c>
      <c r="Z77" s="100" t="s">
        <v>10292</v>
      </c>
      <c r="AA77" s="100" t="s">
        <v>10218</v>
      </c>
      <c r="AB77" s="124" t="s">
        <v>8321</v>
      </c>
      <c r="AC77" s="139" t="s">
        <v>8316</v>
      </c>
      <c r="AD77" s="100" t="s">
        <v>12328</v>
      </c>
      <c r="AE77" s="100" t="s">
        <v>10219</v>
      </c>
      <c r="AF77" s="124" t="s">
        <v>8322</v>
      </c>
      <c r="AG77" s="139" t="s">
        <v>8317</v>
      </c>
      <c r="AH77" s="100" t="s">
        <v>12341</v>
      </c>
      <c r="AI77" s="100" t="s">
        <v>10220</v>
      </c>
      <c r="AJ77" s="124" t="s">
        <v>8323</v>
      </c>
      <c r="AK77" s="139" t="s">
        <v>8318</v>
      </c>
      <c r="AL77" s="100" t="s">
        <v>10293</v>
      </c>
      <c r="AM77" s="100" t="s">
        <v>10221</v>
      </c>
      <c r="AN77" s="124" t="s">
        <v>8324</v>
      </c>
      <c r="AO77" s="139" t="s">
        <v>8319</v>
      </c>
      <c r="AP77" s="100" t="s">
        <v>10294</v>
      </c>
      <c r="AQ77" s="100" t="s">
        <v>10222</v>
      </c>
      <c r="AR77" s="141" t="s">
        <v>8325</v>
      </c>
      <c r="AS77" s="100" t="s">
        <v>8326</v>
      </c>
    </row>
    <row r="78" spans="1:45" ht="102" x14ac:dyDescent="0.2">
      <c r="A78" s="121"/>
      <c r="B78" s="121"/>
      <c r="C78" s="165" t="s">
        <v>263</v>
      </c>
      <c r="D78" s="143">
        <v>2</v>
      </c>
      <c r="E78" s="121">
        <v>0</v>
      </c>
      <c r="F78" s="143">
        <v>0</v>
      </c>
      <c r="G78" s="143">
        <v>0</v>
      </c>
      <c r="H78" s="143"/>
      <c r="I78" s="143"/>
      <c r="J78" s="143">
        <v>0</v>
      </c>
      <c r="K78" s="121">
        <v>110</v>
      </c>
      <c r="L78" s="121">
        <v>71</v>
      </c>
      <c r="M78" s="143"/>
      <c r="N78" s="144" t="s">
        <v>9262</v>
      </c>
      <c r="O78" s="164" t="s">
        <v>8373</v>
      </c>
      <c r="P78" s="164" t="str">
        <f t="shared" ca="1" si="15"/>
        <v>KS_Hauptsignal_Zs3_Zs1Bin_RGB(</v>
      </c>
      <c r="Q78" s="164" t="str">
        <f t="shared" ca="1" si="16"/>
        <v>KS_Hauptsignal_Zs3_Zs1Bin_RGB</v>
      </c>
      <c r="R78" s="220" t="s">
        <v>9258</v>
      </c>
      <c r="S78" s="141" t="s">
        <v>9619</v>
      </c>
      <c r="T78" s="141" t="s">
        <v>8283</v>
      </c>
      <c r="U78" s="100" t="s">
        <v>6314</v>
      </c>
      <c r="V78" s="100" t="s">
        <v>10291</v>
      </c>
      <c r="W78" s="100" t="s">
        <v>10223</v>
      </c>
      <c r="X78" s="124" t="s">
        <v>8296</v>
      </c>
      <c r="Y78" s="139" t="s">
        <v>11494</v>
      </c>
      <c r="Z78" s="100" t="s">
        <v>10292</v>
      </c>
      <c r="AA78" s="100" t="s">
        <v>10224</v>
      </c>
      <c r="AB78" s="124" t="s">
        <v>8311</v>
      </c>
      <c r="AC78" s="139" t="s">
        <v>8316</v>
      </c>
      <c r="AD78" s="100" t="s">
        <v>12328</v>
      </c>
      <c r="AE78" s="100" t="s">
        <v>10225</v>
      </c>
      <c r="AF78" s="124" t="s">
        <v>8312</v>
      </c>
      <c r="AG78" s="139" t="s">
        <v>8317</v>
      </c>
      <c r="AH78" s="100" t="s">
        <v>12341</v>
      </c>
      <c r="AI78" s="100" t="s">
        <v>10226</v>
      </c>
      <c r="AJ78" s="124" t="s">
        <v>8313</v>
      </c>
      <c r="AK78" s="139" t="s">
        <v>8318</v>
      </c>
      <c r="AL78" s="100" t="s">
        <v>10293</v>
      </c>
      <c r="AM78" s="100" t="s">
        <v>10227</v>
      </c>
      <c r="AN78" s="124" t="s">
        <v>8314</v>
      </c>
      <c r="AO78" s="139" t="s">
        <v>8319</v>
      </c>
      <c r="AP78" s="100" t="s">
        <v>10294</v>
      </c>
      <c r="AQ78" s="100" t="s">
        <v>10228</v>
      </c>
      <c r="AR78" s="141" t="s">
        <v>8315</v>
      </c>
      <c r="AS78" s="100" t="s">
        <v>8320</v>
      </c>
    </row>
    <row r="79" spans="1:45" s="36" customFormat="1" ht="114.75" x14ac:dyDescent="0.2">
      <c r="A79" s="121"/>
      <c r="B79" s="121"/>
      <c r="C79" s="165" t="s">
        <v>6319</v>
      </c>
      <c r="D79" s="143">
        <v>2</v>
      </c>
      <c r="E79" s="121">
        <v>0</v>
      </c>
      <c r="F79" s="143">
        <v>0</v>
      </c>
      <c r="G79" s="143">
        <v>0</v>
      </c>
      <c r="H79" s="143">
        <v>5</v>
      </c>
      <c r="I79" s="143"/>
      <c r="J79" s="143">
        <v>0</v>
      </c>
      <c r="K79" s="121">
        <v>113</v>
      </c>
      <c r="L79" s="121">
        <v>72</v>
      </c>
      <c r="M79" s="143"/>
      <c r="N79" s="144" t="s">
        <v>9263</v>
      </c>
      <c r="O79" s="164" t="s">
        <v>8376</v>
      </c>
      <c r="P79" s="164" t="str">
        <f t="shared" ca="1" si="15"/>
        <v>KS_Hauptsignal_Zs3_Zs6_Zs1Bin(</v>
      </c>
      <c r="Q79" s="164" t="str">
        <f t="shared" ca="1" si="16"/>
        <v>KS_Hauptsignal_Zs3_Zs6_Zs1Bin</v>
      </c>
      <c r="R79" s="220" t="s">
        <v>9258</v>
      </c>
      <c r="S79" s="141" t="s">
        <v>9620</v>
      </c>
      <c r="T79" s="150" t="s">
        <v>8286</v>
      </c>
      <c r="U79" s="100"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0" t="s">
        <v>10291</v>
      </c>
      <c r="W79" s="100" t="s">
        <v>10229</v>
      </c>
      <c r="X79" s="124" t="s">
        <v>8299</v>
      </c>
      <c r="Y79" s="139" t="s">
        <v>11512</v>
      </c>
      <c r="Z79" s="100" t="s">
        <v>10292</v>
      </c>
      <c r="AA79" s="100" t="s">
        <v>10230</v>
      </c>
      <c r="AB79" s="124" t="s">
        <v>8337</v>
      </c>
      <c r="AC79" s="139" t="s">
        <v>8332</v>
      </c>
      <c r="AD79" s="100" t="s">
        <v>12328</v>
      </c>
      <c r="AE79" s="100" t="s">
        <v>10231</v>
      </c>
      <c r="AF79" s="124" t="s">
        <v>8338</v>
      </c>
      <c r="AG79" s="139" t="s">
        <v>8333</v>
      </c>
      <c r="AH79" s="100" t="s">
        <v>12341</v>
      </c>
      <c r="AI79" s="100" t="s">
        <v>10232</v>
      </c>
      <c r="AJ79" s="124" t="s">
        <v>8339</v>
      </c>
      <c r="AK79" s="139" t="s">
        <v>8342</v>
      </c>
      <c r="AL79" s="100" t="s">
        <v>10293</v>
      </c>
      <c r="AM79" s="100" t="s">
        <v>10233</v>
      </c>
      <c r="AN79" s="124" t="s">
        <v>8340</v>
      </c>
      <c r="AO79" s="139" t="s">
        <v>8335</v>
      </c>
      <c r="AP79" s="100" t="s">
        <v>10294</v>
      </c>
      <c r="AQ79" s="100" t="s">
        <v>10234</v>
      </c>
      <c r="AR79" s="150" t="s">
        <v>8341</v>
      </c>
      <c r="AS79" s="100" t="s">
        <v>8336</v>
      </c>
    </row>
    <row r="80" spans="1:45" ht="114.75" x14ac:dyDescent="0.2">
      <c r="A80" s="121"/>
      <c r="B80" s="121"/>
      <c r="C80" s="165" t="s">
        <v>252</v>
      </c>
      <c r="D80" s="143">
        <v>2</v>
      </c>
      <c r="E80" s="121">
        <v>0</v>
      </c>
      <c r="F80" s="143">
        <v>0</v>
      </c>
      <c r="G80" s="143">
        <v>0</v>
      </c>
      <c r="H80" s="143"/>
      <c r="I80" s="143"/>
      <c r="J80" s="143">
        <v>0</v>
      </c>
      <c r="K80" s="121">
        <v>112</v>
      </c>
      <c r="L80" s="121">
        <v>73</v>
      </c>
      <c r="M80" s="143"/>
      <c r="N80" s="144" t="s">
        <v>9264</v>
      </c>
      <c r="O80" s="164" t="s">
        <v>8375</v>
      </c>
      <c r="P80" s="164" t="str">
        <f t="shared" ca="1" si="15"/>
        <v>KS_Hauptsignal_Zs3_Zs6_Zs1Bin_RGB(</v>
      </c>
      <c r="Q80" s="164" t="str">
        <f t="shared" ca="1" si="16"/>
        <v>KS_Hauptsignal_Zs3_Zs6_Zs1Bin_RGB</v>
      </c>
      <c r="R80" s="220" t="s">
        <v>9258</v>
      </c>
      <c r="S80" s="141" t="s">
        <v>9621</v>
      </c>
      <c r="T80" s="150" t="s">
        <v>8285</v>
      </c>
      <c r="U80" s="100" t="s">
        <v>6317</v>
      </c>
      <c r="V80" s="100" t="s">
        <v>10291</v>
      </c>
      <c r="W80" s="100" t="s">
        <v>10235</v>
      </c>
      <c r="X80" s="124" t="s">
        <v>8298</v>
      </c>
      <c r="Y80" s="139" t="s">
        <v>11512</v>
      </c>
      <c r="Z80" s="100" t="s">
        <v>10292</v>
      </c>
      <c r="AA80" s="100" t="s">
        <v>10236</v>
      </c>
      <c r="AB80" s="124" t="s">
        <v>8327</v>
      </c>
      <c r="AC80" s="139" t="s">
        <v>8332</v>
      </c>
      <c r="AD80" s="100" t="s">
        <v>12328</v>
      </c>
      <c r="AE80" s="100" t="s">
        <v>10237</v>
      </c>
      <c r="AF80" s="124" t="s">
        <v>8328</v>
      </c>
      <c r="AG80" s="139" t="s">
        <v>8333</v>
      </c>
      <c r="AH80" s="100" t="s">
        <v>12341</v>
      </c>
      <c r="AI80" s="100" t="s">
        <v>10238</v>
      </c>
      <c r="AJ80" s="124" t="s">
        <v>8329</v>
      </c>
      <c r="AK80" s="139" t="s">
        <v>8334</v>
      </c>
      <c r="AL80" s="100" t="s">
        <v>10293</v>
      </c>
      <c r="AM80" s="100" t="s">
        <v>10239</v>
      </c>
      <c r="AN80" s="124" t="s">
        <v>8330</v>
      </c>
      <c r="AO80" s="139" t="s">
        <v>8335</v>
      </c>
      <c r="AP80" s="100" t="s">
        <v>10294</v>
      </c>
      <c r="AQ80" s="100" t="s">
        <v>10240</v>
      </c>
      <c r="AR80" s="150" t="s">
        <v>8331</v>
      </c>
      <c r="AS80" s="100" t="s">
        <v>8336</v>
      </c>
    </row>
    <row r="81" spans="1:45" ht="63.75" x14ac:dyDescent="0.2">
      <c r="A81" s="228"/>
      <c r="B81" s="228"/>
      <c r="C81" s="284"/>
      <c r="D81" s="228"/>
      <c r="E81" s="228"/>
      <c r="F81" s="228"/>
      <c r="G81" s="228"/>
      <c r="H81" s="228"/>
      <c r="I81" s="228"/>
      <c r="J81" s="228"/>
      <c r="K81" s="228">
        <v>318</v>
      </c>
      <c r="L81" s="228">
        <v>74</v>
      </c>
      <c r="M81" s="228"/>
      <c r="N81" s="230" t="s">
        <v>9265</v>
      </c>
      <c r="O81" s="231"/>
      <c r="P81" s="231"/>
      <c r="Q81" s="231"/>
      <c r="R81" s="222" t="s">
        <v>8807</v>
      </c>
      <c r="S81" s="222"/>
      <c r="T81" s="232" t="s">
        <v>9238</v>
      </c>
      <c r="U81" s="240" t="s">
        <v>9239</v>
      </c>
      <c r="V81" s="240" t="s">
        <v>10295</v>
      </c>
      <c r="W81" s="240"/>
      <c r="X81" s="233"/>
      <c r="Y81" s="295"/>
      <c r="Z81" s="240" t="s">
        <v>10296</v>
      </c>
      <c r="AA81" s="240"/>
      <c r="AB81" s="233"/>
      <c r="AC81" s="233"/>
      <c r="AD81" s="240" t="s">
        <v>12329</v>
      </c>
      <c r="AE81" s="240"/>
      <c r="AF81" s="233"/>
      <c r="AG81" s="233"/>
      <c r="AH81" s="240" t="s">
        <v>12344</v>
      </c>
      <c r="AI81" s="240"/>
      <c r="AJ81" s="233"/>
      <c r="AK81" s="233"/>
      <c r="AL81" s="240" t="s">
        <v>10297</v>
      </c>
      <c r="AM81" s="240"/>
      <c r="AN81" s="233"/>
      <c r="AO81" s="233"/>
      <c r="AP81" s="240" t="s">
        <v>10298</v>
      </c>
      <c r="AQ81" s="240"/>
      <c r="AR81" s="232"/>
      <c r="AS81" s="240"/>
    </row>
    <row r="82" spans="1:45" ht="76.5" x14ac:dyDescent="0.2">
      <c r="A82" s="121"/>
      <c r="B82" s="121"/>
      <c r="C82" s="126">
        <v>5</v>
      </c>
      <c r="D82" s="143">
        <v>2</v>
      </c>
      <c r="E82" s="121">
        <v>0</v>
      </c>
      <c r="F82" s="143">
        <v>0</v>
      </c>
      <c r="G82" s="143">
        <v>0</v>
      </c>
      <c r="H82" s="143"/>
      <c r="I82" s="143"/>
      <c r="J82" s="143">
        <v>0</v>
      </c>
      <c r="K82" s="121">
        <v>114</v>
      </c>
      <c r="L82" s="121">
        <v>75</v>
      </c>
      <c r="M82" s="143"/>
      <c r="N82" s="144" t="s">
        <v>9266</v>
      </c>
      <c r="O82" s="164" t="s">
        <v>8377</v>
      </c>
      <c r="P82" s="164" t="str">
        <f t="shared" ref="P82:P88" ca="1" si="17">IF(INDIRECT(ADDRESS(ROW(),COLUMN()-1))&lt;&gt;"",LEFT(INDIRECT(ADDRESS(ROW(),COLUMN()-1)),FIND("(",INDIRECT(ADDRESS(ROW(),COLUMN()-1)))),"")</f>
        <v>HS_5lBin_RGB(</v>
      </c>
      <c r="Q82" s="164" t="str">
        <f t="shared" ref="Q82:Q88" ca="1" si="18">IF(INDIRECT(ADDRESS(ROW(),COLUMN()-2))&lt;&gt;"",LEFT(INDIRECT(ADDRESS(ROW(),COLUMN()-2)),FIND("(",INDIRECT(ADDRESS(ROW(),COLUMN()-2)))-1),"")</f>
        <v>HS_5lBin_RGB</v>
      </c>
      <c r="R82" s="220" t="s">
        <v>8807</v>
      </c>
      <c r="S82" s="141" t="s">
        <v>9622</v>
      </c>
      <c r="T82" s="150" t="s">
        <v>8287</v>
      </c>
      <c r="U82" s="100" t="s">
        <v>8292</v>
      </c>
      <c r="V82" s="100" t="s">
        <v>10295</v>
      </c>
      <c r="W82" s="100" t="s">
        <v>10245</v>
      </c>
      <c r="X82" s="124" t="s">
        <v>8232</v>
      </c>
      <c r="Y82" s="150" t="s">
        <v>8233</v>
      </c>
      <c r="Z82" s="100" t="s">
        <v>10296</v>
      </c>
      <c r="AA82" s="100" t="s">
        <v>10246</v>
      </c>
      <c r="AB82" s="124" t="s">
        <v>8240</v>
      </c>
      <c r="AC82" s="124" t="s">
        <v>8245</v>
      </c>
      <c r="AD82" s="100" t="s">
        <v>12329</v>
      </c>
      <c r="AE82" s="100" t="s">
        <v>10247</v>
      </c>
      <c r="AF82" s="124" t="s">
        <v>8241</v>
      </c>
      <c r="AG82" s="124" t="s">
        <v>8246</v>
      </c>
      <c r="AH82" s="100" t="s">
        <v>12344</v>
      </c>
      <c r="AI82" s="100" t="s">
        <v>10248</v>
      </c>
      <c r="AJ82" s="124" t="s">
        <v>8242</v>
      </c>
      <c r="AK82" s="124" t="s">
        <v>8247</v>
      </c>
      <c r="AL82" s="100" t="s">
        <v>10297</v>
      </c>
      <c r="AM82" s="100" t="s">
        <v>10249</v>
      </c>
      <c r="AN82" s="124" t="s">
        <v>8243</v>
      </c>
      <c r="AO82" s="124" t="s">
        <v>8248</v>
      </c>
      <c r="AP82" s="100" t="s">
        <v>10298</v>
      </c>
      <c r="AQ82" s="100" t="s">
        <v>10250</v>
      </c>
      <c r="AR82" s="150" t="s">
        <v>8244</v>
      </c>
      <c r="AS82" s="100" t="s">
        <v>8249</v>
      </c>
    </row>
    <row r="83" spans="1:45" ht="89.25" x14ac:dyDescent="0.2">
      <c r="A83" s="121"/>
      <c r="B83" s="121"/>
      <c r="C83" s="126">
        <v>5</v>
      </c>
      <c r="D83" s="143">
        <v>2</v>
      </c>
      <c r="E83" s="121">
        <v>0</v>
      </c>
      <c r="F83" s="143">
        <v>0</v>
      </c>
      <c r="G83" s="143">
        <v>0</v>
      </c>
      <c r="H83" s="143"/>
      <c r="I83" s="143"/>
      <c r="J83" s="143">
        <v>0</v>
      </c>
      <c r="K83" s="121">
        <v>115</v>
      </c>
      <c r="L83" s="121">
        <v>76</v>
      </c>
      <c r="M83" s="143"/>
      <c r="N83" s="144" t="s">
        <v>9267</v>
      </c>
      <c r="O83" s="164" t="s">
        <v>8378</v>
      </c>
      <c r="P83" s="164" t="str">
        <f t="shared" ca="1" si="17"/>
        <v>HS_5rBin_RGB(</v>
      </c>
      <c r="Q83" s="164" t="str">
        <f t="shared" ca="1" si="18"/>
        <v>HS_5rBin_RGB</v>
      </c>
      <c r="R83" s="220" t="s">
        <v>8807</v>
      </c>
      <c r="S83" s="141" t="s">
        <v>9623</v>
      </c>
      <c r="T83" s="150" t="s">
        <v>8288</v>
      </c>
      <c r="U83" s="100"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0" t="s">
        <v>10295</v>
      </c>
      <c r="W83" s="100" t="s">
        <v>10251</v>
      </c>
      <c r="X83" s="124" t="s">
        <v>8234</v>
      </c>
      <c r="Y83" s="190" t="str">
        <f t="shared" ref="Y83:Y88" si="20">$Y$78</f>
        <v>Ks main signal: 
 signal images are HP 0 / Ks 1 / Ks 1 Zs 3 / HP 0 Zs 1 
 Hp 0 = stop 
 Ks 1 = travel according to schedule speed 
 Ks 1 Zs 3 = travel at indicated speed x10 
 Hp 0 Zs 1 = verbal command to drive past the red signal (Zs 1 flashes)</v>
      </c>
      <c r="Z83" s="100" t="s">
        <v>10296</v>
      </c>
      <c r="AA83" s="100" t="s">
        <v>10252</v>
      </c>
      <c r="AB83" s="124" t="s">
        <v>8250</v>
      </c>
      <c r="AC83" s="189"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0" t="s">
        <v>12329</v>
      </c>
      <c r="AE83" s="100" t="s">
        <v>10253</v>
      </c>
      <c r="AF83" s="124" t="s">
        <v>8251</v>
      </c>
      <c r="AG83" s="189"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0" t="s">
        <v>12344</v>
      </c>
      <c r="AI83" s="100" t="s">
        <v>10254</v>
      </c>
      <c r="AJ83" s="124" t="s">
        <v>8252</v>
      </c>
      <c r="AK83" s="189"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0" t="s">
        <v>10297</v>
      </c>
      <c r="AM83" s="100" t="s">
        <v>10255</v>
      </c>
      <c r="AN83" s="124" t="s">
        <v>8253</v>
      </c>
      <c r="AO83" s="189"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0" t="s">
        <v>10298</v>
      </c>
      <c r="AQ83" s="100" t="s">
        <v>10256</v>
      </c>
      <c r="AR83" s="150" t="s">
        <v>8254</v>
      </c>
      <c r="AS83" s="191"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1"/>
      <c r="B84" s="121"/>
      <c r="C84" s="126">
        <v>9</v>
      </c>
      <c r="D84" s="143">
        <v>3</v>
      </c>
      <c r="E84" s="121">
        <v>0</v>
      </c>
      <c r="F84" s="143">
        <v>0</v>
      </c>
      <c r="G84" s="143">
        <v>0</v>
      </c>
      <c r="H84" s="143"/>
      <c r="I84" s="143"/>
      <c r="J84" s="143">
        <v>0</v>
      </c>
      <c r="K84" s="121">
        <v>116</v>
      </c>
      <c r="L84" s="121">
        <v>77</v>
      </c>
      <c r="M84" s="143"/>
      <c r="N84" s="144" t="s">
        <v>9268</v>
      </c>
      <c r="O84" s="164" t="s">
        <v>8379</v>
      </c>
      <c r="P84" s="164" t="str">
        <f t="shared" ca="1" si="17"/>
        <v>HS_5_PlusBin_RGB(</v>
      </c>
      <c r="Q84" s="164" t="str">
        <f t="shared" ca="1" si="18"/>
        <v>HS_5_PlusBin_RGB</v>
      </c>
      <c r="R84" s="220" t="s">
        <v>8807</v>
      </c>
      <c r="S84" s="141" t="s">
        <v>9624</v>
      </c>
      <c r="T84" s="150" t="s">
        <v>8289</v>
      </c>
      <c r="U84"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0" t="s">
        <v>10295</v>
      </c>
      <c r="W84" s="100" t="s">
        <v>10257</v>
      </c>
      <c r="X84" s="124" t="s">
        <v>8235</v>
      </c>
      <c r="Y84" s="190" t="str">
        <f t="shared" si="20"/>
        <v>Ks main signal: 
 signal images are HP 0 / Ks 1 / Ks 1 Zs 3 / HP 0 Zs 1 
 Hp 0 = stop 
 Ks 1 = travel according to schedule speed 
 Ks 1 Zs 3 = travel at indicated speed x10 
 Hp 0 Zs 1 = verbal command to drive past the red signal (Zs 1 flashes)</v>
      </c>
      <c r="Z84" s="100" t="s">
        <v>10296</v>
      </c>
      <c r="AA84" s="100" t="s">
        <v>10258</v>
      </c>
      <c r="AB84" s="124" t="s">
        <v>8255</v>
      </c>
      <c r="AC84"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0" t="s">
        <v>12329</v>
      </c>
      <c r="AE84" s="100" t="s">
        <v>10259</v>
      </c>
      <c r="AF84" s="124" t="s">
        <v>8256</v>
      </c>
      <c r="AG84"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0" t="s">
        <v>12344</v>
      </c>
      <c r="AI84" s="100" t="s">
        <v>10260</v>
      </c>
      <c r="AJ84" s="124" t="s">
        <v>8257</v>
      </c>
      <c r="AK84"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0" t="s">
        <v>10297</v>
      </c>
      <c r="AM84" s="100" t="s">
        <v>10261</v>
      </c>
      <c r="AN84" s="124" t="s">
        <v>8258</v>
      </c>
      <c r="AO84"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0" t="s">
        <v>10298</v>
      </c>
      <c r="AQ84" s="100" t="s">
        <v>10262</v>
      </c>
      <c r="AR84" s="150" t="s">
        <v>8259</v>
      </c>
      <c r="AS84" s="191"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1"/>
      <c r="B85" s="121"/>
      <c r="C85" s="126">
        <v>4</v>
      </c>
      <c r="D85" s="143">
        <v>1</v>
      </c>
      <c r="E85" s="121">
        <v>0</v>
      </c>
      <c r="F85" s="143">
        <v>0</v>
      </c>
      <c r="G85" s="143">
        <v>0</v>
      </c>
      <c r="H85" s="143"/>
      <c r="I85" s="143"/>
      <c r="J85" s="143">
        <v>0</v>
      </c>
      <c r="K85" s="121">
        <v>117</v>
      </c>
      <c r="L85" s="121">
        <v>78</v>
      </c>
      <c r="M85" s="143"/>
      <c r="N85" s="144" t="s">
        <v>9269</v>
      </c>
      <c r="O85" s="164" t="s">
        <v>8380</v>
      </c>
      <c r="P85" s="164" t="str">
        <f t="shared" ca="1" si="17"/>
        <v>GleissperrsignalBin_RGB(</v>
      </c>
      <c r="Q85" s="164" t="str">
        <f t="shared" ca="1" si="18"/>
        <v>GleissperrsignalBin_RGB</v>
      </c>
      <c r="R85" s="220" t="s">
        <v>8807</v>
      </c>
      <c r="S85" s="141" t="s">
        <v>9625</v>
      </c>
      <c r="T85" s="150" t="s">
        <v>8290</v>
      </c>
      <c r="U85"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10263</v>
      </c>
      <c r="X85" s="124" t="s">
        <v>8236</v>
      </c>
      <c r="Y85" s="190" t="str">
        <f t="shared" si="20"/>
        <v>Ks main signal: 
 signal images are HP 0 / Ks 1 / Ks 1 Zs 3 / HP 0 Zs 1 
 Hp 0 = stop 
 Ks 1 = travel according to schedule speed 
 Ks 1 Zs 3 = travel at indicated speed x10 
 Hp 0 Zs 1 = verbal command to drive past the red signal (Zs 1 flashes)</v>
      </c>
      <c r="Z85" s="100" t="s">
        <v>10296</v>
      </c>
      <c r="AA85" s="100" t="s">
        <v>10264</v>
      </c>
      <c r="AB85" s="124" t="s">
        <v>8260</v>
      </c>
      <c r="AC85"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10265</v>
      </c>
      <c r="AF85" s="124" t="s">
        <v>8261</v>
      </c>
      <c r="AG85"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10266</v>
      </c>
      <c r="AJ85" s="124" t="s">
        <v>8262</v>
      </c>
      <c r="AK85"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10267</v>
      </c>
      <c r="AN85" s="124" t="s">
        <v>8263</v>
      </c>
      <c r="AO85"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10268</v>
      </c>
      <c r="AR85" s="150" t="s">
        <v>8264</v>
      </c>
      <c r="AS85" s="191"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4</v>
      </c>
      <c r="D86" s="143">
        <v>2</v>
      </c>
      <c r="E86" s="121">
        <v>0</v>
      </c>
      <c r="F86" s="143">
        <v>0</v>
      </c>
      <c r="G86" s="143">
        <v>0</v>
      </c>
      <c r="H86" s="143"/>
      <c r="I86" s="143"/>
      <c r="J86" s="143">
        <v>0</v>
      </c>
      <c r="K86" s="121">
        <v>118</v>
      </c>
      <c r="L86" s="121">
        <v>79</v>
      </c>
      <c r="M86" s="143"/>
      <c r="N86" s="144" t="s">
        <v>9270</v>
      </c>
      <c r="O86" s="164" t="s">
        <v>8381</v>
      </c>
      <c r="P86" s="164" t="str">
        <f t="shared" ca="1" si="17"/>
        <v>HS_EinfachBin_RGB(</v>
      </c>
      <c r="Q86" s="164" t="str">
        <f t="shared" ca="1" si="18"/>
        <v>HS_EinfachBin_RGB</v>
      </c>
      <c r="R86" s="220" t="s">
        <v>8807</v>
      </c>
      <c r="S86" s="141" t="s">
        <v>9626</v>
      </c>
      <c r="T86" s="150" t="s">
        <v>8291</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10269</v>
      </c>
      <c r="X86" s="124" t="s">
        <v>8237</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10270</v>
      </c>
      <c r="AB86" s="124" t="s">
        <v>8265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10271</v>
      </c>
      <c r="AF86" s="124" t="s">
        <v>8266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10272</v>
      </c>
      <c r="AJ86" s="124" t="s">
        <v>8267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10273</v>
      </c>
      <c r="AN86" s="124" t="s">
        <v>8268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10274</v>
      </c>
      <c r="AR86" s="150" t="s">
        <v>8269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119</v>
      </c>
      <c r="L87" s="121">
        <v>80</v>
      </c>
      <c r="M87" s="143"/>
      <c r="N87" s="144" t="s">
        <v>9271</v>
      </c>
      <c r="O87" s="164" t="s">
        <v>8382</v>
      </c>
      <c r="P87" s="164" t="str">
        <f t="shared" ca="1" si="17"/>
        <v>VorsignalBin_RGB(</v>
      </c>
      <c r="Q87" s="164" t="str">
        <f t="shared" ca="1" si="18"/>
        <v>VorsignalBin_RGB</v>
      </c>
      <c r="R87" s="220" t="s">
        <v>8807</v>
      </c>
      <c r="S87" s="141" t="s">
        <v>9627</v>
      </c>
      <c r="T87" s="150" t="s">
        <v>8229</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10275</v>
      </c>
      <c r="X87" s="124" t="s">
        <v>8238</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10276</v>
      </c>
      <c r="AB87" s="124" t="s">
        <v>8270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10277</v>
      </c>
      <c r="AF87" s="124" t="s">
        <v>8271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10278</v>
      </c>
      <c r="AJ87" s="124" t="s">
        <v>8272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10279</v>
      </c>
      <c r="AN87" s="124" t="s">
        <v>8273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10280</v>
      </c>
      <c r="AR87" s="150" t="s">
        <v>8274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120</v>
      </c>
      <c r="L88" s="121">
        <v>81</v>
      </c>
      <c r="M88" s="143"/>
      <c r="N88" s="144" t="s">
        <v>9270</v>
      </c>
      <c r="O88" s="164" t="s">
        <v>8383</v>
      </c>
      <c r="P88" s="164" t="str">
        <f t="shared" ca="1" si="17"/>
        <v>HP_2_2Bin_RGB(</v>
      </c>
      <c r="Q88" s="164" t="str">
        <f t="shared" ca="1" si="18"/>
        <v>HP_2_2Bin_RGB</v>
      </c>
      <c r="R88" s="220" t="s">
        <v>8807</v>
      </c>
      <c r="S88" s="141" t="s">
        <v>9628</v>
      </c>
      <c r="T88" s="150" t="s">
        <v>8230</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10281</v>
      </c>
      <c r="X88" s="124" t="s">
        <v>8239</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10282</v>
      </c>
      <c r="AB88" s="124" t="s">
        <v>8275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10283</v>
      </c>
      <c r="AF88" s="124" t="s">
        <v>8276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10284</v>
      </c>
      <c r="AJ88" s="124" t="s">
        <v>8277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10285</v>
      </c>
      <c r="AN88" s="124" t="s">
        <v>8278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10286</v>
      </c>
      <c r="AR88" s="150" t="s">
        <v>8279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28"/>
      <c r="B89" s="228"/>
      <c r="C89" s="284"/>
      <c r="D89" s="228"/>
      <c r="E89" s="228"/>
      <c r="F89" s="228"/>
      <c r="G89" s="228"/>
      <c r="H89" s="228"/>
      <c r="I89" s="228"/>
      <c r="J89" s="228"/>
      <c r="K89" s="228">
        <v>323</v>
      </c>
      <c r="L89" s="228">
        <v>82</v>
      </c>
      <c r="M89" s="228"/>
      <c r="N89" s="230" t="s">
        <v>9272</v>
      </c>
      <c r="O89" s="231"/>
      <c r="P89" s="231"/>
      <c r="Q89" s="231"/>
      <c r="R89" s="222" t="s">
        <v>8808</v>
      </c>
      <c r="S89" s="222"/>
      <c r="T89" s="232" t="s">
        <v>9273</v>
      </c>
      <c r="U89" s="240" t="s">
        <v>9808</v>
      </c>
      <c r="V89" s="240" t="s">
        <v>10299</v>
      </c>
      <c r="W89" s="240"/>
      <c r="X89" s="233" t="s">
        <v>11546</v>
      </c>
      <c r="Y89" s="295" t="s">
        <v>11547</v>
      </c>
      <c r="Z89" s="240" t="s">
        <v>10300</v>
      </c>
      <c r="AA89" s="240"/>
      <c r="AB89" s="233" t="s">
        <v>11548</v>
      </c>
      <c r="AC89" s="295" t="s">
        <v>11549</v>
      </c>
      <c r="AD89" s="240" t="s">
        <v>12330</v>
      </c>
      <c r="AE89" s="240"/>
      <c r="AF89" s="233" t="s">
        <v>11550</v>
      </c>
      <c r="AG89" s="295" t="s">
        <v>11551</v>
      </c>
      <c r="AH89" s="240" t="s">
        <v>12342</v>
      </c>
      <c r="AI89" s="240"/>
      <c r="AJ89" s="233" t="s">
        <v>11552</v>
      </c>
      <c r="AK89" s="295" t="s">
        <v>11553</v>
      </c>
      <c r="AL89" s="240" t="s">
        <v>10301</v>
      </c>
      <c r="AM89" s="240"/>
      <c r="AN89" s="233" t="s">
        <v>11554</v>
      </c>
      <c r="AO89" s="295" t="s">
        <v>11555</v>
      </c>
      <c r="AP89" s="240" t="s">
        <v>10302</v>
      </c>
      <c r="AQ89" s="240"/>
      <c r="AR89" s="232" t="s">
        <v>11556</v>
      </c>
      <c r="AS89" s="240" t="s">
        <v>11557</v>
      </c>
    </row>
    <row r="90" spans="1:45" ht="51" x14ac:dyDescent="0.2">
      <c r="A90" s="143" t="s">
        <v>191</v>
      </c>
      <c r="B90" s="143"/>
      <c r="C90" s="165"/>
      <c r="D90" s="143">
        <v>0</v>
      </c>
      <c r="E90" s="143">
        <v>0</v>
      </c>
      <c r="F90" s="143">
        <v>0</v>
      </c>
      <c r="G90" s="143">
        <v>0</v>
      </c>
      <c r="H90" s="143"/>
      <c r="I90" s="143"/>
      <c r="J90" s="143"/>
      <c r="K90" s="143">
        <v>6</v>
      </c>
      <c r="L90" s="143">
        <v>83</v>
      </c>
      <c r="M90" s="143"/>
      <c r="N90" s="144" t="s">
        <v>8736</v>
      </c>
      <c r="O90" s="164" t="s">
        <v>261</v>
      </c>
      <c r="P90" s="164" t="str">
        <f t="shared" ref="P90:P96" ca="1" si="26">IF(INDIRECT(ADDRESS(ROW(),COLUMN()-1))&lt;&gt;"",LEFT(INDIRECT(ADDRESS(ROW(),COLUMN()-1)),FIND("(",INDIRECT(ADDRESS(ROW(),COLUMN()-1)))),"")</f>
        <v>Set_ColTab(</v>
      </c>
      <c r="Q90" s="164" t="str">
        <f t="shared" ref="Q90:Q96" ca="1" si="27">IF(INDIRECT(ADDRESS(ROW(),COLUMN()-2))&lt;&gt;"",LEFT(INDIRECT(ADDRESS(ROW(),COLUMN()-2)),FIND("(",INDIRECT(ADDRESS(ROW(),COLUMN()-2)))-1),"")</f>
        <v>Set_ColTab</v>
      </c>
      <c r="R90" s="220" t="s">
        <v>8808</v>
      </c>
      <c r="S90" s="141" t="s">
        <v>9629</v>
      </c>
      <c r="T90" s="141" t="s">
        <v>15</v>
      </c>
      <c r="U90" s="100" t="s">
        <v>464</v>
      </c>
      <c r="V90" s="100" t="s">
        <v>10299</v>
      </c>
      <c r="W90" s="100" t="s">
        <v>10303</v>
      </c>
      <c r="X90" s="124" t="s">
        <v>2731</v>
      </c>
      <c r="Y90" s="139" t="s">
        <v>2734</v>
      </c>
      <c r="Z90" s="100" t="s">
        <v>10300</v>
      </c>
      <c r="AA90" s="100" t="s">
        <v>10304</v>
      </c>
      <c r="AB90" s="124" t="s">
        <v>2732</v>
      </c>
      <c r="AC90" s="124" t="s">
        <v>2735</v>
      </c>
      <c r="AD90" s="100" t="s">
        <v>12330</v>
      </c>
      <c r="AE90" s="100" t="s">
        <v>10305</v>
      </c>
      <c r="AF90" s="124" t="s">
        <v>2733</v>
      </c>
      <c r="AG90" s="124" t="s">
        <v>2736</v>
      </c>
      <c r="AH90" s="100" t="s">
        <v>12342</v>
      </c>
      <c r="AI90" s="100" t="s">
        <v>10306</v>
      </c>
      <c r="AJ90" s="124" t="s">
        <v>4044</v>
      </c>
      <c r="AK90" s="124" t="s">
        <v>4046</v>
      </c>
      <c r="AL90" s="100" t="s">
        <v>10301</v>
      </c>
      <c r="AM90" s="100" t="s">
        <v>10307</v>
      </c>
      <c r="AN90" s="124" t="s">
        <v>4045</v>
      </c>
      <c r="AO90" s="124" t="s">
        <v>4047</v>
      </c>
      <c r="AP90" s="100" t="s">
        <v>10302</v>
      </c>
      <c r="AQ90" s="100" t="s">
        <v>10308</v>
      </c>
      <c r="AR90" s="141" t="s">
        <v>7284</v>
      </c>
      <c r="AS90" s="100" t="s">
        <v>7285</v>
      </c>
    </row>
    <row r="91" spans="1:45" ht="76.5" x14ac:dyDescent="0.2">
      <c r="A91" s="143"/>
      <c r="B91" s="143"/>
      <c r="C91" s="165"/>
      <c r="D91" s="143">
        <v>1</v>
      </c>
      <c r="E91" s="143">
        <v>0</v>
      </c>
      <c r="F91" s="143">
        <v>0</v>
      </c>
      <c r="G91" s="143">
        <v>0</v>
      </c>
      <c r="H91" s="143"/>
      <c r="I91" s="143"/>
      <c r="J91" s="143"/>
      <c r="K91" s="143">
        <v>7</v>
      </c>
      <c r="L91" s="143">
        <v>84</v>
      </c>
      <c r="M91" s="143"/>
      <c r="N91" s="144" t="s">
        <v>8737</v>
      </c>
      <c r="O91" s="164" t="s">
        <v>507</v>
      </c>
      <c r="P91" s="164" t="str">
        <f t="shared" ca="1" si="26"/>
        <v>Set_TV_COL1(</v>
      </c>
      <c r="Q91" s="164" t="str">
        <f t="shared" ca="1" si="27"/>
        <v>Set_TV_COL1</v>
      </c>
      <c r="R91" s="220" t="s">
        <v>8808</v>
      </c>
      <c r="S91" s="141" t="s">
        <v>9630</v>
      </c>
      <c r="T91" s="141" t="s">
        <v>513</v>
      </c>
      <c r="U91" s="100" t="s">
        <v>490</v>
      </c>
      <c r="V91" s="100" t="s">
        <v>10299</v>
      </c>
      <c r="W91" s="100" t="s">
        <v>10309</v>
      </c>
      <c r="X91" s="124" t="s">
        <v>2737</v>
      </c>
      <c r="Y91" s="139" t="s">
        <v>2740</v>
      </c>
      <c r="Z91" s="100" t="s">
        <v>10300</v>
      </c>
      <c r="AA91" s="100" t="s">
        <v>10310</v>
      </c>
      <c r="AB91" s="124" t="s">
        <v>2738</v>
      </c>
      <c r="AC91" s="124" t="s">
        <v>2741</v>
      </c>
      <c r="AD91" s="100" t="s">
        <v>12330</v>
      </c>
      <c r="AE91" s="100" t="s">
        <v>10311</v>
      </c>
      <c r="AF91" s="124" t="s">
        <v>2739</v>
      </c>
      <c r="AG91" s="124" t="s">
        <v>2742</v>
      </c>
      <c r="AH91" s="100" t="s">
        <v>12342</v>
      </c>
      <c r="AI91" s="100" t="s">
        <v>10312</v>
      </c>
      <c r="AJ91" s="124" t="s">
        <v>4048</v>
      </c>
      <c r="AK91" s="124" t="s">
        <v>4050</v>
      </c>
      <c r="AL91" s="100" t="s">
        <v>10301</v>
      </c>
      <c r="AM91" s="100" t="s">
        <v>10313</v>
      </c>
      <c r="AN91" s="124" t="s">
        <v>4049</v>
      </c>
      <c r="AO91" s="124" t="s">
        <v>4051</v>
      </c>
      <c r="AP91" s="100" t="s">
        <v>10302</v>
      </c>
      <c r="AQ91" s="100" t="s">
        <v>10314</v>
      </c>
      <c r="AR91" s="141" t="s">
        <v>7286</v>
      </c>
      <c r="AS91" s="100" t="s">
        <v>7287</v>
      </c>
    </row>
    <row r="92" spans="1:45" ht="76.5" x14ac:dyDescent="0.2">
      <c r="A92" s="143"/>
      <c r="B92" s="143"/>
      <c r="C92" s="165"/>
      <c r="D92" s="143">
        <v>1</v>
      </c>
      <c r="E92" s="143">
        <v>0</v>
      </c>
      <c r="F92" s="143">
        <v>0</v>
      </c>
      <c r="G92" s="143">
        <v>0</v>
      </c>
      <c r="H92" s="143"/>
      <c r="I92" s="143"/>
      <c r="J92" s="143"/>
      <c r="K92" s="143">
        <v>8</v>
      </c>
      <c r="L92" s="143">
        <v>85</v>
      </c>
      <c r="M92" s="143"/>
      <c r="N92" s="144" t="s">
        <v>8737</v>
      </c>
      <c r="O92" s="164" t="s">
        <v>508</v>
      </c>
      <c r="P92" s="164" t="str">
        <f t="shared" ca="1" si="26"/>
        <v>Set_TV_COL2(</v>
      </c>
      <c r="Q92" s="164" t="str">
        <f t="shared" ca="1" si="27"/>
        <v>Set_TV_COL2</v>
      </c>
      <c r="R92" s="220" t="s">
        <v>8808</v>
      </c>
      <c r="S92" s="141" t="s">
        <v>9631</v>
      </c>
      <c r="T92" s="141" t="s">
        <v>512</v>
      </c>
      <c r="U92" s="100"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0" t="s">
        <v>10299</v>
      </c>
      <c r="W92" s="100" t="s">
        <v>10315</v>
      </c>
      <c r="X92" s="124" t="s">
        <v>2743</v>
      </c>
      <c r="Y92" s="139" t="s">
        <v>2740</v>
      </c>
      <c r="Z92" s="100" t="s">
        <v>10300</v>
      </c>
      <c r="AA92" s="100" t="s">
        <v>10316</v>
      </c>
      <c r="AB92" s="124" t="s">
        <v>2744</v>
      </c>
      <c r="AC92" s="124" t="s">
        <v>2741</v>
      </c>
      <c r="AD92" s="100" t="s">
        <v>12330</v>
      </c>
      <c r="AE92" s="100" t="s">
        <v>10317</v>
      </c>
      <c r="AF92" s="124" t="s">
        <v>2745</v>
      </c>
      <c r="AG92" s="124" t="s">
        <v>2742</v>
      </c>
      <c r="AH92" s="100" t="s">
        <v>12342</v>
      </c>
      <c r="AI92" s="100" t="s">
        <v>10318</v>
      </c>
      <c r="AJ92" s="124" t="s">
        <v>4052</v>
      </c>
      <c r="AK92" s="124" t="s">
        <v>4050</v>
      </c>
      <c r="AL92" s="100" t="s">
        <v>10301</v>
      </c>
      <c r="AM92" s="100" t="s">
        <v>10319</v>
      </c>
      <c r="AN92" s="124" t="s">
        <v>4053</v>
      </c>
      <c r="AO92" s="124" t="s">
        <v>4051</v>
      </c>
      <c r="AP92" s="100" t="s">
        <v>10302</v>
      </c>
      <c r="AQ92" s="100" t="s">
        <v>10320</v>
      </c>
      <c r="AR92" s="141" t="s">
        <v>7288</v>
      </c>
      <c r="AS92" s="100" t="s">
        <v>7287</v>
      </c>
    </row>
    <row r="93" spans="1:45" ht="89.25" x14ac:dyDescent="0.2">
      <c r="A93" s="143"/>
      <c r="B93" s="143"/>
      <c r="C93" s="165"/>
      <c r="D93" s="143">
        <v>1</v>
      </c>
      <c r="E93" s="143">
        <v>0</v>
      </c>
      <c r="F93" s="143">
        <v>0</v>
      </c>
      <c r="G93" s="143">
        <v>0</v>
      </c>
      <c r="H93" s="143"/>
      <c r="I93" s="143"/>
      <c r="J93" s="143"/>
      <c r="K93" s="143">
        <v>9</v>
      </c>
      <c r="L93" s="143">
        <v>86</v>
      </c>
      <c r="M93" s="143"/>
      <c r="N93" s="144" t="s">
        <v>8738</v>
      </c>
      <c r="O93" s="164" t="s">
        <v>509</v>
      </c>
      <c r="P93" s="164" t="str">
        <f t="shared" ca="1" si="26"/>
        <v>Set_TV_BW1(</v>
      </c>
      <c r="Q93" s="164" t="str">
        <f t="shared" ca="1" si="27"/>
        <v>Set_TV_BW1</v>
      </c>
      <c r="R93" s="220" t="s">
        <v>8808</v>
      </c>
      <c r="S93" s="141" t="s">
        <v>9632</v>
      </c>
      <c r="T93" s="141" t="s">
        <v>515</v>
      </c>
      <c r="U93" s="100" t="s">
        <v>506</v>
      </c>
      <c r="V93" s="100" t="s">
        <v>10299</v>
      </c>
      <c r="W93" s="100" t="s">
        <v>10321</v>
      </c>
      <c r="X93" s="124" t="s">
        <v>2746</v>
      </c>
      <c r="Y93" s="139" t="s">
        <v>2749</v>
      </c>
      <c r="Z93" s="100" t="s">
        <v>10300</v>
      </c>
      <c r="AA93" s="100" t="s">
        <v>10322</v>
      </c>
      <c r="AB93" s="124" t="s">
        <v>2747</v>
      </c>
      <c r="AC93" s="124" t="s">
        <v>2750</v>
      </c>
      <c r="AD93" s="100" t="s">
        <v>12330</v>
      </c>
      <c r="AE93" s="100" t="s">
        <v>10323</v>
      </c>
      <c r="AF93" s="124" t="s">
        <v>2748</v>
      </c>
      <c r="AG93" s="124" t="s">
        <v>2751</v>
      </c>
      <c r="AH93" s="100" t="s">
        <v>12342</v>
      </c>
      <c r="AI93" s="100" t="s">
        <v>10324</v>
      </c>
      <c r="AJ93" s="124" t="s">
        <v>4054</v>
      </c>
      <c r="AK93" s="124" t="s">
        <v>4056</v>
      </c>
      <c r="AL93" s="100" t="s">
        <v>10301</v>
      </c>
      <c r="AM93" s="100" t="s">
        <v>10325</v>
      </c>
      <c r="AN93" s="124" t="s">
        <v>4055</v>
      </c>
      <c r="AO93" s="124" t="s">
        <v>4057</v>
      </c>
      <c r="AP93" s="100" t="s">
        <v>10302</v>
      </c>
      <c r="AQ93" s="100" t="s">
        <v>10326</v>
      </c>
      <c r="AR93" s="141" t="s">
        <v>7289</v>
      </c>
      <c r="AS93" s="100" t="s">
        <v>7290</v>
      </c>
    </row>
    <row r="94" spans="1:45" ht="89.25" x14ac:dyDescent="0.2">
      <c r="A94" s="143"/>
      <c r="B94" s="143"/>
      <c r="C94" s="289"/>
      <c r="D94" s="143">
        <v>1</v>
      </c>
      <c r="E94" s="143">
        <v>0</v>
      </c>
      <c r="F94" s="143">
        <v>0</v>
      </c>
      <c r="G94" s="143">
        <v>0</v>
      </c>
      <c r="H94" s="143"/>
      <c r="I94" s="143"/>
      <c r="J94" s="143"/>
      <c r="K94" s="143">
        <v>10</v>
      </c>
      <c r="L94" s="143">
        <v>87</v>
      </c>
      <c r="M94" s="143"/>
      <c r="N94" s="144" t="s">
        <v>8738</v>
      </c>
      <c r="O94" s="164" t="s">
        <v>510</v>
      </c>
      <c r="P94" s="164" t="str">
        <f t="shared" ca="1" si="26"/>
        <v>Set_TV_BW2(</v>
      </c>
      <c r="Q94" s="164" t="str">
        <f t="shared" ca="1" si="27"/>
        <v>Set_TV_BW2</v>
      </c>
      <c r="R94" s="220" t="s">
        <v>8808</v>
      </c>
      <c r="S94" s="141" t="s">
        <v>9633</v>
      </c>
      <c r="T94" s="141" t="s">
        <v>514</v>
      </c>
      <c r="U94" s="100"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0" t="s">
        <v>10299</v>
      </c>
      <c r="W94" s="100" t="s">
        <v>10327</v>
      </c>
      <c r="X94" s="124" t="s">
        <v>2752</v>
      </c>
      <c r="Y94" s="139" t="s">
        <v>2749</v>
      </c>
      <c r="Z94" s="100" t="s">
        <v>10300</v>
      </c>
      <c r="AA94" s="100" t="s">
        <v>10328</v>
      </c>
      <c r="AB94" s="124" t="s">
        <v>2753</v>
      </c>
      <c r="AC94" s="124" t="s">
        <v>2750</v>
      </c>
      <c r="AD94" s="100" t="s">
        <v>12330</v>
      </c>
      <c r="AE94" s="100" t="s">
        <v>10329</v>
      </c>
      <c r="AF94" s="124" t="s">
        <v>2754</v>
      </c>
      <c r="AG94" s="124" t="s">
        <v>2751</v>
      </c>
      <c r="AH94" s="100" t="s">
        <v>12342</v>
      </c>
      <c r="AI94" s="100" t="s">
        <v>10330</v>
      </c>
      <c r="AJ94" s="124" t="s">
        <v>4058</v>
      </c>
      <c r="AK94" s="124" t="s">
        <v>4056</v>
      </c>
      <c r="AL94" s="100" t="s">
        <v>10301</v>
      </c>
      <c r="AM94" s="100" t="s">
        <v>10331</v>
      </c>
      <c r="AN94" s="124" t="s">
        <v>4059</v>
      </c>
      <c r="AO94" s="124" t="s">
        <v>4057</v>
      </c>
      <c r="AP94" s="100" t="s">
        <v>10302</v>
      </c>
      <c r="AQ94" s="100" t="s">
        <v>10332</v>
      </c>
      <c r="AR94" s="141" t="s">
        <v>7291</v>
      </c>
      <c r="AS94" s="100" t="s">
        <v>7290</v>
      </c>
    </row>
    <row r="95" spans="1:45" ht="76.5" x14ac:dyDescent="0.2">
      <c r="A95" s="143"/>
      <c r="B95" s="143"/>
      <c r="C95" s="289"/>
      <c r="D95" s="143">
        <v>1</v>
      </c>
      <c r="E95" s="143">
        <v>0</v>
      </c>
      <c r="F95" s="143">
        <v>0</v>
      </c>
      <c r="G95" s="143">
        <v>0</v>
      </c>
      <c r="H95" s="143"/>
      <c r="I95" s="143"/>
      <c r="J95" s="143"/>
      <c r="K95" s="143">
        <v>11</v>
      </c>
      <c r="L95" s="143">
        <v>88</v>
      </c>
      <c r="M95" s="143"/>
      <c r="N95" s="144" t="s">
        <v>8739</v>
      </c>
      <c r="O95" s="164" t="s">
        <v>511</v>
      </c>
      <c r="P95" s="164" t="str">
        <f t="shared" ca="1" si="26"/>
        <v>Set_Def_Neon(</v>
      </c>
      <c r="Q95" s="164" t="str">
        <f t="shared" ca="1" si="27"/>
        <v>Set_Def_Neon</v>
      </c>
      <c r="R95" s="220" t="s">
        <v>8808</v>
      </c>
      <c r="S95" s="141" t="s">
        <v>9634</v>
      </c>
      <c r="T95" s="141" t="s">
        <v>516</v>
      </c>
      <c r="U95" s="100" t="s">
        <v>12178</v>
      </c>
      <c r="V95" s="100" t="s">
        <v>10299</v>
      </c>
      <c r="W95" s="100" t="s">
        <v>10333</v>
      </c>
      <c r="X95" s="124" t="s">
        <v>2755</v>
      </c>
      <c r="Y95" s="139" t="s">
        <v>2758</v>
      </c>
      <c r="Z95" s="100" t="s">
        <v>10300</v>
      </c>
      <c r="AA95" s="100" t="s">
        <v>10334</v>
      </c>
      <c r="AB95" s="124" t="s">
        <v>2756</v>
      </c>
      <c r="AC95" s="124" t="s">
        <v>2759</v>
      </c>
      <c r="AD95" s="100" t="s">
        <v>12330</v>
      </c>
      <c r="AE95" s="100" t="s">
        <v>10335</v>
      </c>
      <c r="AF95" s="124" t="s">
        <v>2757</v>
      </c>
      <c r="AG95" s="124" t="s">
        <v>2760</v>
      </c>
      <c r="AH95" s="100" t="s">
        <v>12342</v>
      </c>
      <c r="AI95" s="100" t="s">
        <v>10336</v>
      </c>
      <c r="AJ95" s="124" t="s">
        <v>4060</v>
      </c>
      <c r="AK95" s="124" t="s">
        <v>4062</v>
      </c>
      <c r="AL95" s="100" t="s">
        <v>10301</v>
      </c>
      <c r="AM95" s="100" t="s">
        <v>10337</v>
      </c>
      <c r="AN95" s="124" t="s">
        <v>4061</v>
      </c>
      <c r="AO95" s="124" t="s">
        <v>4063</v>
      </c>
      <c r="AP95" s="100" t="s">
        <v>10302</v>
      </c>
      <c r="AQ95" s="100" t="s">
        <v>10338</v>
      </c>
      <c r="AR95" s="141" t="s">
        <v>7292</v>
      </c>
      <c r="AS95" s="100" t="s">
        <v>7293</v>
      </c>
    </row>
    <row r="96" spans="1:45" ht="76.5" x14ac:dyDescent="0.2">
      <c r="A96" s="143"/>
      <c r="B96" s="143"/>
      <c r="C96" s="289"/>
      <c r="D96" s="143">
        <v>0</v>
      </c>
      <c r="E96" s="143">
        <v>0</v>
      </c>
      <c r="F96" s="143">
        <v>0</v>
      </c>
      <c r="G96" s="143">
        <v>0</v>
      </c>
      <c r="H96" s="143"/>
      <c r="I96" s="143"/>
      <c r="J96" s="143"/>
      <c r="K96" s="143">
        <v>12</v>
      </c>
      <c r="L96" s="143">
        <v>89</v>
      </c>
      <c r="M96" s="143"/>
      <c r="N96" s="144" t="s">
        <v>8740</v>
      </c>
      <c r="O96" s="164" t="s">
        <v>6440</v>
      </c>
      <c r="P96" s="164" t="str">
        <f t="shared" ca="1" si="26"/>
        <v>Set_CandleTab(</v>
      </c>
      <c r="Q96" s="164" t="str">
        <f t="shared" ca="1" si="27"/>
        <v>Set_CandleTab</v>
      </c>
      <c r="R96" s="220" t="s">
        <v>8808</v>
      </c>
      <c r="S96" s="141" t="s">
        <v>9635</v>
      </c>
      <c r="T96" s="150" t="s">
        <v>6416</v>
      </c>
      <c r="U96" s="100" t="s">
        <v>12179</v>
      </c>
      <c r="V96" s="100" t="s">
        <v>10299</v>
      </c>
      <c r="W96" s="100" t="s">
        <v>10339</v>
      </c>
      <c r="X96" s="124" t="s">
        <v>6417</v>
      </c>
      <c r="Y96" s="139" t="s">
        <v>6418</v>
      </c>
      <c r="Z96" s="100" t="s">
        <v>10300</v>
      </c>
      <c r="AA96" s="100" t="s">
        <v>10340</v>
      </c>
      <c r="AB96" s="124" t="s">
        <v>6419</v>
      </c>
      <c r="AC96" s="124" t="s">
        <v>6423</v>
      </c>
      <c r="AD96" s="100" t="s">
        <v>12330</v>
      </c>
      <c r="AE96" s="100" t="s">
        <v>10341</v>
      </c>
      <c r="AF96" s="124" t="s">
        <v>6420</v>
      </c>
      <c r="AG96" s="124" t="s">
        <v>6424</v>
      </c>
      <c r="AH96" s="100" t="s">
        <v>12342</v>
      </c>
      <c r="AI96" s="100" t="s">
        <v>10342</v>
      </c>
      <c r="AJ96" s="124" t="s">
        <v>6421</v>
      </c>
      <c r="AK96" s="124" t="s">
        <v>6425</v>
      </c>
      <c r="AL96" s="100" t="s">
        <v>10301</v>
      </c>
      <c r="AM96" s="100" t="s">
        <v>10343</v>
      </c>
      <c r="AN96" s="124" t="s">
        <v>6422</v>
      </c>
      <c r="AO96" s="124" t="s">
        <v>6426</v>
      </c>
      <c r="AP96" s="100" t="s">
        <v>10302</v>
      </c>
      <c r="AQ96" s="100" t="s">
        <v>10344</v>
      </c>
      <c r="AR96" s="150" t="s">
        <v>7294</v>
      </c>
      <c r="AS96" s="100" t="s">
        <v>7295</v>
      </c>
    </row>
    <row r="97" spans="1:45" ht="63.75" x14ac:dyDescent="0.2">
      <c r="A97" s="228"/>
      <c r="B97" s="228"/>
      <c r="C97" s="346"/>
      <c r="D97" s="228"/>
      <c r="E97" s="228"/>
      <c r="F97" s="228"/>
      <c r="G97" s="228"/>
      <c r="H97" s="228"/>
      <c r="I97" s="228"/>
      <c r="J97" s="228"/>
      <c r="K97" s="228">
        <v>335</v>
      </c>
      <c r="L97" s="228">
        <v>90</v>
      </c>
      <c r="M97" s="228"/>
      <c r="N97" s="230" t="s">
        <v>8741</v>
      </c>
      <c r="O97" s="231"/>
      <c r="P97" s="231"/>
      <c r="Q97" s="231"/>
      <c r="R97" s="222" t="s">
        <v>8742</v>
      </c>
      <c r="S97" s="222"/>
      <c r="T97" s="232" t="s">
        <v>9274</v>
      </c>
      <c r="U97" s="240" t="s">
        <v>9275</v>
      </c>
      <c r="V97" s="240" t="s">
        <v>10345</v>
      </c>
      <c r="W97" s="240"/>
      <c r="X97" s="233" t="s">
        <v>11558</v>
      </c>
      <c r="Y97" s="295" t="s">
        <v>11559</v>
      </c>
      <c r="Z97" s="240" t="s">
        <v>12304</v>
      </c>
      <c r="AA97" s="240"/>
      <c r="AB97" s="233" t="s">
        <v>11560</v>
      </c>
      <c r="AC97" s="233" t="s">
        <v>11561</v>
      </c>
      <c r="AD97" s="240" t="s">
        <v>10346</v>
      </c>
      <c r="AE97" s="240"/>
      <c r="AF97" s="233" t="s">
        <v>11562</v>
      </c>
      <c r="AG97" s="233" t="s">
        <v>11563</v>
      </c>
      <c r="AH97" s="240" t="s">
        <v>10347</v>
      </c>
      <c r="AI97" s="240"/>
      <c r="AJ97" s="233" t="s">
        <v>11564</v>
      </c>
      <c r="AK97" s="233" t="s">
        <v>11565</v>
      </c>
      <c r="AL97" s="240" t="s">
        <v>10348</v>
      </c>
      <c r="AM97" s="240"/>
      <c r="AN97" s="233" t="s">
        <v>11566</v>
      </c>
      <c r="AO97" s="233" t="s">
        <v>11567</v>
      </c>
      <c r="AP97" s="240" t="s">
        <v>8742</v>
      </c>
      <c r="AQ97" s="240"/>
      <c r="AR97" s="232" t="s">
        <v>11568</v>
      </c>
      <c r="AS97" s="240" t="s">
        <v>11569</v>
      </c>
    </row>
    <row r="98" spans="1:45" ht="38.25" x14ac:dyDescent="0.2">
      <c r="A98" s="228"/>
      <c r="B98" s="228"/>
      <c r="C98" s="346"/>
      <c r="D98" s="228"/>
      <c r="E98" s="228"/>
      <c r="F98" s="228"/>
      <c r="G98" s="228"/>
      <c r="H98" s="228"/>
      <c r="I98" s="228"/>
      <c r="J98" s="228"/>
      <c r="K98" s="228">
        <v>319</v>
      </c>
      <c r="L98" s="228">
        <v>91</v>
      </c>
      <c r="M98" s="228"/>
      <c r="N98" s="230" t="s">
        <v>9276</v>
      </c>
      <c r="O98" s="231"/>
      <c r="P98" s="231" t="str">
        <f ca="1">IF(INDIRECT(ADDRESS(ROW(),COLUMN()-1))&lt;&gt;"",LEFT(INDIRECT(ADDRESS(ROW(),COLUMN()-1)),FIND("(",INDIRECT(ADDRESS(ROW(),COLUMN()-1)))),"")</f>
        <v/>
      </c>
      <c r="Q98" s="231"/>
      <c r="R98" s="222" t="s">
        <v>8809</v>
      </c>
      <c r="S98" s="222"/>
      <c r="T98" s="232" t="s">
        <v>9277</v>
      </c>
      <c r="U98" s="240" t="s">
        <v>12180</v>
      </c>
      <c r="V98" s="240" t="s">
        <v>10349</v>
      </c>
      <c r="W98" s="240"/>
      <c r="X98" s="233" t="s">
        <v>11570</v>
      </c>
      <c r="Y98" s="295" t="s">
        <v>11571</v>
      </c>
      <c r="Z98" s="240" t="s">
        <v>10350</v>
      </c>
      <c r="AA98" s="240"/>
      <c r="AB98" s="233" t="s">
        <v>11572</v>
      </c>
      <c r="AC98" s="233" t="s">
        <v>11573</v>
      </c>
      <c r="AD98" s="240" t="s">
        <v>10351</v>
      </c>
      <c r="AE98" s="240"/>
      <c r="AF98" s="233" t="s">
        <v>11574</v>
      </c>
      <c r="AG98" s="233" t="s">
        <v>11575</v>
      </c>
      <c r="AH98" s="240" t="s">
        <v>10352</v>
      </c>
      <c r="AI98" s="240"/>
      <c r="AJ98" s="233" t="s">
        <v>11576</v>
      </c>
      <c r="AK98" s="233" t="s">
        <v>11577</v>
      </c>
      <c r="AL98" s="240" t="s">
        <v>10353</v>
      </c>
      <c r="AM98" s="240"/>
      <c r="AN98" s="233" t="s">
        <v>11578</v>
      </c>
      <c r="AO98" s="233" t="s">
        <v>11579</v>
      </c>
      <c r="AP98" s="240" t="s">
        <v>8809</v>
      </c>
      <c r="AQ98" s="240"/>
      <c r="AR98" s="232" t="s">
        <v>11580</v>
      </c>
      <c r="AS98" s="240" t="s">
        <v>11581</v>
      </c>
    </row>
    <row r="99" spans="1:45" ht="76.5" x14ac:dyDescent="0.2">
      <c r="A99" s="121"/>
      <c r="B99" s="121"/>
      <c r="C99" s="289" t="s">
        <v>63</v>
      </c>
      <c r="D99" s="143">
        <v>2</v>
      </c>
      <c r="E99" s="121">
        <v>0</v>
      </c>
      <c r="F99" s="121">
        <v>0</v>
      </c>
      <c r="G99" s="121">
        <v>0</v>
      </c>
      <c r="H99" s="121">
        <v>-1</v>
      </c>
      <c r="I99" s="121">
        <v>0</v>
      </c>
      <c r="J99" s="121">
        <v>4</v>
      </c>
      <c r="K99" s="121">
        <v>190</v>
      </c>
      <c r="L99" s="121">
        <v>92</v>
      </c>
      <c r="M99" s="121"/>
      <c r="N99" s="144" t="s">
        <v>8743</v>
      </c>
      <c r="O99" s="141" t="s">
        <v>4924</v>
      </c>
      <c r="P99" s="164" t="str">
        <f ca="1">IF(INDIRECT(ADDRESS(ROW(),COLUMN()-1))&lt;&gt;"",LEFT(INDIRECT(ADDRESS(ROW(),COLUMN()-1)),FIND("(",INDIRECT(ADDRESS(ROW(),COLUMN()-1)))),"")</f>
        <v>Servo2(</v>
      </c>
      <c r="Q99" s="164" t="str">
        <f ca="1">IF(INDIRECT(ADDRESS(ROW(),COLUMN()-2))&lt;&gt;"",LEFT(INDIRECT(ADDRESS(ROW(),COLUMN()-2)),FIND("(",INDIRECT(ADDRESS(ROW(),COLUMN()-2)))-1),"")</f>
        <v>Servo2</v>
      </c>
      <c r="R99" s="220" t="s">
        <v>8809</v>
      </c>
      <c r="S99" s="141" t="s">
        <v>9636</v>
      </c>
      <c r="T99" s="150" t="s">
        <v>4973</v>
      </c>
      <c r="U99" s="100" t="s">
        <v>12184</v>
      </c>
      <c r="V99" s="100" t="s">
        <v>10349</v>
      </c>
      <c r="W99" s="100" t="s">
        <v>10354</v>
      </c>
      <c r="X99" s="124" t="s">
        <v>4977</v>
      </c>
      <c r="Y99" s="139" t="s">
        <v>12185</v>
      </c>
      <c r="Z99" s="100" t="s">
        <v>10350</v>
      </c>
      <c r="AA99" s="100" t="s">
        <v>10355</v>
      </c>
      <c r="AB99" s="124" t="s">
        <v>4977</v>
      </c>
      <c r="AC99" s="124" t="s">
        <v>12186</v>
      </c>
      <c r="AD99" s="100" t="s">
        <v>10351</v>
      </c>
      <c r="AE99" s="100" t="s">
        <v>10356</v>
      </c>
      <c r="AF99" s="124" t="s">
        <v>4981</v>
      </c>
      <c r="AG99" s="124" t="s">
        <v>12187</v>
      </c>
      <c r="AH99" s="100" t="s">
        <v>10352</v>
      </c>
      <c r="AI99" s="100" t="s">
        <v>10357</v>
      </c>
      <c r="AJ99" s="124" t="s">
        <v>4982</v>
      </c>
      <c r="AK99" s="124" t="s">
        <v>12188</v>
      </c>
      <c r="AL99" s="100" t="s">
        <v>10353</v>
      </c>
      <c r="AM99" s="100" t="s">
        <v>10358</v>
      </c>
      <c r="AN99" s="124" t="s">
        <v>4983</v>
      </c>
      <c r="AO99" s="124" t="s">
        <v>12189</v>
      </c>
      <c r="AP99" s="100" t="s">
        <v>8809</v>
      </c>
      <c r="AQ99" s="100" t="s">
        <v>10359</v>
      </c>
      <c r="AR99" s="150" t="s">
        <v>7522</v>
      </c>
      <c r="AS99" s="100" t="s">
        <v>12181</v>
      </c>
    </row>
    <row r="100" spans="1:45" ht="76.5" x14ac:dyDescent="0.2">
      <c r="A100" s="121"/>
      <c r="B100" s="121"/>
      <c r="C100" s="165" t="s">
        <v>63</v>
      </c>
      <c r="D100" s="121">
        <v>3</v>
      </c>
      <c r="E100" s="121">
        <v>0</v>
      </c>
      <c r="F100" s="121">
        <v>0</v>
      </c>
      <c r="G100" s="121">
        <v>0</v>
      </c>
      <c r="H100" s="121">
        <v>-1</v>
      </c>
      <c r="I100" s="121">
        <v>0</v>
      </c>
      <c r="J100" s="121">
        <v>4</v>
      </c>
      <c r="K100" s="121">
        <v>191</v>
      </c>
      <c r="L100" s="121">
        <v>93</v>
      </c>
      <c r="M100" s="121"/>
      <c r="N100" s="144" t="s">
        <v>8744</v>
      </c>
      <c r="O100" s="164" t="s">
        <v>4925</v>
      </c>
      <c r="P100" s="164" t="str">
        <f ca="1">IF(INDIRECT(ADDRESS(ROW(),COLUMN()-1))&lt;&gt;"",LEFT(INDIRECT(ADDRESS(ROW(),COLUMN()-1)),FIND("(",INDIRECT(ADDRESS(ROW(),COLUMN()-1)))),"")</f>
        <v>Servo3(</v>
      </c>
      <c r="Q100" s="164" t="str">
        <f ca="1">IF(INDIRECT(ADDRESS(ROW(),COLUMN()-2))&lt;&gt;"",LEFT(INDIRECT(ADDRESS(ROW(),COLUMN()-2)),FIND("(",INDIRECT(ADDRESS(ROW(),COLUMN()-2)))-1),"")</f>
        <v>Servo3</v>
      </c>
      <c r="R100" s="220" t="s">
        <v>8809</v>
      </c>
      <c r="S100" s="141" t="s">
        <v>9637</v>
      </c>
      <c r="T100" s="150" t="s">
        <v>4974</v>
      </c>
      <c r="U100" s="100" t="s">
        <v>12190</v>
      </c>
      <c r="V100" s="109" t="s">
        <v>10349</v>
      </c>
      <c r="W100" s="109" t="s">
        <v>10360</v>
      </c>
      <c r="X100" s="124" t="s">
        <v>4978</v>
      </c>
      <c r="Y100"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09" t="s">
        <v>10350</v>
      </c>
      <c r="AA100" s="109" t="s">
        <v>10361</v>
      </c>
      <c r="AB100" s="124" t="s">
        <v>4984</v>
      </c>
      <c r="AC100"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09" t="s">
        <v>10351</v>
      </c>
      <c r="AE100" s="109" t="s">
        <v>10362</v>
      </c>
      <c r="AF100" s="124" t="s">
        <v>4985</v>
      </c>
      <c r="AG100"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09" t="s">
        <v>10352</v>
      </c>
      <c r="AI100" s="109" t="s">
        <v>10363</v>
      </c>
      <c r="AJ100" s="124" t="s">
        <v>4986</v>
      </c>
      <c r="AK100"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09" t="s">
        <v>10353</v>
      </c>
      <c r="AM100" s="109" t="s">
        <v>10364</v>
      </c>
      <c r="AN100" s="124" t="s">
        <v>4987</v>
      </c>
      <c r="AO100"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09" t="s">
        <v>8809</v>
      </c>
      <c r="AQ100" s="109" t="s">
        <v>10365</v>
      </c>
      <c r="AR100" s="150" t="s">
        <v>7523</v>
      </c>
      <c r="AS100"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1"/>
      <c r="B101" s="121"/>
      <c r="C101" s="289" t="s">
        <v>63</v>
      </c>
      <c r="D101" s="121">
        <v>4</v>
      </c>
      <c r="E101" s="121">
        <v>0</v>
      </c>
      <c r="F101" s="121">
        <v>0</v>
      </c>
      <c r="G101" s="121">
        <v>0</v>
      </c>
      <c r="H101" s="121">
        <v>-1</v>
      </c>
      <c r="I101" s="121">
        <v>0</v>
      </c>
      <c r="J101" s="121">
        <v>4</v>
      </c>
      <c r="K101" s="121">
        <v>192</v>
      </c>
      <c r="L101" s="121">
        <v>94</v>
      </c>
      <c r="M101" s="121"/>
      <c r="N101" s="144" t="s">
        <v>8745</v>
      </c>
      <c r="O101" s="164" t="s">
        <v>4926</v>
      </c>
      <c r="P101" s="164" t="str">
        <f ca="1">IF(INDIRECT(ADDRESS(ROW(),COLUMN()-1))&lt;&gt;"",LEFT(INDIRECT(ADDRESS(ROW(),COLUMN()-1)),FIND("(",INDIRECT(ADDRESS(ROW(),COLUMN()-1)))),"")</f>
        <v>Servo4(</v>
      </c>
      <c r="Q101" s="164" t="str">
        <f ca="1">IF(INDIRECT(ADDRESS(ROW(),COLUMN()-2))&lt;&gt;"",LEFT(INDIRECT(ADDRESS(ROW(),COLUMN()-2)),FIND("(",INDIRECT(ADDRESS(ROW(),COLUMN()-2)))-1),"")</f>
        <v>Servo4</v>
      </c>
      <c r="R101" s="220" t="s">
        <v>8809</v>
      </c>
      <c r="S101" s="141" t="s">
        <v>9638</v>
      </c>
      <c r="T101" s="150" t="s">
        <v>4975</v>
      </c>
      <c r="U101" s="100" t="s">
        <v>12182</v>
      </c>
      <c r="V101" s="109" t="s">
        <v>10349</v>
      </c>
      <c r="W101" s="109" t="s">
        <v>10366</v>
      </c>
      <c r="X101" s="124" t="s">
        <v>4979</v>
      </c>
      <c r="Y101"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09" t="s">
        <v>10350</v>
      </c>
      <c r="AA101" s="109" t="s">
        <v>10367</v>
      </c>
      <c r="AB101" s="124" t="s">
        <v>4988</v>
      </c>
      <c r="AC101"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09" t="s">
        <v>10351</v>
      </c>
      <c r="AE101" s="109" t="s">
        <v>10368</v>
      </c>
      <c r="AF101" s="124" t="s">
        <v>4989</v>
      </c>
      <c r="AG101"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09" t="s">
        <v>10352</v>
      </c>
      <c r="AI101" s="109" t="s">
        <v>10369</v>
      </c>
      <c r="AJ101" s="124" t="s">
        <v>4990</v>
      </c>
      <c r="AK101"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09" t="s">
        <v>10353</v>
      </c>
      <c r="AM101" s="109" t="s">
        <v>10370</v>
      </c>
      <c r="AN101" s="124" t="s">
        <v>4991</v>
      </c>
      <c r="AO101"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09" t="s">
        <v>8809</v>
      </c>
      <c r="AQ101" s="109" t="s">
        <v>10371</v>
      </c>
      <c r="AR101" s="150" t="s">
        <v>7524</v>
      </c>
      <c r="AS101"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1"/>
      <c r="B102" s="121"/>
      <c r="C102" s="289" t="s">
        <v>63</v>
      </c>
      <c r="D102" s="121">
        <v>5</v>
      </c>
      <c r="E102" s="121">
        <v>0</v>
      </c>
      <c r="F102" s="121">
        <v>0</v>
      </c>
      <c r="G102" s="121">
        <v>0</v>
      </c>
      <c r="H102" s="121">
        <v>-1</v>
      </c>
      <c r="I102" s="121">
        <v>0</v>
      </c>
      <c r="J102" s="121">
        <v>4</v>
      </c>
      <c r="K102" s="121">
        <v>193</v>
      </c>
      <c r="L102" s="121">
        <v>95</v>
      </c>
      <c r="M102" s="121"/>
      <c r="N102" s="144" t="s">
        <v>8746</v>
      </c>
      <c r="O102" s="164" t="s">
        <v>4927</v>
      </c>
      <c r="P102" s="164" t="str">
        <f ca="1">IF(INDIRECT(ADDRESS(ROW(),COLUMN()-1))&lt;&gt;"",LEFT(INDIRECT(ADDRESS(ROW(),COLUMN()-1)),FIND("(",INDIRECT(ADDRESS(ROW(),COLUMN()-1)))),"")</f>
        <v>Servo5(</v>
      </c>
      <c r="Q102" s="164" t="str">
        <f ca="1">IF(INDIRECT(ADDRESS(ROW(),COLUMN()-2))&lt;&gt;"",LEFT(INDIRECT(ADDRESS(ROW(),COLUMN()-2)),FIND("(",INDIRECT(ADDRESS(ROW(),COLUMN()-2)))-1),"")</f>
        <v>Servo5</v>
      </c>
      <c r="R102" s="220" t="s">
        <v>8809</v>
      </c>
      <c r="S102" s="141" t="s">
        <v>9639</v>
      </c>
      <c r="T102" s="150" t="s">
        <v>4976</v>
      </c>
      <c r="U102" s="100" t="s">
        <v>12183</v>
      </c>
      <c r="V102" s="109" t="s">
        <v>10349</v>
      </c>
      <c r="W102" s="109" t="s">
        <v>10372</v>
      </c>
      <c r="X102" s="124" t="s">
        <v>4980</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10373</v>
      </c>
      <c r="AB102" s="124" t="s">
        <v>4992</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10374</v>
      </c>
      <c r="AF102" s="124" t="s">
        <v>4993</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10375</v>
      </c>
      <c r="AJ102" s="124" t="s">
        <v>4994</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10376</v>
      </c>
      <c r="AN102" s="124" t="s">
        <v>4995</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10377</v>
      </c>
      <c r="AR102" s="150" t="s">
        <v>7525</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14"/>
      <c r="B103" s="228"/>
      <c r="C103" s="348"/>
      <c r="D103" s="214"/>
      <c r="E103" s="214"/>
      <c r="F103" s="214"/>
      <c r="G103" s="214"/>
      <c r="H103" s="214"/>
      <c r="I103" s="214"/>
      <c r="J103" s="214"/>
      <c r="K103" s="214">
        <v>194</v>
      </c>
      <c r="L103" s="214">
        <v>96</v>
      </c>
      <c r="M103" s="214"/>
      <c r="N103" s="230"/>
      <c r="O103" s="231"/>
      <c r="P103" s="231"/>
      <c r="Q103" s="231"/>
      <c r="R103" s="222"/>
      <c r="S103" s="222"/>
      <c r="T103" s="232"/>
      <c r="U103" s="240"/>
      <c r="V103" s="108"/>
      <c r="W103" s="108"/>
      <c r="X103" s="233"/>
      <c r="Y103" s="295"/>
      <c r="Z103" s="108"/>
      <c r="AA103" s="108"/>
      <c r="AB103" s="233"/>
      <c r="AC103" s="233"/>
      <c r="AD103" s="108"/>
      <c r="AE103" s="108"/>
      <c r="AF103" s="233"/>
      <c r="AG103" s="233"/>
      <c r="AH103" s="108"/>
      <c r="AI103" s="108"/>
      <c r="AJ103" s="233"/>
      <c r="AK103" s="233"/>
      <c r="AL103" s="108"/>
      <c r="AM103" s="108"/>
      <c r="AN103" s="233"/>
      <c r="AO103" s="233"/>
      <c r="AP103" s="108"/>
      <c r="AQ103" s="108"/>
      <c r="AR103" s="232"/>
      <c r="AS103" s="108"/>
    </row>
    <row r="104" spans="1:45" ht="89.25" x14ac:dyDescent="0.2">
      <c r="A104" s="228"/>
      <c r="B104" s="228"/>
      <c r="C104" s="284"/>
      <c r="D104" s="228"/>
      <c r="E104" s="228"/>
      <c r="F104" s="228"/>
      <c r="G104" s="228"/>
      <c r="H104" s="228"/>
      <c r="I104" s="228"/>
      <c r="J104" s="228"/>
      <c r="K104" s="228">
        <v>320</v>
      </c>
      <c r="L104" s="228">
        <v>97</v>
      </c>
      <c r="M104" s="228"/>
      <c r="N104" s="230" t="s">
        <v>9278</v>
      </c>
      <c r="O104" s="231"/>
      <c r="P104" s="231"/>
      <c r="Q104" s="231"/>
      <c r="R104" s="222" t="s">
        <v>9809</v>
      </c>
      <c r="S104" s="222"/>
      <c r="T104" s="232" t="s">
        <v>9279</v>
      </c>
      <c r="U104" s="240" t="s">
        <v>9810</v>
      </c>
      <c r="V104" s="240" t="s">
        <v>10378</v>
      </c>
      <c r="W104" s="240"/>
      <c r="X104" s="233" t="s">
        <v>11582</v>
      </c>
      <c r="Y104" s="295" t="s">
        <v>11583</v>
      </c>
      <c r="Z104" s="240" t="s">
        <v>10379</v>
      </c>
      <c r="AA104" s="240"/>
      <c r="AB104" s="233" t="s">
        <v>11584</v>
      </c>
      <c r="AC104" s="295" t="s">
        <v>11585</v>
      </c>
      <c r="AD104" s="240" t="s">
        <v>10380</v>
      </c>
      <c r="AE104" s="240"/>
      <c r="AF104" s="233" t="s">
        <v>11586</v>
      </c>
      <c r="AG104" s="295" t="s">
        <v>11587</v>
      </c>
      <c r="AH104" s="240" t="s">
        <v>10381</v>
      </c>
      <c r="AI104" s="240"/>
      <c r="AJ104" s="233" t="s">
        <v>11588</v>
      </c>
      <c r="AK104" s="295" t="s">
        <v>11589</v>
      </c>
      <c r="AL104" s="240" t="s">
        <v>10382</v>
      </c>
      <c r="AM104" s="240"/>
      <c r="AN104" s="233" t="s">
        <v>11590</v>
      </c>
      <c r="AO104" s="295" t="s">
        <v>11591</v>
      </c>
      <c r="AP104" s="240" t="s">
        <v>10383</v>
      </c>
      <c r="AQ104" s="240"/>
      <c r="AR104" s="232" t="s">
        <v>11592</v>
      </c>
      <c r="AS104" s="240" t="s">
        <v>11593</v>
      </c>
    </row>
    <row r="105" spans="1:45" ht="204" x14ac:dyDescent="0.2">
      <c r="A105" s="121"/>
      <c r="B105" s="121"/>
      <c r="C105" s="165" t="s">
        <v>63</v>
      </c>
      <c r="D105" s="121">
        <v>2</v>
      </c>
      <c r="E105" s="121">
        <v>0</v>
      </c>
      <c r="F105" s="121">
        <v>0</v>
      </c>
      <c r="G105" s="121">
        <v>0</v>
      </c>
      <c r="H105" s="121">
        <v>-2</v>
      </c>
      <c r="I105" s="121">
        <v>0</v>
      </c>
      <c r="J105" s="121">
        <v>1</v>
      </c>
      <c r="K105" s="121">
        <v>202</v>
      </c>
      <c r="L105" s="121">
        <v>98</v>
      </c>
      <c r="M105" s="121"/>
      <c r="N105" s="144" t="s">
        <v>9280</v>
      </c>
      <c r="O105" s="164" t="s">
        <v>5065</v>
      </c>
      <c r="P105" s="164" t="str">
        <f ca="1">IF(INDIRECT(ADDRESS(ROW(),COLUMN()-1))&lt;&gt;"",LEFT(INDIRECT(ADDRESS(ROW(),COLUMN()-1)),FIND("(",INDIRECT(ADDRESS(ROW(),COLUMN()-1)))),"")</f>
        <v>Herz_BiRelais(</v>
      </c>
      <c r="Q105" s="164" t="str">
        <f ca="1">IF(INDIRECT(ADDRESS(ROW(),COLUMN()-2))&lt;&gt;"",LEFT(INDIRECT(ADDRESS(ROW(),COLUMN()-2)),FIND("(",INDIRECT(ADDRESS(ROW(),COLUMN()-2)))-1),"")</f>
        <v>Herz_BiRelais</v>
      </c>
      <c r="R105" s="220" t="s">
        <v>9809</v>
      </c>
      <c r="S105" s="220" t="s">
        <v>9811</v>
      </c>
      <c r="T105" s="150" t="s">
        <v>9812</v>
      </c>
      <c r="U105" s="100" t="s">
        <v>9813</v>
      </c>
      <c r="V105" s="100" t="s">
        <v>10378</v>
      </c>
      <c r="W105" s="100" t="s">
        <v>10384</v>
      </c>
      <c r="X105" s="141" t="s">
        <v>11594</v>
      </c>
      <c r="Y105" s="150" t="s">
        <v>11595</v>
      </c>
      <c r="Z105" s="100" t="s">
        <v>10379</v>
      </c>
      <c r="AA105" s="100" t="s">
        <v>10385</v>
      </c>
      <c r="AB105" s="141" t="s">
        <v>11596</v>
      </c>
      <c r="AC105" s="150" t="s">
        <v>11597</v>
      </c>
      <c r="AD105" s="100" t="s">
        <v>10380</v>
      </c>
      <c r="AE105" s="100" t="s">
        <v>10386</v>
      </c>
      <c r="AF105" s="141" t="s">
        <v>11598</v>
      </c>
      <c r="AG105" s="150" t="s">
        <v>11599</v>
      </c>
      <c r="AH105" s="100" t="s">
        <v>10381</v>
      </c>
      <c r="AI105" s="100" t="s">
        <v>10387</v>
      </c>
      <c r="AJ105" s="141" t="s">
        <v>11600</v>
      </c>
      <c r="AK105" s="150" t="s">
        <v>11601</v>
      </c>
      <c r="AL105" s="100" t="s">
        <v>10382</v>
      </c>
      <c r="AM105" s="100" t="s">
        <v>10388</v>
      </c>
      <c r="AN105" s="141" t="s">
        <v>11602</v>
      </c>
      <c r="AO105" s="150" t="s">
        <v>11603</v>
      </c>
      <c r="AP105" s="100" t="s">
        <v>10383</v>
      </c>
      <c r="AQ105" s="100" t="s">
        <v>10389</v>
      </c>
      <c r="AR105" s="150" t="s">
        <v>11604</v>
      </c>
      <c r="AS105" s="100" t="s">
        <v>11605</v>
      </c>
    </row>
    <row r="106" spans="1:45" ht="267.75" x14ac:dyDescent="0.2">
      <c r="A106" s="121"/>
      <c r="B106" s="121"/>
      <c r="C106" s="165" t="s">
        <v>63</v>
      </c>
      <c r="D106" s="121">
        <v>2</v>
      </c>
      <c r="E106" s="121">
        <v>0</v>
      </c>
      <c r="F106" s="121">
        <v>0</v>
      </c>
      <c r="G106" s="121">
        <v>0</v>
      </c>
      <c r="H106" s="121">
        <v>-2</v>
      </c>
      <c r="I106" s="121">
        <v>0</v>
      </c>
      <c r="J106" s="121">
        <v>1</v>
      </c>
      <c r="K106" s="121">
        <v>203</v>
      </c>
      <c r="L106" s="121">
        <v>99</v>
      </c>
      <c r="M106" s="121"/>
      <c r="N106" s="144" t="s">
        <v>9282</v>
      </c>
      <c r="O106" s="164" t="s">
        <v>5066</v>
      </c>
      <c r="P106" s="164" t="str">
        <f ca="1">IF(INDIRECT(ADDRESS(ROW(),COLUMN()-1))&lt;&gt;"",LEFT(INDIRECT(ADDRESS(ROW(),COLUMN()-1)),FIND("(",INDIRECT(ADDRESS(ROW(),COLUMN()-1)))),"")</f>
        <v>Herz_BiRelais_I(</v>
      </c>
      <c r="Q106" s="164" t="str">
        <f ca="1">IF(INDIRECT(ADDRESS(ROW(),COLUMN()-2))&lt;&gt;"",LEFT(INDIRECT(ADDRESS(ROW(),COLUMN()-2)),FIND("(",INDIRECT(ADDRESS(ROW(),COLUMN()-2)))-1),"")</f>
        <v>Herz_BiRelais_I</v>
      </c>
      <c r="R106" s="220" t="s">
        <v>9809</v>
      </c>
      <c r="S106" s="220" t="s">
        <v>9814</v>
      </c>
      <c r="T106" s="150" t="s">
        <v>9815</v>
      </c>
      <c r="U106" s="100" t="s">
        <v>9816</v>
      </c>
      <c r="V106" s="100" t="s">
        <v>10378</v>
      </c>
      <c r="W106" s="100" t="s">
        <v>10390</v>
      </c>
      <c r="X106" s="141" t="s">
        <v>11606</v>
      </c>
      <c r="Y106" s="150" t="s">
        <v>11607</v>
      </c>
      <c r="Z106" s="100" t="s">
        <v>10379</v>
      </c>
      <c r="AA106" s="100" t="s">
        <v>10391</v>
      </c>
      <c r="AB106" s="141" t="s">
        <v>11608</v>
      </c>
      <c r="AC106" s="150" t="s">
        <v>11609</v>
      </c>
      <c r="AD106" s="100" t="s">
        <v>10380</v>
      </c>
      <c r="AE106" s="100" t="s">
        <v>10392</v>
      </c>
      <c r="AF106" s="141" t="s">
        <v>11610</v>
      </c>
      <c r="AG106" s="150" t="s">
        <v>11611</v>
      </c>
      <c r="AH106" s="100" t="s">
        <v>10381</v>
      </c>
      <c r="AI106" s="100" t="s">
        <v>10393</v>
      </c>
      <c r="AJ106" s="141" t="s">
        <v>11612</v>
      </c>
      <c r="AK106" s="150" t="s">
        <v>11613</v>
      </c>
      <c r="AL106" s="100" t="s">
        <v>10382</v>
      </c>
      <c r="AM106" s="100" t="s">
        <v>10394</v>
      </c>
      <c r="AN106" s="141" t="s">
        <v>11614</v>
      </c>
      <c r="AO106" s="150" t="s">
        <v>11615</v>
      </c>
      <c r="AP106" s="100" t="s">
        <v>10383</v>
      </c>
      <c r="AQ106" s="100" t="s">
        <v>10395</v>
      </c>
      <c r="AR106" s="150" t="s">
        <v>11616</v>
      </c>
      <c r="AS106" s="100" t="s">
        <v>11617</v>
      </c>
    </row>
    <row r="107" spans="1:45" ht="114.75" x14ac:dyDescent="0.2">
      <c r="A107" s="228"/>
      <c r="B107" s="228"/>
      <c r="C107" s="284"/>
      <c r="D107" s="228"/>
      <c r="E107" s="228"/>
      <c r="F107" s="228"/>
      <c r="G107" s="228"/>
      <c r="H107" s="228"/>
      <c r="I107" s="228"/>
      <c r="J107" s="228"/>
      <c r="K107" s="228">
        <v>321</v>
      </c>
      <c r="L107" s="228">
        <v>100</v>
      </c>
      <c r="M107" s="228"/>
      <c r="N107" s="230" t="s">
        <v>9278</v>
      </c>
      <c r="O107" s="231"/>
      <c r="P107" s="231"/>
      <c r="Q107" s="231"/>
      <c r="R107" s="222" t="s">
        <v>9817</v>
      </c>
      <c r="S107" s="222"/>
      <c r="T107" s="232" t="s">
        <v>9279</v>
      </c>
      <c r="U107" s="240" t="s">
        <v>11618</v>
      </c>
      <c r="V107" s="240" t="s">
        <v>10396</v>
      </c>
      <c r="W107" s="240"/>
      <c r="X107" s="233" t="s">
        <v>11582</v>
      </c>
      <c r="Y107" s="295" t="s">
        <v>11619</v>
      </c>
      <c r="Z107" s="240" t="s">
        <v>10397</v>
      </c>
      <c r="AA107" s="240"/>
      <c r="AB107" s="233" t="s">
        <v>11584</v>
      </c>
      <c r="AC107" s="295" t="s">
        <v>11620</v>
      </c>
      <c r="AD107" s="240" t="s">
        <v>10398</v>
      </c>
      <c r="AE107" s="240"/>
      <c r="AF107" s="233" t="s">
        <v>11586</v>
      </c>
      <c r="AG107" s="295" t="s">
        <v>11621</v>
      </c>
      <c r="AH107" s="240" t="s">
        <v>10399</v>
      </c>
      <c r="AI107" s="240"/>
      <c r="AJ107" s="233" t="s">
        <v>11588</v>
      </c>
      <c r="AK107" s="295" t="s">
        <v>11622</v>
      </c>
      <c r="AL107" s="240" t="s">
        <v>10400</v>
      </c>
      <c r="AM107" s="240"/>
      <c r="AN107" s="233" t="s">
        <v>11590</v>
      </c>
      <c r="AO107" s="295" t="s">
        <v>11623</v>
      </c>
      <c r="AP107" s="240" t="s">
        <v>10401</v>
      </c>
      <c r="AQ107" s="240"/>
      <c r="AR107" s="232" t="s">
        <v>11592</v>
      </c>
      <c r="AS107" s="240" t="s">
        <v>11624</v>
      </c>
    </row>
    <row r="108" spans="1:45" ht="191.25" x14ac:dyDescent="0.2">
      <c r="A108" s="121"/>
      <c r="B108" s="121"/>
      <c r="C108" s="165" t="s">
        <v>227</v>
      </c>
      <c r="D108" s="121">
        <v>2</v>
      </c>
      <c r="E108" s="121">
        <v>0</v>
      </c>
      <c r="F108" s="121">
        <v>0</v>
      </c>
      <c r="G108" s="121">
        <v>0</v>
      </c>
      <c r="H108" s="121">
        <v>-2</v>
      </c>
      <c r="I108" s="121">
        <v>0</v>
      </c>
      <c r="J108" s="121">
        <v>1</v>
      </c>
      <c r="K108" s="121">
        <v>195</v>
      </c>
      <c r="L108" s="121">
        <v>101</v>
      </c>
      <c r="M108" s="121"/>
      <c r="N108" s="144" t="s">
        <v>9280</v>
      </c>
      <c r="O108" s="164" t="s">
        <v>7759</v>
      </c>
      <c r="P108" s="164" t="str">
        <f t="shared" ref="P108:P113" ca="1" si="28">IF(INDIRECT(ADDRESS(ROW(),COLUMN()-1))&lt;&gt;"",LEFT(INDIRECT(ADDRESS(ROW(),COLUMN()-1)),FIND("(",INDIRECT(ADDRESS(ROW(),COLUMN()-1)))),"")</f>
        <v>Herz_BiRelais_V1_AB(</v>
      </c>
      <c r="Q108" s="164" t="str">
        <f t="shared" ref="Q108:Q113" ca="1" si="29">IF(INDIRECT(ADDRESS(ROW(),COLUMN()-2))&lt;&gt;"",LEFT(INDIRECT(ADDRESS(ROW(),COLUMN()-2)),FIND("(",INDIRECT(ADDRESS(ROW(),COLUMN()-2)))-1),"")</f>
        <v>Herz_BiRelais_V1_AB</v>
      </c>
      <c r="R108" s="220" t="s">
        <v>9817</v>
      </c>
      <c r="S108" s="220" t="s">
        <v>9818</v>
      </c>
      <c r="T108" s="150" t="s">
        <v>11625</v>
      </c>
      <c r="U108" s="100" t="s">
        <v>11626</v>
      </c>
      <c r="V108" s="100" t="s">
        <v>10396</v>
      </c>
      <c r="W108" s="100" t="s">
        <v>10402</v>
      </c>
      <c r="X108" s="141" t="s">
        <v>11627</v>
      </c>
      <c r="Y108" s="150" t="s">
        <v>11628</v>
      </c>
      <c r="Z108" s="100" t="s">
        <v>10397</v>
      </c>
      <c r="AA108" s="100" t="s">
        <v>10403</v>
      </c>
      <c r="AB108" s="141" t="s">
        <v>11629</v>
      </c>
      <c r="AC108" s="150" t="s">
        <v>11630</v>
      </c>
      <c r="AD108" s="100" t="s">
        <v>10398</v>
      </c>
      <c r="AE108" s="100" t="s">
        <v>10404</v>
      </c>
      <c r="AF108" s="141" t="s">
        <v>11631</v>
      </c>
      <c r="AG108" s="150" t="s">
        <v>11632</v>
      </c>
      <c r="AH108" s="100" t="s">
        <v>10399</v>
      </c>
      <c r="AI108" s="100" t="s">
        <v>10405</v>
      </c>
      <c r="AJ108" s="141" t="s">
        <v>11633</v>
      </c>
      <c r="AK108" s="150" t="s">
        <v>11634</v>
      </c>
      <c r="AL108" s="100" t="s">
        <v>10400</v>
      </c>
      <c r="AM108" s="100" t="s">
        <v>10406</v>
      </c>
      <c r="AN108" s="141" t="s">
        <v>11635</v>
      </c>
      <c r="AO108" s="150" t="s">
        <v>11636</v>
      </c>
      <c r="AP108" s="100" t="s">
        <v>10401</v>
      </c>
      <c r="AQ108" s="100" t="s">
        <v>10407</v>
      </c>
      <c r="AR108" s="150" t="s">
        <v>11637</v>
      </c>
      <c r="AS108" s="100" t="s">
        <v>11638</v>
      </c>
    </row>
    <row r="109" spans="1:45" ht="255" x14ac:dyDescent="0.2">
      <c r="A109" s="121"/>
      <c r="B109" s="121"/>
      <c r="C109" s="165" t="s">
        <v>227</v>
      </c>
      <c r="D109" s="121">
        <v>2</v>
      </c>
      <c r="E109" s="121">
        <v>0</v>
      </c>
      <c r="F109" s="121">
        <v>0</v>
      </c>
      <c r="G109" s="121">
        <v>0</v>
      </c>
      <c r="H109" s="121">
        <v>-2</v>
      </c>
      <c r="I109" s="121">
        <v>0</v>
      </c>
      <c r="J109" s="121">
        <v>1</v>
      </c>
      <c r="K109" s="121">
        <v>196</v>
      </c>
      <c r="L109" s="121">
        <v>102</v>
      </c>
      <c r="M109" s="121"/>
      <c r="N109" s="144" t="s">
        <v>9281</v>
      </c>
      <c r="O109" s="164" t="s">
        <v>7760</v>
      </c>
      <c r="P109" s="164" t="str">
        <f t="shared" ca="1" si="28"/>
        <v>Herz_BiRelais_I_V1_AB(</v>
      </c>
      <c r="Q109" s="164" t="str">
        <f t="shared" ca="1" si="29"/>
        <v>Herz_BiRelais_I_V1_AB</v>
      </c>
      <c r="R109" s="220" t="s">
        <v>9817</v>
      </c>
      <c r="S109" s="220" t="s">
        <v>9819</v>
      </c>
      <c r="T109" s="150" t="s">
        <v>11639</v>
      </c>
      <c r="U109" s="100" t="s">
        <v>11640</v>
      </c>
      <c r="V109" s="100" t="s">
        <v>10396</v>
      </c>
      <c r="W109" s="100" t="s">
        <v>10408</v>
      </c>
      <c r="X109" s="141" t="s">
        <v>11641</v>
      </c>
      <c r="Y109" s="150" t="s">
        <v>11642</v>
      </c>
      <c r="Z109" s="100" t="s">
        <v>10397</v>
      </c>
      <c r="AA109" s="100" t="s">
        <v>10409</v>
      </c>
      <c r="AB109" s="141" t="s">
        <v>11643</v>
      </c>
      <c r="AC109" s="150" t="s">
        <v>11644</v>
      </c>
      <c r="AD109" s="100" t="s">
        <v>10398</v>
      </c>
      <c r="AE109" s="100" t="s">
        <v>10410</v>
      </c>
      <c r="AF109" s="141" t="s">
        <v>11645</v>
      </c>
      <c r="AG109" s="150" t="s">
        <v>11646</v>
      </c>
      <c r="AH109" s="100" t="s">
        <v>10399</v>
      </c>
      <c r="AI109" s="100" t="s">
        <v>10411</v>
      </c>
      <c r="AJ109" s="141" t="s">
        <v>11647</v>
      </c>
      <c r="AK109" s="150" t="s">
        <v>11648</v>
      </c>
      <c r="AL109" s="100" t="s">
        <v>10400</v>
      </c>
      <c r="AM109" s="100" t="s">
        <v>10412</v>
      </c>
      <c r="AN109" s="141" t="s">
        <v>11649</v>
      </c>
      <c r="AO109" s="150" t="s">
        <v>11650</v>
      </c>
      <c r="AP109" s="100" t="s">
        <v>10401</v>
      </c>
      <c r="AQ109" s="100" t="s">
        <v>10413</v>
      </c>
      <c r="AR109" s="150" t="s">
        <v>11651</v>
      </c>
      <c r="AS109" s="100" t="s">
        <v>11652</v>
      </c>
    </row>
    <row r="110" spans="1:45" ht="191.25" x14ac:dyDescent="0.2">
      <c r="A110" s="121"/>
      <c r="B110" s="121"/>
      <c r="C110" s="165" t="s">
        <v>7758</v>
      </c>
      <c r="D110" s="121">
        <v>2</v>
      </c>
      <c r="E110" s="121">
        <v>0</v>
      </c>
      <c r="F110" s="121">
        <v>0</v>
      </c>
      <c r="G110" s="121">
        <v>0</v>
      </c>
      <c r="H110" s="121">
        <v>-2</v>
      </c>
      <c r="I110" s="121">
        <v>0</v>
      </c>
      <c r="J110" s="121">
        <v>1</v>
      </c>
      <c r="K110" s="121">
        <v>197</v>
      </c>
      <c r="L110" s="121">
        <v>103</v>
      </c>
      <c r="M110" s="121"/>
      <c r="N110" s="144" t="s">
        <v>9282</v>
      </c>
      <c r="O110" s="164" t="s">
        <v>7761</v>
      </c>
      <c r="P110" s="164" t="str">
        <f t="shared" ca="1" si="28"/>
        <v>Herz_BiRelais_V1_CD(</v>
      </c>
      <c r="Q110" s="164" t="str">
        <f t="shared" ca="1" si="29"/>
        <v>Herz_BiRelais_V1_CD</v>
      </c>
      <c r="R110" s="220" t="s">
        <v>9817</v>
      </c>
      <c r="S110" s="220" t="s">
        <v>9820</v>
      </c>
      <c r="T110" s="150" t="s">
        <v>11653</v>
      </c>
      <c r="U110" s="100" t="s">
        <v>11654</v>
      </c>
      <c r="V110" s="100" t="s">
        <v>10396</v>
      </c>
      <c r="W110" s="100" t="s">
        <v>10414</v>
      </c>
      <c r="X110" s="141" t="s">
        <v>11655</v>
      </c>
      <c r="Y110" s="150" t="s">
        <v>11656</v>
      </c>
      <c r="Z110" s="100" t="s">
        <v>10397</v>
      </c>
      <c r="AA110" s="100" t="s">
        <v>10415</v>
      </c>
      <c r="AB110" s="141" t="s">
        <v>11657</v>
      </c>
      <c r="AC110" s="150" t="s">
        <v>11658</v>
      </c>
      <c r="AD110" s="100" t="s">
        <v>10398</v>
      </c>
      <c r="AE110" s="100" t="s">
        <v>10416</v>
      </c>
      <c r="AF110" s="141" t="s">
        <v>11659</v>
      </c>
      <c r="AG110" s="150" t="s">
        <v>11660</v>
      </c>
      <c r="AH110" s="100" t="s">
        <v>10399</v>
      </c>
      <c r="AI110" s="100" t="s">
        <v>10417</v>
      </c>
      <c r="AJ110" s="141" t="s">
        <v>11661</v>
      </c>
      <c r="AK110" s="150" t="s">
        <v>11662</v>
      </c>
      <c r="AL110" s="100" t="s">
        <v>10400</v>
      </c>
      <c r="AM110" s="100" t="s">
        <v>10418</v>
      </c>
      <c r="AN110" s="141" t="s">
        <v>11663</v>
      </c>
      <c r="AO110" s="150" t="s">
        <v>11664</v>
      </c>
      <c r="AP110" s="100" t="s">
        <v>10401</v>
      </c>
      <c r="AQ110" s="100" t="s">
        <v>10419</v>
      </c>
      <c r="AR110" s="150" t="s">
        <v>11665</v>
      </c>
      <c r="AS110" s="100" t="s">
        <v>11666</v>
      </c>
    </row>
    <row r="111" spans="1:45" ht="255" x14ac:dyDescent="0.2">
      <c r="A111" s="121"/>
      <c r="B111" s="121"/>
      <c r="C111" s="165" t="s">
        <v>7758</v>
      </c>
      <c r="D111" s="121">
        <v>2</v>
      </c>
      <c r="E111" s="121">
        <v>0</v>
      </c>
      <c r="F111" s="121">
        <v>0</v>
      </c>
      <c r="G111" s="121">
        <v>0</v>
      </c>
      <c r="H111" s="121">
        <v>-2</v>
      </c>
      <c r="I111" s="121">
        <v>0</v>
      </c>
      <c r="J111" s="121">
        <v>1</v>
      </c>
      <c r="K111" s="121">
        <v>198</v>
      </c>
      <c r="L111" s="121">
        <v>104</v>
      </c>
      <c r="M111" s="121"/>
      <c r="N111" s="144" t="s">
        <v>9283</v>
      </c>
      <c r="O111" s="164" t="s">
        <v>7762</v>
      </c>
      <c r="P111" s="164" t="str">
        <f t="shared" ca="1" si="28"/>
        <v>Herz_BiRelais_I_V1_CD(</v>
      </c>
      <c r="Q111" s="164" t="str">
        <f t="shared" ca="1" si="29"/>
        <v>Herz_BiRelais_I_V1_CD</v>
      </c>
      <c r="R111" s="220" t="s">
        <v>9817</v>
      </c>
      <c r="S111" s="353" t="s">
        <v>9821</v>
      </c>
      <c r="T111" s="150" t="s">
        <v>11667</v>
      </c>
      <c r="U111" s="100" t="s">
        <v>11668</v>
      </c>
      <c r="V111" s="100" t="s">
        <v>10396</v>
      </c>
      <c r="W111" s="100" t="s">
        <v>10420</v>
      </c>
      <c r="X111" s="141" t="s">
        <v>11669</v>
      </c>
      <c r="Y111" s="100" t="s">
        <v>11670</v>
      </c>
      <c r="Z111" s="100" t="s">
        <v>10397</v>
      </c>
      <c r="AA111" s="100" t="s">
        <v>10421</v>
      </c>
      <c r="AB111" s="141" t="s">
        <v>11671</v>
      </c>
      <c r="AC111" s="100" t="s">
        <v>11672</v>
      </c>
      <c r="AD111" s="100" t="s">
        <v>10398</v>
      </c>
      <c r="AE111" s="100" t="s">
        <v>10422</v>
      </c>
      <c r="AF111" s="141" t="s">
        <v>11673</v>
      </c>
      <c r="AG111" s="100" t="s">
        <v>11674</v>
      </c>
      <c r="AH111" s="100" t="s">
        <v>10399</v>
      </c>
      <c r="AI111" s="100" t="s">
        <v>10423</v>
      </c>
      <c r="AJ111" s="141" t="s">
        <v>11675</v>
      </c>
      <c r="AK111" s="100" t="s">
        <v>11676</v>
      </c>
      <c r="AL111" s="100" t="s">
        <v>10400</v>
      </c>
      <c r="AM111" s="100" t="s">
        <v>10424</v>
      </c>
      <c r="AN111" s="141" t="s">
        <v>11677</v>
      </c>
      <c r="AO111" s="100" t="s">
        <v>11678</v>
      </c>
      <c r="AP111" s="100" t="s">
        <v>10401</v>
      </c>
      <c r="AQ111" s="100" t="s">
        <v>10425</v>
      </c>
      <c r="AR111" s="100" t="s">
        <v>11679</v>
      </c>
      <c r="AS111" s="100" t="s">
        <v>11680</v>
      </c>
    </row>
    <row r="112" spans="1:45" s="5" customFormat="1" ht="191.25" x14ac:dyDescent="0.2">
      <c r="A112" s="121"/>
      <c r="B112" s="121"/>
      <c r="C112" s="165" t="s">
        <v>303</v>
      </c>
      <c r="D112" s="121">
        <v>2</v>
      </c>
      <c r="E112" s="121">
        <v>0</v>
      </c>
      <c r="F112" s="121">
        <v>0</v>
      </c>
      <c r="G112" s="121">
        <v>0</v>
      </c>
      <c r="H112" s="121">
        <v>-2</v>
      </c>
      <c r="I112" s="121">
        <v>0</v>
      </c>
      <c r="J112" s="121">
        <v>1</v>
      </c>
      <c r="K112" s="121">
        <v>199</v>
      </c>
      <c r="L112" s="121">
        <v>105</v>
      </c>
      <c r="M112" s="121"/>
      <c r="N112" s="144" t="s">
        <v>9284</v>
      </c>
      <c r="O112" s="164" t="s">
        <v>7764</v>
      </c>
      <c r="P112" s="164" t="str">
        <f t="shared" ca="1" si="28"/>
        <v>Herz_BiRelais_V1_EF(</v>
      </c>
      <c r="Q112" s="164" t="str">
        <f t="shared" ca="1" si="29"/>
        <v>Herz_BiRelais_V1_EF</v>
      </c>
      <c r="R112" s="220" t="s">
        <v>9817</v>
      </c>
      <c r="S112" s="353" t="s">
        <v>9822</v>
      </c>
      <c r="T112" s="150" t="s">
        <v>11681</v>
      </c>
      <c r="U112" s="100" t="s">
        <v>11682</v>
      </c>
      <c r="V112" s="100" t="s">
        <v>10396</v>
      </c>
      <c r="W112" s="100" t="s">
        <v>10426</v>
      </c>
      <c r="X112" s="141" t="s">
        <v>11683</v>
      </c>
      <c r="Y112" s="100" t="s">
        <v>11684</v>
      </c>
      <c r="Z112" s="100" t="s">
        <v>10397</v>
      </c>
      <c r="AA112" s="100" t="s">
        <v>10427</v>
      </c>
      <c r="AB112" s="141" t="s">
        <v>11685</v>
      </c>
      <c r="AC112" s="100" t="s">
        <v>11686</v>
      </c>
      <c r="AD112" s="100" t="s">
        <v>10398</v>
      </c>
      <c r="AE112" s="100" t="s">
        <v>10428</v>
      </c>
      <c r="AF112" s="141" t="s">
        <v>11687</v>
      </c>
      <c r="AG112" s="100" t="s">
        <v>11688</v>
      </c>
      <c r="AH112" s="100" t="s">
        <v>10399</v>
      </c>
      <c r="AI112" s="100" t="s">
        <v>10429</v>
      </c>
      <c r="AJ112" s="141" t="s">
        <v>11689</v>
      </c>
      <c r="AK112" s="100" t="s">
        <v>11690</v>
      </c>
      <c r="AL112" s="100" t="s">
        <v>10400</v>
      </c>
      <c r="AM112" s="100" t="s">
        <v>10430</v>
      </c>
      <c r="AN112" s="141" t="s">
        <v>11691</v>
      </c>
      <c r="AO112" s="100" t="s">
        <v>11692</v>
      </c>
      <c r="AP112" s="100" t="s">
        <v>10401</v>
      </c>
      <c r="AQ112" s="100" t="s">
        <v>10431</v>
      </c>
      <c r="AR112" s="100" t="s">
        <v>11693</v>
      </c>
      <c r="AS112" s="100" t="s">
        <v>11694</v>
      </c>
    </row>
    <row r="113" spans="1:45" ht="255" x14ac:dyDescent="0.2">
      <c r="A113" s="121"/>
      <c r="B113" s="121"/>
      <c r="C113" s="165" t="s">
        <v>303</v>
      </c>
      <c r="D113" s="121">
        <v>2</v>
      </c>
      <c r="E113" s="121">
        <v>0</v>
      </c>
      <c r="F113" s="121">
        <v>0</v>
      </c>
      <c r="G113" s="121">
        <v>0</v>
      </c>
      <c r="H113" s="121">
        <v>-2</v>
      </c>
      <c r="I113" s="121">
        <v>0</v>
      </c>
      <c r="J113" s="121">
        <v>1</v>
      </c>
      <c r="K113" s="121">
        <v>200</v>
      </c>
      <c r="L113" s="121">
        <v>106</v>
      </c>
      <c r="M113" s="121"/>
      <c r="N113" s="144" t="s">
        <v>9591</v>
      </c>
      <c r="O113" s="164" t="s">
        <v>7763</v>
      </c>
      <c r="P113" s="164" t="str">
        <f t="shared" ca="1" si="28"/>
        <v>Herz_BiRelais_I_V1_EF(</v>
      </c>
      <c r="Q113" s="164" t="str">
        <f t="shared" ca="1" si="29"/>
        <v>Herz_BiRelais_I_V1_EF</v>
      </c>
      <c r="R113" s="220" t="s">
        <v>9817</v>
      </c>
      <c r="S113" s="220" t="s">
        <v>9823</v>
      </c>
      <c r="T113" s="150" t="s">
        <v>11695</v>
      </c>
      <c r="U113" s="100" t="s">
        <v>11696</v>
      </c>
      <c r="V113" s="100" t="s">
        <v>10396</v>
      </c>
      <c r="W113" s="100" t="s">
        <v>10432</v>
      </c>
      <c r="X113" s="141" t="s">
        <v>11697</v>
      </c>
      <c r="Y113" s="150" t="s">
        <v>11698</v>
      </c>
      <c r="Z113" s="100" t="s">
        <v>10397</v>
      </c>
      <c r="AA113" s="100" t="s">
        <v>10433</v>
      </c>
      <c r="AB113" s="141" t="s">
        <v>11699</v>
      </c>
      <c r="AC113" s="150" t="s">
        <v>11700</v>
      </c>
      <c r="AD113" s="100" t="s">
        <v>10398</v>
      </c>
      <c r="AE113" s="100" t="s">
        <v>10434</v>
      </c>
      <c r="AF113" s="141" t="s">
        <v>11701</v>
      </c>
      <c r="AG113" s="150" t="s">
        <v>11702</v>
      </c>
      <c r="AH113" s="100" t="s">
        <v>10399</v>
      </c>
      <c r="AI113" s="100" t="s">
        <v>10435</v>
      </c>
      <c r="AJ113" s="141" t="s">
        <v>11703</v>
      </c>
      <c r="AK113" s="150" t="s">
        <v>11704</v>
      </c>
      <c r="AL113" s="100" t="s">
        <v>10400</v>
      </c>
      <c r="AM113" s="100" t="s">
        <v>10436</v>
      </c>
      <c r="AN113" s="141" t="s">
        <v>11705</v>
      </c>
      <c r="AO113" s="150" t="s">
        <v>11706</v>
      </c>
      <c r="AP113" s="100" t="s">
        <v>10401</v>
      </c>
      <c r="AQ113" s="100" t="s">
        <v>10437</v>
      </c>
      <c r="AR113" s="150" t="s">
        <v>11707</v>
      </c>
      <c r="AS113" s="100" t="s">
        <v>11708</v>
      </c>
    </row>
    <row r="114" spans="1:45" x14ac:dyDescent="0.2">
      <c r="A114" s="214"/>
      <c r="B114" s="228"/>
      <c r="C114" s="229"/>
      <c r="D114" s="214"/>
      <c r="E114" s="214"/>
      <c r="F114" s="214"/>
      <c r="G114" s="214"/>
      <c r="H114" s="214"/>
      <c r="I114" s="214"/>
      <c r="J114" s="214"/>
      <c r="K114" s="214">
        <v>201</v>
      </c>
      <c r="L114" s="214">
        <v>107</v>
      </c>
      <c r="M114" s="214"/>
      <c r="N114" s="230"/>
      <c r="O114" s="231"/>
      <c r="P114" s="231" t="str">
        <f>IF(O114&lt;&gt;"",LEFT(O114,FIND("(",O114)),"")</f>
        <v/>
      </c>
      <c r="Q114" s="231" t="str">
        <f>IF(O114&lt;&gt;"",LEFT(O114,FIND("(",O114)-1),"")</f>
        <v/>
      </c>
      <c r="R114" s="222"/>
      <c r="S114" s="222"/>
      <c r="T114" s="232"/>
      <c r="U114" s="240"/>
      <c r="V114" s="108"/>
      <c r="W114" s="108"/>
      <c r="X114" s="233"/>
      <c r="Y114" s="295"/>
      <c r="Z114" s="108"/>
      <c r="AA114" s="108"/>
      <c r="AB114" s="233"/>
      <c r="AC114" s="233"/>
      <c r="AD114" s="108"/>
      <c r="AE114" s="108"/>
      <c r="AF114" s="233"/>
      <c r="AG114" s="233"/>
      <c r="AH114" s="108"/>
      <c r="AI114" s="108"/>
      <c r="AJ114" s="233"/>
      <c r="AK114" s="233"/>
      <c r="AL114" s="108"/>
      <c r="AM114" s="108"/>
      <c r="AN114" s="233"/>
      <c r="AO114" s="233"/>
      <c r="AP114" s="108"/>
      <c r="AQ114" s="108"/>
      <c r="AR114" s="232"/>
      <c r="AS114" s="108"/>
    </row>
    <row r="115" spans="1:45" ht="140.25" x14ac:dyDescent="0.2">
      <c r="A115" s="228"/>
      <c r="B115" s="228"/>
      <c r="C115" s="284"/>
      <c r="D115" s="228"/>
      <c r="E115" s="228"/>
      <c r="F115" s="228"/>
      <c r="G115" s="228"/>
      <c r="H115" s="228"/>
      <c r="I115" s="228"/>
      <c r="J115" s="228"/>
      <c r="K115" s="228">
        <v>322</v>
      </c>
      <c r="L115" s="228">
        <v>108</v>
      </c>
      <c r="M115" s="228"/>
      <c r="N115" s="230" t="s">
        <v>9853</v>
      </c>
      <c r="O115" s="231"/>
      <c r="P115" s="231"/>
      <c r="Q115" s="231"/>
      <c r="R115" s="222" t="s">
        <v>9824</v>
      </c>
      <c r="S115" s="222"/>
      <c r="T115" s="232" t="s">
        <v>9285</v>
      </c>
      <c r="U115" s="240" t="s">
        <v>11709</v>
      </c>
      <c r="V115" s="240" t="s">
        <v>10438</v>
      </c>
      <c r="W115" s="240"/>
      <c r="X115" s="233" t="s">
        <v>11710</v>
      </c>
      <c r="Y115" s="295" t="s">
        <v>11711</v>
      </c>
      <c r="Z115" s="240" t="s">
        <v>10439</v>
      </c>
      <c r="AA115" s="240"/>
      <c r="AB115" s="233" t="s">
        <v>11712</v>
      </c>
      <c r="AC115" s="295" t="s">
        <v>11713</v>
      </c>
      <c r="AD115" s="240" t="s">
        <v>10440</v>
      </c>
      <c r="AE115" s="240"/>
      <c r="AF115" s="233" t="s">
        <v>11714</v>
      </c>
      <c r="AG115" s="295" t="s">
        <v>11715</v>
      </c>
      <c r="AH115" s="240" t="s">
        <v>10441</v>
      </c>
      <c r="AI115" s="240"/>
      <c r="AJ115" s="233" t="s">
        <v>11716</v>
      </c>
      <c r="AK115" s="295" t="s">
        <v>11717</v>
      </c>
      <c r="AL115" s="240" t="s">
        <v>10442</v>
      </c>
      <c r="AM115" s="240"/>
      <c r="AN115" s="233" t="s">
        <v>11718</v>
      </c>
      <c r="AO115" s="295" t="s">
        <v>11719</v>
      </c>
      <c r="AP115" s="240" t="s">
        <v>10443</v>
      </c>
      <c r="AQ115" s="240"/>
      <c r="AR115" s="232" t="s">
        <v>11720</v>
      </c>
      <c r="AS115" s="240" t="s">
        <v>11721</v>
      </c>
    </row>
    <row r="116" spans="1:45" ht="229.5" x14ac:dyDescent="0.2">
      <c r="A116" s="121"/>
      <c r="B116" s="121"/>
      <c r="C116" s="165" t="s">
        <v>63</v>
      </c>
      <c r="D116" s="121">
        <v>2</v>
      </c>
      <c r="E116" s="121">
        <v>0</v>
      </c>
      <c r="F116" s="121">
        <v>7</v>
      </c>
      <c r="G116" s="121">
        <v>0</v>
      </c>
      <c r="H116" s="121">
        <v>-1</v>
      </c>
      <c r="I116" s="121">
        <v>0</v>
      </c>
      <c r="J116" s="121">
        <v>1</v>
      </c>
      <c r="K116" s="121">
        <v>204</v>
      </c>
      <c r="L116" s="121">
        <v>109</v>
      </c>
      <c r="M116" s="121"/>
      <c r="N116" s="144" t="s">
        <v>9286</v>
      </c>
      <c r="O116" s="164" t="s">
        <v>5069</v>
      </c>
      <c r="P116" s="164" t="str">
        <f t="shared" ref="P116:P145" ca="1" si="30">IF(INDIRECT(ADDRESS(ROW(),COLUMN()-1))&lt;&gt;"",LEFT(INDIRECT(ADDRESS(ROW(),COLUMN()-1)),FIND("(",INDIRECT(ADDRESS(ROW(),COLUMN()-1)))),"")</f>
        <v>Herz_MoRelais(</v>
      </c>
      <c r="Q116" s="164" t="str">
        <f ca="1">IF(INDIRECT(ADDRESS(ROW(),COLUMN()-2))&lt;&gt;"",LEFT(INDIRECT(ADDRESS(ROW(),COLUMN()-2)),FIND("(",INDIRECT(ADDRESS(ROW(),COLUMN()-2)))-1),"")</f>
        <v>Herz_MoRelais</v>
      </c>
      <c r="R116" s="220" t="s">
        <v>9824</v>
      </c>
      <c r="S116" s="220" t="s">
        <v>9811</v>
      </c>
      <c r="T116" s="150" t="s">
        <v>9825</v>
      </c>
      <c r="U116" s="100" t="s">
        <v>9826</v>
      </c>
      <c r="V116" s="100" t="s">
        <v>10438</v>
      </c>
      <c r="W116" s="100" t="s">
        <v>10384</v>
      </c>
      <c r="X116" s="141" t="s">
        <v>11722</v>
      </c>
      <c r="Y116" s="150" t="s">
        <v>11723</v>
      </c>
      <c r="Z116" s="100" t="s">
        <v>10439</v>
      </c>
      <c r="AA116" s="100" t="s">
        <v>10385</v>
      </c>
      <c r="AB116" s="141" t="s">
        <v>11724</v>
      </c>
      <c r="AC116" s="150" t="s">
        <v>11725</v>
      </c>
      <c r="AD116" s="100" t="s">
        <v>10440</v>
      </c>
      <c r="AE116" s="100" t="s">
        <v>10386</v>
      </c>
      <c r="AF116" s="141" t="s">
        <v>11726</v>
      </c>
      <c r="AG116" s="150" t="s">
        <v>11727</v>
      </c>
      <c r="AH116" s="100" t="s">
        <v>10441</v>
      </c>
      <c r="AI116" s="100" t="s">
        <v>10387</v>
      </c>
      <c r="AJ116" s="141" t="s">
        <v>11728</v>
      </c>
      <c r="AK116" s="150" t="s">
        <v>11729</v>
      </c>
      <c r="AL116" s="100" t="s">
        <v>10442</v>
      </c>
      <c r="AM116" s="100" t="s">
        <v>10388</v>
      </c>
      <c r="AN116" s="141" t="s">
        <v>11730</v>
      </c>
      <c r="AO116" s="150" t="s">
        <v>11731</v>
      </c>
      <c r="AP116" s="100" t="s">
        <v>10443</v>
      </c>
      <c r="AQ116" s="100" t="s">
        <v>10389</v>
      </c>
      <c r="AR116" s="150" t="s">
        <v>11732</v>
      </c>
      <c r="AS116" s="100" t="s">
        <v>11733</v>
      </c>
    </row>
    <row r="117" spans="1:45" ht="293.25" x14ac:dyDescent="0.2">
      <c r="A117" s="121"/>
      <c r="B117" s="121"/>
      <c r="C117" s="165" t="s">
        <v>63</v>
      </c>
      <c r="D117" s="121">
        <v>2</v>
      </c>
      <c r="E117" s="121">
        <v>0</v>
      </c>
      <c r="F117" s="121">
        <v>7</v>
      </c>
      <c r="G117" s="121">
        <v>0</v>
      </c>
      <c r="H117" s="121">
        <v>-1</v>
      </c>
      <c r="I117" s="121">
        <v>0</v>
      </c>
      <c r="J117" s="121">
        <v>1</v>
      </c>
      <c r="K117" s="121">
        <v>205</v>
      </c>
      <c r="L117" s="121">
        <v>110</v>
      </c>
      <c r="M117" s="121"/>
      <c r="N117" s="144" t="s">
        <v>9287</v>
      </c>
      <c r="O117" s="164" t="s">
        <v>5068</v>
      </c>
      <c r="P117" s="164" t="str">
        <f t="shared" ca="1" si="30"/>
        <v>Herz_MoRelais_I(</v>
      </c>
      <c r="Q117" s="164" t="str">
        <f ca="1">IF(INDIRECT(ADDRESS(ROW(),COLUMN()-2))&lt;&gt;"",LEFT(INDIRECT(ADDRESS(ROW(),COLUMN()-2)),FIND("(",INDIRECT(ADDRESS(ROW(),COLUMN()-2)))-1),"")</f>
        <v>Herz_MoRelais_I</v>
      </c>
      <c r="R117" s="220" t="s">
        <v>9824</v>
      </c>
      <c r="S117" s="220" t="s">
        <v>9814</v>
      </c>
      <c r="T117" s="150" t="s">
        <v>9827</v>
      </c>
      <c r="U117" s="100" t="s">
        <v>9828</v>
      </c>
      <c r="V117" s="100" t="s">
        <v>10438</v>
      </c>
      <c r="W117" s="100" t="s">
        <v>10390</v>
      </c>
      <c r="X117" s="141" t="s">
        <v>11734</v>
      </c>
      <c r="Y117" s="150" t="s">
        <v>11735</v>
      </c>
      <c r="Z117" s="100" t="s">
        <v>10439</v>
      </c>
      <c r="AA117" s="100" t="s">
        <v>10391</v>
      </c>
      <c r="AB117" s="141" t="s">
        <v>11736</v>
      </c>
      <c r="AC117" s="150" t="s">
        <v>11737</v>
      </c>
      <c r="AD117" s="100" t="s">
        <v>10440</v>
      </c>
      <c r="AE117" s="100" t="s">
        <v>10392</v>
      </c>
      <c r="AF117" s="141" t="s">
        <v>11738</v>
      </c>
      <c r="AG117" s="150" t="s">
        <v>11739</v>
      </c>
      <c r="AH117" s="100" t="s">
        <v>10441</v>
      </c>
      <c r="AI117" s="100" t="s">
        <v>10393</v>
      </c>
      <c r="AJ117" s="141" t="s">
        <v>11740</v>
      </c>
      <c r="AK117" s="150" t="s">
        <v>11741</v>
      </c>
      <c r="AL117" s="100" t="s">
        <v>10442</v>
      </c>
      <c r="AM117" s="100" t="s">
        <v>10394</v>
      </c>
      <c r="AN117" s="141" t="s">
        <v>11742</v>
      </c>
      <c r="AO117" s="150" t="s">
        <v>11743</v>
      </c>
      <c r="AP117" s="100" t="s">
        <v>10443</v>
      </c>
      <c r="AQ117" s="100" t="s">
        <v>10395</v>
      </c>
      <c r="AR117" s="100" t="s">
        <v>11744</v>
      </c>
      <c r="AS117" s="100" t="s">
        <v>11745</v>
      </c>
    </row>
    <row r="118" spans="1:45" ht="306" x14ac:dyDescent="0.2">
      <c r="A118" s="121"/>
      <c r="B118" s="121"/>
      <c r="C118" s="165" t="s">
        <v>63</v>
      </c>
      <c r="D118" s="121">
        <v>2</v>
      </c>
      <c r="E118" s="121">
        <v>0</v>
      </c>
      <c r="F118" s="121">
        <v>0</v>
      </c>
      <c r="G118" s="121">
        <v>0</v>
      </c>
      <c r="H118" s="121">
        <v>-2</v>
      </c>
      <c r="I118" s="121">
        <v>0</v>
      </c>
      <c r="J118" s="121">
        <v>1</v>
      </c>
      <c r="K118" s="121">
        <v>206</v>
      </c>
      <c r="L118" s="121">
        <v>111</v>
      </c>
      <c r="M118" s="121"/>
      <c r="N118" s="144" t="s">
        <v>9288</v>
      </c>
      <c r="O118" s="164" t="s">
        <v>5067</v>
      </c>
      <c r="P118" s="164" t="str">
        <f t="shared" ca="1" si="30"/>
        <v>Herz_2MoRelais(</v>
      </c>
      <c r="Q118" s="164" t="str">
        <f ca="1">IF(INDIRECT(ADDRESS(ROW(),COLUMN()-2))&lt;&gt;"",LEFT(INDIRECT(ADDRESS(ROW(),COLUMN()-2)),FIND("(",INDIRECT(ADDRESS(ROW(),COLUMN()-2)))-1),"")</f>
        <v>Herz_2MoRelais</v>
      </c>
      <c r="R118" s="220" t="s">
        <v>9824</v>
      </c>
      <c r="S118" s="220" t="s">
        <v>9829</v>
      </c>
      <c r="T118" s="150" t="s">
        <v>9830</v>
      </c>
      <c r="U118" s="100" t="s">
        <v>9831</v>
      </c>
      <c r="V118" s="100" t="s">
        <v>10438</v>
      </c>
      <c r="W118" s="100" t="s">
        <v>10444</v>
      </c>
      <c r="X118" s="141" t="s">
        <v>11746</v>
      </c>
      <c r="Y118" s="100" t="s">
        <v>11747</v>
      </c>
      <c r="Z118" s="100" t="s">
        <v>10439</v>
      </c>
      <c r="AA118" s="100" t="s">
        <v>10445</v>
      </c>
      <c r="AB118" s="141" t="s">
        <v>11748</v>
      </c>
      <c r="AC118" s="100" t="s">
        <v>11749</v>
      </c>
      <c r="AD118" s="100" t="s">
        <v>10440</v>
      </c>
      <c r="AE118" s="100" t="s">
        <v>10446</v>
      </c>
      <c r="AF118" s="141" t="s">
        <v>11750</v>
      </c>
      <c r="AG118" s="100" t="s">
        <v>11751</v>
      </c>
      <c r="AH118" s="100" t="s">
        <v>10441</v>
      </c>
      <c r="AI118" s="100" t="s">
        <v>10447</v>
      </c>
      <c r="AJ118" s="141" t="s">
        <v>11752</v>
      </c>
      <c r="AK118" s="100" t="s">
        <v>11753</v>
      </c>
      <c r="AL118" s="100" t="s">
        <v>10442</v>
      </c>
      <c r="AM118" s="100" t="s">
        <v>10448</v>
      </c>
      <c r="AN118" s="141" t="s">
        <v>11754</v>
      </c>
      <c r="AO118" s="100" t="s">
        <v>11755</v>
      </c>
      <c r="AP118" s="100" t="s">
        <v>10443</v>
      </c>
      <c r="AQ118" s="100" t="s">
        <v>10449</v>
      </c>
      <c r="AR118" s="100" t="s">
        <v>11756</v>
      </c>
      <c r="AS118" s="100" t="s">
        <v>11757</v>
      </c>
    </row>
    <row r="119" spans="1:45" ht="331.5" x14ac:dyDescent="0.2">
      <c r="A119" s="121"/>
      <c r="B119" s="121"/>
      <c r="C119" s="165" t="s">
        <v>63</v>
      </c>
      <c r="D119" s="121">
        <v>2</v>
      </c>
      <c r="E119" s="121">
        <v>0</v>
      </c>
      <c r="F119" s="121">
        <v>0</v>
      </c>
      <c r="G119" s="121">
        <v>0</v>
      </c>
      <c r="H119" s="121">
        <v>-2</v>
      </c>
      <c r="I119" s="121">
        <v>0</v>
      </c>
      <c r="J119" s="121">
        <v>1</v>
      </c>
      <c r="K119" s="121">
        <v>207</v>
      </c>
      <c r="L119" s="121">
        <v>112</v>
      </c>
      <c r="M119" s="121"/>
      <c r="N119" s="144" t="s">
        <v>9289</v>
      </c>
      <c r="O119" s="164" t="s">
        <v>8086</v>
      </c>
      <c r="P119" s="164" t="str">
        <f t="shared" ca="1" si="30"/>
        <v>Herz_2MoRelais_I(</v>
      </c>
      <c r="Q119" s="164" t="str">
        <f ca="1">IF(INDIRECT(ADDRESS(ROW(),COLUMN()-2))&lt;&gt;"",LEFT(INDIRECT(ADDRESS(ROW(),COLUMN()-2)),FIND("(",INDIRECT(ADDRESS(ROW(),COLUMN()-2)))-1),"")</f>
        <v>Herz_2MoRelais_I</v>
      </c>
      <c r="R119" s="220" t="s">
        <v>9824</v>
      </c>
      <c r="S119" s="220" t="s">
        <v>9832</v>
      </c>
      <c r="T119" s="150" t="s">
        <v>9833</v>
      </c>
      <c r="U119" s="100" t="s">
        <v>9834</v>
      </c>
      <c r="V119" s="100" t="s">
        <v>10438</v>
      </c>
      <c r="W119" s="100" t="s">
        <v>10450</v>
      </c>
      <c r="X119" s="141" t="s">
        <v>11758</v>
      </c>
      <c r="Y119" s="100" t="s">
        <v>11759</v>
      </c>
      <c r="Z119" s="100" t="s">
        <v>10439</v>
      </c>
      <c r="AA119" s="100" t="s">
        <v>10451</v>
      </c>
      <c r="AB119" s="141" t="s">
        <v>11760</v>
      </c>
      <c r="AC119" s="100" t="s">
        <v>11761</v>
      </c>
      <c r="AD119" s="100" t="s">
        <v>10440</v>
      </c>
      <c r="AE119" s="100" t="s">
        <v>10452</v>
      </c>
      <c r="AF119" s="141" t="s">
        <v>11762</v>
      </c>
      <c r="AG119" s="100" t="s">
        <v>11763</v>
      </c>
      <c r="AH119" s="100" t="s">
        <v>10441</v>
      </c>
      <c r="AI119" s="100" t="s">
        <v>10453</v>
      </c>
      <c r="AJ119" s="141" t="s">
        <v>11764</v>
      </c>
      <c r="AK119" s="100" t="s">
        <v>11765</v>
      </c>
      <c r="AL119" s="100" t="s">
        <v>10442</v>
      </c>
      <c r="AM119" s="100" t="s">
        <v>10454</v>
      </c>
      <c r="AN119" s="141" t="s">
        <v>11766</v>
      </c>
      <c r="AO119" s="100" t="s">
        <v>11767</v>
      </c>
      <c r="AP119" s="100" t="s">
        <v>10443</v>
      </c>
      <c r="AQ119" s="100" t="s">
        <v>10455</v>
      </c>
      <c r="AR119" s="100" t="s">
        <v>11768</v>
      </c>
      <c r="AS119" s="100" t="s">
        <v>11769</v>
      </c>
    </row>
    <row r="120" spans="1:45" ht="153" x14ac:dyDescent="0.2">
      <c r="A120" s="228"/>
      <c r="B120" s="228"/>
      <c r="C120" s="284"/>
      <c r="D120" s="228"/>
      <c r="E120" s="228"/>
      <c r="F120" s="228"/>
      <c r="G120" s="228"/>
      <c r="H120" s="228"/>
      <c r="I120" s="228"/>
      <c r="J120" s="228"/>
      <c r="K120" s="228">
        <v>338</v>
      </c>
      <c r="L120" s="228">
        <v>113</v>
      </c>
      <c r="M120" s="228"/>
      <c r="N120" s="230" t="s">
        <v>9496</v>
      </c>
      <c r="O120" s="231"/>
      <c r="P120" s="231" t="str">
        <f t="shared" ca="1" si="30"/>
        <v/>
      </c>
      <c r="Q120" s="231"/>
      <c r="R120" s="222" t="s">
        <v>9290</v>
      </c>
      <c r="S120" s="352"/>
      <c r="T120" s="354" t="s">
        <v>9291</v>
      </c>
      <c r="U120" s="240" t="s">
        <v>12191</v>
      </c>
      <c r="V120" s="240" t="s">
        <v>9290</v>
      </c>
      <c r="W120" s="240"/>
      <c r="X120" s="233" t="s">
        <v>11770</v>
      </c>
      <c r="Y120" s="108" t="s">
        <v>11771</v>
      </c>
      <c r="Z120" s="240" t="s">
        <v>10456</v>
      </c>
      <c r="AA120" s="240"/>
      <c r="AB120" s="233" t="s">
        <v>11772</v>
      </c>
      <c r="AC120" s="108" t="s">
        <v>11773</v>
      </c>
      <c r="AD120" s="240" t="s">
        <v>12307</v>
      </c>
      <c r="AE120" s="240"/>
      <c r="AF120" s="233" t="s">
        <v>11774</v>
      </c>
      <c r="AG120" s="108" t="s">
        <v>11775</v>
      </c>
      <c r="AH120" s="240" t="s">
        <v>10457</v>
      </c>
      <c r="AI120" s="240"/>
      <c r="AJ120" s="233" t="s">
        <v>11776</v>
      </c>
      <c r="AK120" s="108" t="s">
        <v>11777</v>
      </c>
      <c r="AL120" s="240" t="s">
        <v>10458</v>
      </c>
      <c r="AM120" s="240"/>
      <c r="AN120" s="233" t="s">
        <v>11778</v>
      </c>
      <c r="AO120" s="108" t="s">
        <v>11779</v>
      </c>
      <c r="AP120" s="240" t="s">
        <v>10459</v>
      </c>
      <c r="AQ120" s="240"/>
      <c r="AR120" s="354" t="s">
        <v>11780</v>
      </c>
      <c r="AS120" s="240" t="s">
        <v>11781</v>
      </c>
    </row>
    <row r="121" spans="1:45" ht="140.25" x14ac:dyDescent="0.2">
      <c r="A121" s="228"/>
      <c r="B121" s="228"/>
      <c r="C121" s="284"/>
      <c r="D121" s="228"/>
      <c r="E121" s="228"/>
      <c r="F121" s="228"/>
      <c r="G121" s="228"/>
      <c r="H121" s="228"/>
      <c r="I121" s="228"/>
      <c r="J121" s="228"/>
      <c r="K121" s="228">
        <v>336</v>
      </c>
      <c r="L121" s="228">
        <v>114</v>
      </c>
      <c r="M121" s="228"/>
      <c r="N121" s="230" t="s">
        <v>9497</v>
      </c>
      <c r="O121" s="231"/>
      <c r="P121" s="231" t="str">
        <f t="shared" ca="1" si="30"/>
        <v/>
      </c>
      <c r="Q121" s="231"/>
      <c r="R121" s="222" t="s">
        <v>9408</v>
      </c>
      <c r="S121" s="352"/>
      <c r="T121" s="354" t="s">
        <v>9436</v>
      </c>
      <c r="U121" s="240" t="s">
        <v>9437</v>
      </c>
      <c r="V121" s="240" t="s">
        <v>9408</v>
      </c>
      <c r="W121" s="240"/>
      <c r="X121" s="233" t="s">
        <v>11782</v>
      </c>
      <c r="Y121" s="285" t="s">
        <v>11783</v>
      </c>
      <c r="Z121" s="240" t="s">
        <v>10460</v>
      </c>
      <c r="AA121" s="240"/>
      <c r="AB121" s="233" t="s">
        <v>11784</v>
      </c>
      <c r="AC121" s="295" t="s">
        <v>11785</v>
      </c>
      <c r="AD121" s="240" t="s">
        <v>10461</v>
      </c>
      <c r="AE121" s="240"/>
      <c r="AF121" s="233" t="s">
        <v>11786</v>
      </c>
      <c r="AG121" s="295" t="s">
        <v>11787</v>
      </c>
      <c r="AH121" s="240" t="s">
        <v>10462</v>
      </c>
      <c r="AI121" s="240"/>
      <c r="AJ121" s="233" t="s">
        <v>11788</v>
      </c>
      <c r="AK121" s="295" t="s">
        <v>11789</v>
      </c>
      <c r="AL121" s="240" t="s">
        <v>10463</v>
      </c>
      <c r="AM121" s="240"/>
      <c r="AN121" s="233" t="s">
        <v>11790</v>
      </c>
      <c r="AO121" s="295" t="s">
        <v>11791</v>
      </c>
      <c r="AP121" s="240" t="s">
        <v>10464</v>
      </c>
      <c r="AQ121" s="240"/>
      <c r="AR121" s="354" t="s">
        <v>11792</v>
      </c>
      <c r="AS121" s="240" t="s">
        <v>11793</v>
      </c>
    </row>
    <row r="122" spans="1:45" ht="25.5" x14ac:dyDescent="0.2">
      <c r="A122" s="260"/>
      <c r="B122" s="260"/>
      <c r="C122" s="262" t="s">
        <v>227</v>
      </c>
      <c r="D122" s="260">
        <v>1</v>
      </c>
      <c r="E122" s="260">
        <v>0</v>
      </c>
      <c r="F122" s="260">
        <v>0</v>
      </c>
      <c r="G122" s="260">
        <v>0</v>
      </c>
      <c r="H122" s="260">
        <v>2</v>
      </c>
      <c r="I122" s="260"/>
      <c r="J122" s="260">
        <v>4</v>
      </c>
      <c r="K122" s="260">
        <v>240</v>
      </c>
      <c r="L122" s="260">
        <v>115</v>
      </c>
      <c r="M122" s="261"/>
      <c r="N122" s="263" t="s">
        <v>9498</v>
      </c>
      <c r="O122" s="287" t="s">
        <v>9415</v>
      </c>
      <c r="P122" s="287" t="str">
        <f t="shared" ca="1" si="30"/>
        <v>Sound_New_Seq1(</v>
      </c>
      <c r="Q122" s="287" t="str">
        <f t="shared" ref="Q122:Q142" ca="1" si="31">IF(INDIRECT(ADDRESS(ROW(),COLUMN()-2))&lt;&gt;"",LEFT(INDIRECT(ADDRESS(ROW(),COLUMN()-2)),FIND("(",INDIRECT(ADDRESS(ROW(),COLUMN()-2)))-1),"")</f>
        <v>Sound_New_Seq1</v>
      </c>
      <c r="R122" s="296" t="s">
        <v>9408</v>
      </c>
      <c r="S122" s="351" t="s">
        <v>9646</v>
      </c>
      <c r="T122" s="264" t="s">
        <v>404</v>
      </c>
      <c r="U122" s="266"/>
      <c r="V122" s="266" t="s">
        <v>9408</v>
      </c>
      <c r="W122" s="266" t="s">
        <v>10465</v>
      </c>
      <c r="X122" s="265" t="s">
        <v>3034</v>
      </c>
      <c r="Y122" s="265"/>
      <c r="Z122" s="266" t="s">
        <v>10460</v>
      </c>
      <c r="AA122" s="266" t="s">
        <v>10466</v>
      </c>
      <c r="AB122" s="265" t="s">
        <v>3035</v>
      </c>
      <c r="AC122" s="265"/>
      <c r="AD122" s="266" t="s">
        <v>10461</v>
      </c>
      <c r="AE122" s="266" t="s">
        <v>10467</v>
      </c>
      <c r="AF122" s="265" t="s">
        <v>3036</v>
      </c>
      <c r="AG122" s="265"/>
      <c r="AH122" s="266" t="s">
        <v>10462</v>
      </c>
      <c r="AI122" s="266" t="s">
        <v>10468</v>
      </c>
      <c r="AJ122" s="265" t="s">
        <v>4251</v>
      </c>
      <c r="AK122" s="265"/>
      <c r="AL122" s="266" t="s">
        <v>10463</v>
      </c>
      <c r="AM122" s="266" t="s">
        <v>10469</v>
      </c>
      <c r="AN122" s="265" t="s">
        <v>4252</v>
      </c>
      <c r="AO122" s="265"/>
      <c r="AP122" s="266" t="s">
        <v>10464</v>
      </c>
      <c r="AQ122" s="266" t="s">
        <v>10470</v>
      </c>
      <c r="AR122" s="357" t="s">
        <v>7529</v>
      </c>
      <c r="AS122" s="266"/>
    </row>
    <row r="123" spans="1:45" ht="25.5" x14ac:dyDescent="0.2">
      <c r="A123" s="260"/>
      <c r="B123" s="260"/>
      <c r="C123" s="262" t="s">
        <v>227</v>
      </c>
      <c r="D123" s="260">
        <v>1</v>
      </c>
      <c r="E123" s="260">
        <v>0</v>
      </c>
      <c r="F123" s="260">
        <v>0</v>
      </c>
      <c r="G123" s="260">
        <v>0</v>
      </c>
      <c r="H123" s="260">
        <v>2</v>
      </c>
      <c r="I123" s="260"/>
      <c r="J123" s="260">
        <v>4</v>
      </c>
      <c r="K123" s="260">
        <v>241</v>
      </c>
      <c r="L123" s="260">
        <v>116</v>
      </c>
      <c r="M123" s="261"/>
      <c r="N123" s="263" t="s">
        <v>9499</v>
      </c>
      <c r="O123" s="287" t="s">
        <v>9416</v>
      </c>
      <c r="P123" s="287" t="str">
        <f t="shared" ca="1" si="30"/>
        <v>Sound_New_Seq2(</v>
      </c>
      <c r="Q123" s="287" t="str">
        <f t="shared" ca="1" si="31"/>
        <v>Sound_New_Seq2</v>
      </c>
      <c r="R123" s="296" t="s">
        <v>9408</v>
      </c>
      <c r="S123" s="351" t="s">
        <v>9647</v>
      </c>
      <c r="T123" s="264" t="s">
        <v>405</v>
      </c>
      <c r="U123" s="266"/>
      <c r="V123" s="266" t="s">
        <v>9408</v>
      </c>
      <c r="W123" s="266" t="s">
        <v>10471</v>
      </c>
      <c r="X123" s="265" t="s">
        <v>3037</v>
      </c>
      <c r="Y123" s="265"/>
      <c r="Z123" s="266" t="s">
        <v>10460</v>
      </c>
      <c r="AA123" s="266" t="s">
        <v>10472</v>
      </c>
      <c r="AB123" s="265" t="s">
        <v>3038</v>
      </c>
      <c r="AC123" s="265"/>
      <c r="AD123" s="266" t="s">
        <v>10461</v>
      </c>
      <c r="AE123" s="266" t="s">
        <v>10473</v>
      </c>
      <c r="AF123" s="265" t="s">
        <v>3039</v>
      </c>
      <c r="AG123" s="265"/>
      <c r="AH123" s="266" t="s">
        <v>10462</v>
      </c>
      <c r="AI123" s="266" t="s">
        <v>10474</v>
      </c>
      <c r="AJ123" s="265" t="s">
        <v>4253</v>
      </c>
      <c r="AK123" s="265"/>
      <c r="AL123" s="266" t="s">
        <v>10463</v>
      </c>
      <c r="AM123" s="266" t="s">
        <v>10475</v>
      </c>
      <c r="AN123" s="265" t="s">
        <v>4254</v>
      </c>
      <c r="AO123" s="265"/>
      <c r="AP123" s="266" t="s">
        <v>10464</v>
      </c>
      <c r="AQ123" s="266" t="s">
        <v>10476</v>
      </c>
      <c r="AR123" s="357" t="s">
        <v>7530</v>
      </c>
      <c r="AS123" s="266"/>
    </row>
    <row r="124" spans="1:45" ht="25.5" x14ac:dyDescent="0.2">
      <c r="A124" s="260"/>
      <c r="B124" s="260"/>
      <c r="C124" s="262" t="s">
        <v>227</v>
      </c>
      <c r="D124" s="260">
        <v>1</v>
      </c>
      <c r="E124" s="260">
        <v>0</v>
      </c>
      <c r="F124" s="260">
        <v>0</v>
      </c>
      <c r="G124" s="260">
        <v>0</v>
      </c>
      <c r="H124" s="260">
        <v>2</v>
      </c>
      <c r="I124" s="260"/>
      <c r="J124" s="260">
        <v>4</v>
      </c>
      <c r="K124" s="260">
        <v>242</v>
      </c>
      <c r="L124" s="260">
        <v>117</v>
      </c>
      <c r="M124" s="261"/>
      <c r="N124" s="263" t="s">
        <v>9500</v>
      </c>
      <c r="O124" s="287" t="s">
        <v>9417</v>
      </c>
      <c r="P124" s="287" t="str">
        <f t="shared" ca="1" si="30"/>
        <v>Sound_New_Seq3(</v>
      </c>
      <c r="Q124" s="287" t="str">
        <f t="shared" ca="1" si="31"/>
        <v>Sound_New_Seq3</v>
      </c>
      <c r="R124" s="296" t="s">
        <v>9408</v>
      </c>
      <c r="S124" s="351" t="s">
        <v>9648</v>
      </c>
      <c r="T124" s="264" t="s">
        <v>406</v>
      </c>
      <c r="U124" s="266"/>
      <c r="V124" s="266" t="s">
        <v>9408</v>
      </c>
      <c r="W124" s="266" t="s">
        <v>10477</v>
      </c>
      <c r="X124" s="265" t="s">
        <v>3040</v>
      </c>
      <c r="Y124" s="265"/>
      <c r="Z124" s="266" t="s">
        <v>10460</v>
      </c>
      <c r="AA124" s="266" t="s">
        <v>10478</v>
      </c>
      <c r="AB124" s="265" t="s">
        <v>3041</v>
      </c>
      <c r="AC124" s="265"/>
      <c r="AD124" s="266" t="s">
        <v>10461</v>
      </c>
      <c r="AE124" s="266" t="s">
        <v>10479</v>
      </c>
      <c r="AF124" s="265" t="s">
        <v>3042</v>
      </c>
      <c r="AG124" s="265"/>
      <c r="AH124" s="266" t="s">
        <v>10462</v>
      </c>
      <c r="AI124" s="266" t="s">
        <v>10480</v>
      </c>
      <c r="AJ124" s="265" t="s">
        <v>4255</v>
      </c>
      <c r="AK124" s="265"/>
      <c r="AL124" s="266" t="s">
        <v>10463</v>
      </c>
      <c r="AM124" s="266" t="s">
        <v>10481</v>
      </c>
      <c r="AN124" s="265" t="s">
        <v>4256</v>
      </c>
      <c r="AO124" s="265"/>
      <c r="AP124" s="266" t="s">
        <v>10464</v>
      </c>
      <c r="AQ124" s="266" t="s">
        <v>10482</v>
      </c>
      <c r="AR124" s="357" t="s">
        <v>7531</v>
      </c>
      <c r="AS124" s="266"/>
    </row>
    <row r="125" spans="1:45" ht="25.5" x14ac:dyDescent="0.2">
      <c r="A125" s="260"/>
      <c r="B125" s="260"/>
      <c r="C125" s="262" t="s">
        <v>227</v>
      </c>
      <c r="D125" s="260">
        <v>1</v>
      </c>
      <c r="E125" s="260">
        <v>0</v>
      </c>
      <c r="F125" s="260">
        <v>0</v>
      </c>
      <c r="G125" s="260">
        <v>0</v>
      </c>
      <c r="H125" s="260">
        <v>2</v>
      </c>
      <c r="I125" s="260"/>
      <c r="J125" s="260">
        <v>4</v>
      </c>
      <c r="K125" s="260">
        <v>243</v>
      </c>
      <c r="L125" s="260">
        <v>118</v>
      </c>
      <c r="M125" s="261"/>
      <c r="N125" s="263" t="s">
        <v>9501</v>
      </c>
      <c r="O125" s="287" t="s">
        <v>9418</v>
      </c>
      <c r="P125" s="287" t="str">
        <f t="shared" ca="1" si="30"/>
        <v>Sound_New_Seq4(</v>
      </c>
      <c r="Q125" s="287" t="str">
        <f t="shared" ca="1" si="31"/>
        <v>Sound_New_Seq4</v>
      </c>
      <c r="R125" s="296" t="s">
        <v>9408</v>
      </c>
      <c r="S125" s="351" t="s">
        <v>9649</v>
      </c>
      <c r="T125" s="264" t="s">
        <v>407</v>
      </c>
      <c r="U125" s="266"/>
      <c r="V125" s="266" t="s">
        <v>9408</v>
      </c>
      <c r="W125" s="266" t="s">
        <v>10483</v>
      </c>
      <c r="X125" s="265" t="s">
        <v>3043</v>
      </c>
      <c r="Y125" s="265"/>
      <c r="Z125" s="266" t="s">
        <v>10460</v>
      </c>
      <c r="AA125" s="266" t="s">
        <v>10484</v>
      </c>
      <c r="AB125" s="265" t="s">
        <v>3044</v>
      </c>
      <c r="AC125" s="265"/>
      <c r="AD125" s="266" t="s">
        <v>10461</v>
      </c>
      <c r="AE125" s="266" t="s">
        <v>10485</v>
      </c>
      <c r="AF125" s="265" t="s">
        <v>3045</v>
      </c>
      <c r="AG125" s="265"/>
      <c r="AH125" s="266" t="s">
        <v>10462</v>
      </c>
      <c r="AI125" s="266" t="s">
        <v>10486</v>
      </c>
      <c r="AJ125" s="265" t="s">
        <v>4257</v>
      </c>
      <c r="AK125" s="265"/>
      <c r="AL125" s="266" t="s">
        <v>10463</v>
      </c>
      <c r="AM125" s="266" t="s">
        <v>10487</v>
      </c>
      <c r="AN125" s="265" t="s">
        <v>4258</v>
      </c>
      <c r="AO125" s="265"/>
      <c r="AP125" s="266" t="s">
        <v>10464</v>
      </c>
      <c r="AQ125" s="266" t="s">
        <v>10488</v>
      </c>
      <c r="AR125" s="357" t="s">
        <v>7532</v>
      </c>
      <c r="AS125" s="266"/>
    </row>
    <row r="126" spans="1:45" ht="25.5" x14ac:dyDescent="0.2">
      <c r="A126" s="260"/>
      <c r="B126" s="260"/>
      <c r="C126" s="262" t="s">
        <v>227</v>
      </c>
      <c r="D126" s="260">
        <v>1</v>
      </c>
      <c r="E126" s="260">
        <v>0</v>
      </c>
      <c r="F126" s="260">
        <v>0</v>
      </c>
      <c r="G126" s="260">
        <v>0</v>
      </c>
      <c r="H126" s="260">
        <v>2</v>
      </c>
      <c r="I126" s="260"/>
      <c r="J126" s="260">
        <v>4</v>
      </c>
      <c r="K126" s="260">
        <v>244</v>
      </c>
      <c r="L126" s="260">
        <v>119</v>
      </c>
      <c r="M126" s="261"/>
      <c r="N126" s="263" t="s">
        <v>9502</v>
      </c>
      <c r="O126" s="287" t="s">
        <v>9419</v>
      </c>
      <c r="P126" s="287" t="str">
        <f t="shared" ca="1" si="30"/>
        <v>Sound_New_Seq5(</v>
      </c>
      <c r="Q126" s="287" t="str">
        <f t="shared" ca="1" si="31"/>
        <v>Sound_New_Seq5</v>
      </c>
      <c r="R126" s="296" t="s">
        <v>9408</v>
      </c>
      <c r="S126" s="351" t="s">
        <v>9650</v>
      </c>
      <c r="T126" s="357" t="s">
        <v>408</v>
      </c>
      <c r="U126" s="266"/>
      <c r="V126" s="266" t="s">
        <v>9408</v>
      </c>
      <c r="W126" s="266" t="s">
        <v>10489</v>
      </c>
      <c r="X126" s="265" t="s">
        <v>3046</v>
      </c>
      <c r="Y126" s="265"/>
      <c r="Z126" s="266" t="s">
        <v>10460</v>
      </c>
      <c r="AA126" s="266" t="s">
        <v>10490</v>
      </c>
      <c r="AB126" s="265" t="s">
        <v>3047</v>
      </c>
      <c r="AC126" s="265"/>
      <c r="AD126" s="266" t="s">
        <v>10461</v>
      </c>
      <c r="AE126" s="266" t="s">
        <v>10491</v>
      </c>
      <c r="AF126" s="265" t="s">
        <v>3048</v>
      </c>
      <c r="AG126" s="265"/>
      <c r="AH126" s="266" t="s">
        <v>10462</v>
      </c>
      <c r="AI126" s="266" t="s">
        <v>10492</v>
      </c>
      <c r="AJ126" s="265" t="s">
        <v>4259</v>
      </c>
      <c r="AK126" s="265"/>
      <c r="AL126" s="266" t="s">
        <v>10463</v>
      </c>
      <c r="AM126" s="266" t="s">
        <v>10493</v>
      </c>
      <c r="AN126" s="265" t="s">
        <v>4260</v>
      </c>
      <c r="AO126" s="265"/>
      <c r="AP126" s="266" t="s">
        <v>10464</v>
      </c>
      <c r="AQ126" s="266" t="s">
        <v>10494</v>
      </c>
      <c r="AR126" s="357" t="s">
        <v>7533</v>
      </c>
      <c r="AS126" s="266"/>
    </row>
    <row r="127" spans="1:45" ht="25.5" x14ac:dyDescent="0.2">
      <c r="A127" s="260"/>
      <c r="B127" s="260"/>
      <c r="C127" s="262" t="s">
        <v>227</v>
      </c>
      <c r="D127" s="260">
        <v>1</v>
      </c>
      <c r="E127" s="260">
        <v>0</v>
      </c>
      <c r="F127" s="260">
        <v>0</v>
      </c>
      <c r="G127" s="260">
        <v>0</v>
      </c>
      <c r="H127" s="260">
        <v>2</v>
      </c>
      <c r="I127" s="260"/>
      <c r="J127" s="260">
        <v>4</v>
      </c>
      <c r="K127" s="260">
        <v>245</v>
      </c>
      <c r="L127" s="260">
        <v>120</v>
      </c>
      <c r="M127" s="261"/>
      <c r="N127" s="263" t="s">
        <v>9503</v>
      </c>
      <c r="O127" s="287" t="s">
        <v>9420</v>
      </c>
      <c r="P127" s="287" t="str">
        <f t="shared" ca="1" si="30"/>
        <v>Sound_New_Seq6(</v>
      </c>
      <c r="Q127" s="287" t="str">
        <f t="shared" ca="1" si="31"/>
        <v>Sound_New_Seq6</v>
      </c>
      <c r="R127" s="296" t="s">
        <v>9408</v>
      </c>
      <c r="S127" s="351" t="s">
        <v>9651</v>
      </c>
      <c r="T127" s="357" t="s">
        <v>409</v>
      </c>
      <c r="U127" s="266"/>
      <c r="V127" s="266" t="s">
        <v>9408</v>
      </c>
      <c r="W127" s="266" t="s">
        <v>10495</v>
      </c>
      <c r="X127" s="265" t="s">
        <v>3049</v>
      </c>
      <c r="Y127" s="265"/>
      <c r="Z127" s="266" t="s">
        <v>10460</v>
      </c>
      <c r="AA127" s="266" t="s">
        <v>10496</v>
      </c>
      <c r="AB127" s="265" t="s">
        <v>3050</v>
      </c>
      <c r="AC127" s="265"/>
      <c r="AD127" s="266" t="s">
        <v>10461</v>
      </c>
      <c r="AE127" s="266" t="s">
        <v>10497</v>
      </c>
      <c r="AF127" s="265" t="s">
        <v>3051</v>
      </c>
      <c r="AG127" s="265"/>
      <c r="AH127" s="266" t="s">
        <v>10462</v>
      </c>
      <c r="AI127" s="266" t="s">
        <v>10498</v>
      </c>
      <c r="AJ127" s="265" t="s">
        <v>4261</v>
      </c>
      <c r="AK127" s="265"/>
      <c r="AL127" s="266" t="s">
        <v>10463</v>
      </c>
      <c r="AM127" s="266" t="s">
        <v>10499</v>
      </c>
      <c r="AN127" s="265" t="s">
        <v>4262</v>
      </c>
      <c r="AO127" s="265"/>
      <c r="AP127" s="266" t="s">
        <v>10464</v>
      </c>
      <c r="AQ127" s="266" t="s">
        <v>10500</v>
      </c>
      <c r="AR127" s="357" t="s">
        <v>7534</v>
      </c>
      <c r="AS127" s="266"/>
    </row>
    <row r="128" spans="1:45" ht="25.5" x14ac:dyDescent="0.2">
      <c r="A128" s="260"/>
      <c r="B128" s="260"/>
      <c r="C128" s="262" t="s">
        <v>227</v>
      </c>
      <c r="D128" s="260">
        <v>1</v>
      </c>
      <c r="E128" s="260">
        <v>0</v>
      </c>
      <c r="F128" s="260">
        <v>0</v>
      </c>
      <c r="G128" s="260">
        <v>0</v>
      </c>
      <c r="H128" s="260">
        <v>2</v>
      </c>
      <c r="I128" s="260"/>
      <c r="J128" s="260">
        <v>4</v>
      </c>
      <c r="K128" s="260">
        <v>246</v>
      </c>
      <c r="L128" s="260">
        <v>121</v>
      </c>
      <c r="M128" s="261"/>
      <c r="N128" s="263" t="s">
        <v>9504</v>
      </c>
      <c r="O128" s="287" t="s">
        <v>9421</v>
      </c>
      <c r="P128" s="287" t="str">
        <f t="shared" ca="1" si="30"/>
        <v>Sound_New_Seq7(</v>
      </c>
      <c r="Q128" s="287" t="str">
        <f t="shared" ca="1" si="31"/>
        <v>Sound_New_Seq7</v>
      </c>
      <c r="R128" s="296" t="s">
        <v>9408</v>
      </c>
      <c r="S128" s="351" t="s">
        <v>9652</v>
      </c>
      <c r="T128" s="264" t="s">
        <v>410</v>
      </c>
      <c r="U128" s="266"/>
      <c r="V128" s="266" t="s">
        <v>9408</v>
      </c>
      <c r="W128" s="266" t="s">
        <v>10501</v>
      </c>
      <c r="X128" s="265" t="s">
        <v>3052</v>
      </c>
      <c r="Y128" s="265"/>
      <c r="Z128" s="266" t="s">
        <v>10460</v>
      </c>
      <c r="AA128" s="266" t="s">
        <v>10502</v>
      </c>
      <c r="AB128" s="265" t="s">
        <v>3053</v>
      </c>
      <c r="AC128" s="265"/>
      <c r="AD128" s="266" t="s">
        <v>10461</v>
      </c>
      <c r="AE128" s="266" t="s">
        <v>10503</v>
      </c>
      <c r="AF128" s="265" t="s">
        <v>3054</v>
      </c>
      <c r="AG128" s="265"/>
      <c r="AH128" s="266" t="s">
        <v>10462</v>
      </c>
      <c r="AI128" s="266" t="s">
        <v>10504</v>
      </c>
      <c r="AJ128" s="265" t="s">
        <v>4263</v>
      </c>
      <c r="AK128" s="265"/>
      <c r="AL128" s="266" t="s">
        <v>10463</v>
      </c>
      <c r="AM128" s="266" t="s">
        <v>10505</v>
      </c>
      <c r="AN128" s="265" t="s">
        <v>4264</v>
      </c>
      <c r="AO128" s="265"/>
      <c r="AP128" s="266" t="s">
        <v>10464</v>
      </c>
      <c r="AQ128" s="266" t="s">
        <v>10506</v>
      </c>
      <c r="AR128" s="264" t="s">
        <v>7535</v>
      </c>
      <c r="AS128" s="266"/>
    </row>
    <row r="129" spans="1:45" ht="25.5" x14ac:dyDescent="0.2">
      <c r="A129" s="260"/>
      <c r="B129" s="260"/>
      <c r="C129" s="262" t="s">
        <v>227</v>
      </c>
      <c r="D129" s="260">
        <v>1</v>
      </c>
      <c r="E129" s="260">
        <v>0</v>
      </c>
      <c r="F129" s="260">
        <v>0</v>
      </c>
      <c r="G129" s="260">
        <v>0</v>
      </c>
      <c r="H129" s="260">
        <v>2</v>
      </c>
      <c r="I129" s="260"/>
      <c r="J129" s="260">
        <v>4</v>
      </c>
      <c r="K129" s="260">
        <v>247</v>
      </c>
      <c r="L129" s="260">
        <v>122</v>
      </c>
      <c r="M129" s="261"/>
      <c r="N129" s="263" t="s">
        <v>9505</v>
      </c>
      <c r="O129" s="287" t="s">
        <v>9422</v>
      </c>
      <c r="P129" s="287" t="str">
        <f t="shared" ca="1" si="30"/>
        <v>Sound_New_Seq8(</v>
      </c>
      <c r="Q129" s="287" t="str">
        <f t="shared" ca="1" si="31"/>
        <v>Sound_New_Seq8</v>
      </c>
      <c r="R129" s="296" t="s">
        <v>9408</v>
      </c>
      <c r="S129" s="351" t="s">
        <v>9653</v>
      </c>
      <c r="T129" s="264" t="s">
        <v>411</v>
      </c>
      <c r="U129" s="266"/>
      <c r="V129" s="266" t="s">
        <v>9408</v>
      </c>
      <c r="W129" s="266" t="s">
        <v>10507</v>
      </c>
      <c r="X129" s="265" t="s">
        <v>3055</v>
      </c>
      <c r="Y129" s="265"/>
      <c r="Z129" s="266" t="s">
        <v>10460</v>
      </c>
      <c r="AA129" s="266" t="s">
        <v>10508</v>
      </c>
      <c r="AB129" s="265" t="s">
        <v>3056</v>
      </c>
      <c r="AC129" s="265"/>
      <c r="AD129" s="266" t="s">
        <v>10461</v>
      </c>
      <c r="AE129" s="266" t="s">
        <v>10509</v>
      </c>
      <c r="AF129" s="265" t="s">
        <v>3057</v>
      </c>
      <c r="AG129" s="265"/>
      <c r="AH129" s="266" t="s">
        <v>10462</v>
      </c>
      <c r="AI129" s="266" t="s">
        <v>10510</v>
      </c>
      <c r="AJ129" s="265" t="s">
        <v>4265</v>
      </c>
      <c r="AK129" s="265"/>
      <c r="AL129" s="266" t="s">
        <v>10463</v>
      </c>
      <c r="AM129" s="266" t="s">
        <v>10511</v>
      </c>
      <c r="AN129" s="265" t="s">
        <v>4266</v>
      </c>
      <c r="AO129" s="265"/>
      <c r="AP129" s="266" t="s">
        <v>10464</v>
      </c>
      <c r="AQ129" s="266" t="s">
        <v>10512</v>
      </c>
      <c r="AR129" s="264" t="s">
        <v>7536</v>
      </c>
      <c r="AS129" s="266"/>
    </row>
    <row r="130" spans="1:45" ht="25.5" x14ac:dyDescent="0.2">
      <c r="A130" s="260"/>
      <c r="B130" s="260"/>
      <c r="C130" s="262" t="s">
        <v>227</v>
      </c>
      <c r="D130" s="260">
        <v>1</v>
      </c>
      <c r="E130" s="260">
        <v>0</v>
      </c>
      <c r="F130" s="260">
        <v>0</v>
      </c>
      <c r="G130" s="260">
        <v>0</v>
      </c>
      <c r="H130" s="260">
        <v>2</v>
      </c>
      <c r="I130" s="260"/>
      <c r="J130" s="260">
        <v>4</v>
      </c>
      <c r="K130" s="260">
        <v>248</v>
      </c>
      <c r="L130" s="260">
        <v>123</v>
      </c>
      <c r="M130" s="261"/>
      <c r="N130" s="263" t="s">
        <v>9506</v>
      </c>
      <c r="O130" s="287" t="s">
        <v>9423</v>
      </c>
      <c r="P130" s="287" t="str">
        <f t="shared" ca="1" si="30"/>
        <v>Sound_New_Seq9(</v>
      </c>
      <c r="Q130" s="287" t="str">
        <f t="shared" ca="1" si="31"/>
        <v>Sound_New_Seq9</v>
      </c>
      <c r="R130" s="296" t="s">
        <v>9408</v>
      </c>
      <c r="S130" s="351" t="s">
        <v>9654</v>
      </c>
      <c r="T130" s="264" t="s">
        <v>412</v>
      </c>
      <c r="U130" s="266"/>
      <c r="V130" s="266" t="s">
        <v>9408</v>
      </c>
      <c r="W130" s="266" t="s">
        <v>10513</v>
      </c>
      <c r="X130" s="265" t="s">
        <v>3058</v>
      </c>
      <c r="Y130" s="265"/>
      <c r="Z130" s="266" t="s">
        <v>10460</v>
      </c>
      <c r="AA130" s="266" t="s">
        <v>10514</v>
      </c>
      <c r="AB130" s="265" t="s">
        <v>3059</v>
      </c>
      <c r="AC130" s="265"/>
      <c r="AD130" s="266" t="s">
        <v>10461</v>
      </c>
      <c r="AE130" s="266" t="s">
        <v>10515</v>
      </c>
      <c r="AF130" s="265" t="s">
        <v>3060</v>
      </c>
      <c r="AG130" s="265"/>
      <c r="AH130" s="266" t="s">
        <v>10462</v>
      </c>
      <c r="AI130" s="266" t="s">
        <v>10516</v>
      </c>
      <c r="AJ130" s="265" t="s">
        <v>4267</v>
      </c>
      <c r="AK130" s="265"/>
      <c r="AL130" s="266" t="s">
        <v>10463</v>
      </c>
      <c r="AM130" s="266" t="s">
        <v>10517</v>
      </c>
      <c r="AN130" s="265" t="s">
        <v>4268</v>
      </c>
      <c r="AO130" s="265"/>
      <c r="AP130" s="266" t="s">
        <v>10464</v>
      </c>
      <c r="AQ130" s="266" t="s">
        <v>10518</v>
      </c>
      <c r="AR130" s="264" t="s">
        <v>7537</v>
      </c>
      <c r="AS130" s="266"/>
    </row>
    <row r="131" spans="1:45" ht="25.5" x14ac:dyDescent="0.2">
      <c r="A131" s="260"/>
      <c r="B131" s="260"/>
      <c r="C131" s="262" t="s">
        <v>227</v>
      </c>
      <c r="D131" s="260">
        <v>1</v>
      </c>
      <c r="E131" s="260">
        <v>0</v>
      </c>
      <c r="F131" s="260">
        <v>0</v>
      </c>
      <c r="G131" s="260">
        <v>0</v>
      </c>
      <c r="H131" s="260">
        <v>2</v>
      </c>
      <c r="I131" s="260"/>
      <c r="J131" s="260">
        <v>4</v>
      </c>
      <c r="K131" s="260">
        <v>249</v>
      </c>
      <c r="L131" s="260">
        <v>124</v>
      </c>
      <c r="M131" s="261"/>
      <c r="N131" s="263" t="s">
        <v>9507</v>
      </c>
      <c r="O131" s="287" t="s">
        <v>9424</v>
      </c>
      <c r="P131" s="287" t="str">
        <f t="shared" ca="1" si="30"/>
        <v>Sound_New_Seq10(</v>
      </c>
      <c r="Q131" s="287" t="str">
        <f t="shared" ca="1" si="31"/>
        <v>Sound_New_Seq10</v>
      </c>
      <c r="R131" s="296" t="s">
        <v>9408</v>
      </c>
      <c r="S131" s="351" t="s">
        <v>9655</v>
      </c>
      <c r="T131" s="264" t="s">
        <v>413</v>
      </c>
      <c r="U131" s="266"/>
      <c r="V131" s="266" t="s">
        <v>9408</v>
      </c>
      <c r="W131" s="266" t="s">
        <v>10519</v>
      </c>
      <c r="X131" s="265" t="s">
        <v>3061</v>
      </c>
      <c r="Y131" s="265"/>
      <c r="Z131" s="266" t="s">
        <v>10460</v>
      </c>
      <c r="AA131" s="266" t="s">
        <v>10520</v>
      </c>
      <c r="AB131" s="265" t="s">
        <v>3062</v>
      </c>
      <c r="AC131" s="265"/>
      <c r="AD131" s="266" t="s">
        <v>10461</v>
      </c>
      <c r="AE131" s="266" t="s">
        <v>10521</v>
      </c>
      <c r="AF131" s="265" t="s">
        <v>3063</v>
      </c>
      <c r="AG131" s="265"/>
      <c r="AH131" s="266" t="s">
        <v>10462</v>
      </c>
      <c r="AI131" s="266" t="s">
        <v>10522</v>
      </c>
      <c r="AJ131" s="265" t="s">
        <v>4269</v>
      </c>
      <c r="AK131" s="265"/>
      <c r="AL131" s="266" t="s">
        <v>10463</v>
      </c>
      <c r="AM131" s="266" t="s">
        <v>10523</v>
      </c>
      <c r="AN131" s="265" t="s">
        <v>4270</v>
      </c>
      <c r="AO131" s="265"/>
      <c r="AP131" s="266" t="s">
        <v>10464</v>
      </c>
      <c r="AQ131" s="266" t="s">
        <v>10524</v>
      </c>
      <c r="AR131" s="264" t="s">
        <v>7538</v>
      </c>
      <c r="AS131" s="266"/>
    </row>
    <row r="132" spans="1:45" ht="25.5" x14ac:dyDescent="0.2">
      <c r="A132" s="260"/>
      <c r="B132" s="260"/>
      <c r="C132" s="262" t="s">
        <v>227</v>
      </c>
      <c r="D132" s="260">
        <v>1</v>
      </c>
      <c r="E132" s="260">
        <v>0</v>
      </c>
      <c r="F132" s="260">
        <v>0</v>
      </c>
      <c r="G132" s="260">
        <v>0</v>
      </c>
      <c r="H132" s="260">
        <v>2</v>
      </c>
      <c r="I132" s="260"/>
      <c r="J132" s="260">
        <v>4</v>
      </c>
      <c r="K132" s="260">
        <v>250</v>
      </c>
      <c r="L132" s="260">
        <v>125</v>
      </c>
      <c r="M132" s="261"/>
      <c r="N132" s="263" t="s">
        <v>9508</v>
      </c>
      <c r="O132" s="287" t="s">
        <v>9425</v>
      </c>
      <c r="P132" s="287" t="str">
        <f t="shared" ca="1" si="30"/>
        <v>Sound_New_Seq11(</v>
      </c>
      <c r="Q132" s="287" t="str">
        <f t="shared" ca="1" si="31"/>
        <v>Sound_New_Seq11</v>
      </c>
      <c r="R132" s="296" t="s">
        <v>9408</v>
      </c>
      <c r="S132" s="351" t="s">
        <v>9656</v>
      </c>
      <c r="T132" s="264" t="s">
        <v>414</v>
      </c>
      <c r="U132" s="266"/>
      <c r="V132" s="266" t="s">
        <v>9408</v>
      </c>
      <c r="W132" s="266" t="s">
        <v>10525</v>
      </c>
      <c r="X132" s="265" t="s">
        <v>3064</v>
      </c>
      <c r="Y132" s="265"/>
      <c r="Z132" s="266" t="s">
        <v>10460</v>
      </c>
      <c r="AA132" s="266" t="s">
        <v>10526</v>
      </c>
      <c r="AB132" s="265" t="s">
        <v>3065</v>
      </c>
      <c r="AC132" s="265"/>
      <c r="AD132" s="266" t="s">
        <v>10461</v>
      </c>
      <c r="AE132" s="266" t="s">
        <v>10527</v>
      </c>
      <c r="AF132" s="265" t="s">
        <v>3066</v>
      </c>
      <c r="AG132" s="265"/>
      <c r="AH132" s="266" t="s">
        <v>10462</v>
      </c>
      <c r="AI132" s="266" t="s">
        <v>10528</v>
      </c>
      <c r="AJ132" s="265" t="s">
        <v>4271</v>
      </c>
      <c r="AK132" s="265"/>
      <c r="AL132" s="266" t="s">
        <v>10463</v>
      </c>
      <c r="AM132" s="266" t="s">
        <v>10529</v>
      </c>
      <c r="AN132" s="265" t="s">
        <v>4272</v>
      </c>
      <c r="AO132" s="265"/>
      <c r="AP132" s="266" t="s">
        <v>10464</v>
      </c>
      <c r="AQ132" s="266" t="s">
        <v>10530</v>
      </c>
      <c r="AR132" s="264" t="s">
        <v>7539</v>
      </c>
      <c r="AS132" s="266"/>
    </row>
    <row r="133" spans="1:45" ht="25.5" x14ac:dyDescent="0.2">
      <c r="A133" s="260"/>
      <c r="B133" s="260"/>
      <c r="C133" s="262" t="s">
        <v>227</v>
      </c>
      <c r="D133" s="260">
        <v>1</v>
      </c>
      <c r="E133" s="260">
        <v>0</v>
      </c>
      <c r="F133" s="260">
        <v>0</v>
      </c>
      <c r="G133" s="260">
        <v>0</v>
      </c>
      <c r="H133" s="260">
        <v>2</v>
      </c>
      <c r="I133" s="260"/>
      <c r="J133" s="260">
        <v>4</v>
      </c>
      <c r="K133" s="260">
        <v>251</v>
      </c>
      <c r="L133" s="260">
        <v>126</v>
      </c>
      <c r="M133" s="261"/>
      <c r="N133" s="263" t="s">
        <v>9509</v>
      </c>
      <c r="O133" s="287" t="s">
        <v>9426</v>
      </c>
      <c r="P133" s="287" t="str">
        <f t="shared" ca="1" si="30"/>
        <v>Sound_New_Seq12(</v>
      </c>
      <c r="Q133" s="287" t="str">
        <f t="shared" ca="1" si="31"/>
        <v>Sound_New_Seq12</v>
      </c>
      <c r="R133" s="296" t="s">
        <v>9408</v>
      </c>
      <c r="S133" s="351" t="s">
        <v>9657</v>
      </c>
      <c r="T133" s="264" t="s">
        <v>415</v>
      </c>
      <c r="U133" s="266"/>
      <c r="V133" s="266" t="s">
        <v>9408</v>
      </c>
      <c r="W133" s="266" t="s">
        <v>10531</v>
      </c>
      <c r="X133" s="265" t="s">
        <v>3067</v>
      </c>
      <c r="Y133" s="265"/>
      <c r="Z133" s="266" t="s">
        <v>10460</v>
      </c>
      <c r="AA133" s="266" t="s">
        <v>10532</v>
      </c>
      <c r="AB133" s="265" t="s">
        <v>3068</v>
      </c>
      <c r="AC133" s="265"/>
      <c r="AD133" s="266" t="s">
        <v>10461</v>
      </c>
      <c r="AE133" s="266" t="s">
        <v>10533</v>
      </c>
      <c r="AF133" s="265" t="s">
        <v>3069</v>
      </c>
      <c r="AG133" s="265"/>
      <c r="AH133" s="266" t="s">
        <v>10462</v>
      </c>
      <c r="AI133" s="266" t="s">
        <v>10534</v>
      </c>
      <c r="AJ133" s="265" t="s">
        <v>4273</v>
      </c>
      <c r="AK133" s="265"/>
      <c r="AL133" s="266" t="s">
        <v>10463</v>
      </c>
      <c r="AM133" s="266" t="s">
        <v>10535</v>
      </c>
      <c r="AN133" s="265" t="s">
        <v>4274</v>
      </c>
      <c r="AO133" s="265"/>
      <c r="AP133" s="266" t="s">
        <v>10464</v>
      </c>
      <c r="AQ133" s="266" t="s">
        <v>10536</v>
      </c>
      <c r="AR133" s="264" t="s">
        <v>7540</v>
      </c>
      <c r="AS133" s="266"/>
    </row>
    <row r="134" spans="1:45" ht="25.5" x14ac:dyDescent="0.2">
      <c r="A134" s="260"/>
      <c r="B134" s="260"/>
      <c r="C134" s="262" t="s">
        <v>227</v>
      </c>
      <c r="D134" s="260">
        <v>1</v>
      </c>
      <c r="E134" s="260">
        <v>0</v>
      </c>
      <c r="F134" s="260">
        <v>0</v>
      </c>
      <c r="G134" s="260">
        <v>0</v>
      </c>
      <c r="H134" s="260">
        <v>2</v>
      </c>
      <c r="I134" s="260"/>
      <c r="J134" s="260">
        <v>4</v>
      </c>
      <c r="K134" s="260">
        <v>252</v>
      </c>
      <c r="L134" s="260">
        <v>127</v>
      </c>
      <c r="M134" s="261"/>
      <c r="N134" s="263" t="s">
        <v>9510</v>
      </c>
      <c r="O134" s="287" t="s">
        <v>9427</v>
      </c>
      <c r="P134" s="287" t="str">
        <f t="shared" ca="1" si="30"/>
        <v>Sound_New_Seq13(</v>
      </c>
      <c r="Q134" s="287" t="str">
        <f t="shared" ca="1" si="31"/>
        <v>Sound_New_Seq13</v>
      </c>
      <c r="R134" s="296" t="s">
        <v>9408</v>
      </c>
      <c r="S134" s="351" t="s">
        <v>9658</v>
      </c>
      <c r="T134" s="264" t="s">
        <v>416</v>
      </c>
      <c r="U134" s="266"/>
      <c r="V134" s="266" t="s">
        <v>9408</v>
      </c>
      <c r="W134" s="266" t="s">
        <v>10537</v>
      </c>
      <c r="X134" s="265" t="s">
        <v>3070</v>
      </c>
      <c r="Y134" s="265"/>
      <c r="Z134" s="266" t="s">
        <v>10460</v>
      </c>
      <c r="AA134" s="266" t="s">
        <v>10538</v>
      </c>
      <c r="AB134" s="265" t="s">
        <v>3071</v>
      </c>
      <c r="AC134" s="265"/>
      <c r="AD134" s="266" t="s">
        <v>10461</v>
      </c>
      <c r="AE134" s="266" t="s">
        <v>10539</v>
      </c>
      <c r="AF134" s="265" t="s">
        <v>3072</v>
      </c>
      <c r="AG134" s="265"/>
      <c r="AH134" s="266" t="s">
        <v>10462</v>
      </c>
      <c r="AI134" s="266" t="s">
        <v>10540</v>
      </c>
      <c r="AJ134" s="265" t="s">
        <v>4275</v>
      </c>
      <c r="AK134" s="265"/>
      <c r="AL134" s="266" t="s">
        <v>10463</v>
      </c>
      <c r="AM134" s="266" t="s">
        <v>10541</v>
      </c>
      <c r="AN134" s="265" t="s">
        <v>4276</v>
      </c>
      <c r="AO134" s="265"/>
      <c r="AP134" s="266" t="s">
        <v>10464</v>
      </c>
      <c r="AQ134" s="266" t="s">
        <v>10542</v>
      </c>
      <c r="AR134" s="264" t="s">
        <v>7541</v>
      </c>
      <c r="AS134" s="266"/>
    </row>
    <row r="135" spans="1:45" ht="25.5" x14ac:dyDescent="0.2">
      <c r="A135" s="260"/>
      <c r="B135" s="260"/>
      <c r="C135" s="262" t="s">
        <v>227</v>
      </c>
      <c r="D135" s="260">
        <v>1</v>
      </c>
      <c r="E135" s="260">
        <v>0</v>
      </c>
      <c r="F135" s="260">
        <v>0</v>
      </c>
      <c r="G135" s="260">
        <v>0</v>
      </c>
      <c r="H135" s="260">
        <v>2</v>
      </c>
      <c r="I135" s="260"/>
      <c r="J135" s="260">
        <v>4</v>
      </c>
      <c r="K135" s="260">
        <v>253</v>
      </c>
      <c r="L135" s="260">
        <v>128</v>
      </c>
      <c r="M135" s="261"/>
      <c r="N135" s="263" t="s">
        <v>9511</v>
      </c>
      <c r="O135" s="287" t="s">
        <v>9428</v>
      </c>
      <c r="P135" s="287" t="str">
        <f t="shared" ca="1" si="30"/>
        <v>Sound_New_Seq14(</v>
      </c>
      <c r="Q135" s="287" t="str">
        <f t="shared" ca="1" si="31"/>
        <v>Sound_New_Seq14</v>
      </c>
      <c r="R135" s="296" t="s">
        <v>9408</v>
      </c>
      <c r="S135" s="351" t="s">
        <v>9659</v>
      </c>
      <c r="T135" s="264" t="s">
        <v>417</v>
      </c>
      <c r="U135" s="266"/>
      <c r="V135" s="266" t="s">
        <v>9408</v>
      </c>
      <c r="W135" s="266" t="s">
        <v>10543</v>
      </c>
      <c r="X135" s="265" t="s">
        <v>3073</v>
      </c>
      <c r="Y135" s="265"/>
      <c r="Z135" s="266" t="s">
        <v>10460</v>
      </c>
      <c r="AA135" s="266" t="s">
        <v>10544</v>
      </c>
      <c r="AB135" s="265" t="s">
        <v>3074</v>
      </c>
      <c r="AC135" s="265"/>
      <c r="AD135" s="266" t="s">
        <v>10461</v>
      </c>
      <c r="AE135" s="266" t="s">
        <v>10545</v>
      </c>
      <c r="AF135" s="265" t="s">
        <v>3075</v>
      </c>
      <c r="AG135" s="265"/>
      <c r="AH135" s="266" t="s">
        <v>10462</v>
      </c>
      <c r="AI135" s="266" t="s">
        <v>10546</v>
      </c>
      <c r="AJ135" s="265" t="s">
        <v>4277</v>
      </c>
      <c r="AK135" s="265"/>
      <c r="AL135" s="266" t="s">
        <v>10463</v>
      </c>
      <c r="AM135" s="266" t="s">
        <v>10547</v>
      </c>
      <c r="AN135" s="265" t="s">
        <v>4278</v>
      </c>
      <c r="AO135" s="265"/>
      <c r="AP135" s="266" t="s">
        <v>10464</v>
      </c>
      <c r="AQ135" s="266" t="s">
        <v>10548</v>
      </c>
      <c r="AR135" s="264" t="s">
        <v>7542</v>
      </c>
      <c r="AS135" s="266"/>
    </row>
    <row r="136" spans="1:45" ht="38.25" x14ac:dyDescent="0.2">
      <c r="A136" s="260"/>
      <c r="B136" s="260"/>
      <c r="C136" s="262" t="s">
        <v>227</v>
      </c>
      <c r="D136" s="260">
        <v>1</v>
      </c>
      <c r="E136" s="260">
        <v>0</v>
      </c>
      <c r="F136" s="260">
        <v>0</v>
      </c>
      <c r="G136" s="260">
        <v>0</v>
      </c>
      <c r="H136" s="260">
        <v>2</v>
      </c>
      <c r="I136" s="260"/>
      <c r="J136" s="260">
        <v>4</v>
      </c>
      <c r="K136" s="260">
        <v>254</v>
      </c>
      <c r="L136" s="260">
        <v>129</v>
      </c>
      <c r="M136" s="261"/>
      <c r="N136" s="263" t="s">
        <v>9512</v>
      </c>
      <c r="O136" s="287" t="s">
        <v>9429</v>
      </c>
      <c r="P136" s="287" t="str">
        <f t="shared" ca="1" si="30"/>
        <v>Sound_New_PlayRandom(</v>
      </c>
      <c r="Q136" s="287" t="str">
        <f t="shared" ca="1" si="31"/>
        <v>Sound_New_PlayRandom</v>
      </c>
      <c r="R136" s="296" t="s">
        <v>9408</v>
      </c>
      <c r="S136" s="296" t="s">
        <v>9660</v>
      </c>
      <c r="T136" s="264" t="s">
        <v>418</v>
      </c>
      <c r="U136" s="266"/>
      <c r="V136" s="266" t="s">
        <v>9408</v>
      </c>
      <c r="W136" s="266" t="s">
        <v>10549</v>
      </c>
      <c r="X136" s="265" t="s">
        <v>3076</v>
      </c>
      <c r="Y136" s="265"/>
      <c r="Z136" s="266" t="s">
        <v>10460</v>
      </c>
      <c r="AA136" s="266" t="s">
        <v>10550</v>
      </c>
      <c r="AB136" s="265" t="s">
        <v>3077</v>
      </c>
      <c r="AC136" s="265"/>
      <c r="AD136" s="266" t="s">
        <v>10461</v>
      </c>
      <c r="AE136" s="266" t="s">
        <v>10551</v>
      </c>
      <c r="AF136" s="265" t="s">
        <v>3078</v>
      </c>
      <c r="AG136" s="265"/>
      <c r="AH136" s="266" t="s">
        <v>10462</v>
      </c>
      <c r="AI136" s="266" t="s">
        <v>10552</v>
      </c>
      <c r="AJ136" s="265" t="s">
        <v>4279</v>
      </c>
      <c r="AK136" s="265"/>
      <c r="AL136" s="266" t="s">
        <v>10463</v>
      </c>
      <c r="AM136" s="266" t="s">
        <v>10553</v>
      </c>
      <c r="AN136" s="265" t="s">
        <v>4280</v>
      </c>
      <c r="AO136" s="265"/>
      <c r="AP136" s="266" t="s">
        <v>10464</v>
      </c>
      <c r="AQ136" s="266" t="s">
        <v>10554</v>
      </c>
      <c r="AR136" s="264" t="s">
        <v>7543</v>
      </c>
      <c r="AS136" s="266"/>
    </row>
    <row r="137" spans="1:45" ht="25.5" x14ac:dyDescent="0.2">
      <c r="A137" s="260"/>
      <c r="B137" s="260"/>
      <c r="C137" s="262" t="s">
        <v>227</v>
      </c>
      <c r="D137" s="260">
        <v>1</v>
      </c>
      <c r="E137" s="260">
        <v>0</v>
      </c>
      <c r="F137" s="260">
        <v>0</v>
      </c>
      <c r="G137" s="260">
        <v>0</v>
      </c>
      <c r="H137" s="260">
        <v>2</v>
      </c>
      <c r="I137" s="260"/>
      <c r="J137" s="260">
        <v>4</v>
      </c>
      <c r="K137" s="260">
        <v>237</v>
      </c>
      <c r="L137" s="260">
        <v>130</v>
      </c>
      <c r="M137" s="261"/>
      <c r="N137" s="263" t="s">
        <v>9517</v>
      </c>
      <c r="O137" s="287" t="s">
        <v>9412</v>
      </c>
      <c r="P137" s="287" t="str">
        <f t="shared" ca="1" si="30"/>
        <v>Sound_New_Loop(</v>
      </c>
      <c r="Q137" s="287" t="str">
        <f t="shared" ca="1" si="31"/>
        <v>Sound_New_Loop</v>
      </c>
      <c r="R137" s="296" t="s">
        <v>9408</v>
      </c>
      <c r="S137" s="296" t="s">
        <v>9643</v>
      </c>
      <c r="T137" s="264" t="s">
        <v>400</v>
      </c>
      <c r="U137" s="266"/>
      <c r="V137" s="266" t="s">
        <v>9408</v>
      </c>
      <c r="W137" s="266" t="s">
        <v>10555</v>
      </c>
      <c r="X137" s="265" t="s">
        <v>3025</v>
      </c>
      <c r="Y137" s="265"/>
      <c r="Z137" s="266" t="s">
        <v>10460</v>
      </c>
      <c r="AA137" s="266" t="s">
        <v>10556</v>
      </c>
      <c r="AB137" s="265" t="s">
        <v>3026</v>
      </c>
      <c r="AC137" s="265"/>
      <c r="AD137" s="266" t="s">
        <v>10461</v>
      </c>
      <c r="AE137" s="266" t="s">
        <v>10557</v>
      </c>
      <c r="AF137" s="265" t="s">
        <v>3027</v>
      </c>
      <c r="AG137" s="265"/>
      <c r="AH137" s="266" t="s">
        <v>10462</v>
      </c>
      <c r="AI137" s="266" t="s">
        <v>10558</v>
      </c>
      <c r="AJ137" s="265" t="s">
        <v>4245</v>
      </c>
      <c r="AK137" s="265"/>
      <c r="AL137" s="266" t="s">
        <v>10463</v>
      </c>
      <c r="AM137" s="266" t="s">
        <v>10559</v>
      </c>
      <c r="AN137" s="265" t="s">
        <v>4246</v>
      </c>
      <c r="AO137" s="265"/>
      <c r="AP137" s="266" t="s">
        <v>10464</v>
      </c>
      <c r="AQ137" s="266" t="s">
        <v>10560</v>
      </c>
      <c r="AR137" s="264" t="s">
        <v>7527</v>
      </c>
      <c r="AS137" s="266"/>
    </row>
    <row r="138" spans="1:45" ht="25.5" x14ac:dyDescent="0.2">
      <c r="A138" s="260"/>
      <c r="B138" s="260"/>
      <c r="C138" s="262" t="s">
        <v>227</v>
      </c>
      <c r="D138" s="260">
        <v>1</v>
      </c>
      <c r="E138" s="260">
        <v>0</v>
      </c>
      <c r="F138" s="260">
        <v>0</v>
      </c>
      <c r="G138" s="260">
        <v>0</v>
      </c>
      <c r="H138" s="260">
        <v>2</v>
      </c>
      <c r="I138" s="260"/>
      <c r="J138" s="260">
        <v>4</v>
      </c>
      <c r="K138" s="260">
        <v>234</v>
      </c>
      <c r="L138" s="260">
        <v>131</v>
      </c>
      <c r="M138" s="261"/>
      <c r="N138" s="263" t="s">
        <v>9515</v>
      </c>
      <c r="O138" s="287" t="s">
        <v>9407</v>
      </c>
      <c r="P138" s="287" t="str">
        <f t="shared" ca="1" si="30"/>
        <v>Sound_New_Prev(</v>
      </c>
      <c r="Q138" s="287" t="str">
        <f t="shared" ca="1" si="31"/>
        <v>Sound_New_Prev</v>
      </c>
      <c r="R138" s="296" t="s">
        <v>9408</v>
      </c>
      <c r="S138" s="296" t="s">
        <v>9640</v>
      </c>
      <c r="T138" s="264" t="s">
        <v>398</v>
      </c>
      <c r="U138" s="266"/>
      <c r="V138" s="266" t="s">
        <v>9408</v>
      </c>
      <c r="W138" s="266" t="s">
        <v>10561</v>
      </c>
      <c r="X138" s="265" t="s">
        <v>3016</v>
      </c>
      <c r="Y138" s="265"/>
      <c r="Z138" s="266" t="s">
        <v>10460</v>
      </c>
      <c r="AA138" s="266" t="s">
        <v>10562</v>
      </c>
      <c r="AB138" s="265" t="s">
        <v>3017</v>
      </c>
      <c r="AC138" s="265"/>
      <c r="AD138" s="266" t="s">
        <v>10461</v>
      </c>
      <c r="AE138" s="266" t="s">
        <v>10563</v>
      </c>
      <c r="AF138" s="265" t="s">
        <v>3018</v>
      </c>
      <c r="AG138" s="265"/>
      <c r="AH138" s="266" t="s">
        <v>10462</v>
      </c>
      <c r="AI138" s="266" t="s">
        <v>10564</v>
      </c>
      <c r="AJ138" s="265" t="s">
        <v>4239</v>
      </c>
      <c r="AK138" s="265"/>
      <c r="AL138" s="266" t="s">
        <v>10463</v>
      </c>
      <c r="AM138" s="266" t="s">
        <v>10565</v>
      </c>
      <c r="AN138" s="265" t="s">
        <v>4240</v>
      </c>
      <c r="AO138" s="265"/>
      <c r="AP138" s="266" t="s">
        <v>10464</v>
      </c>
      <c r="AQ138" s="266" t="s">
        <v>10566</v>
      </c>
      <c r="AR138" s="264" t="s">
        <v>7065</v>
      </c>
      <c r="AS138" s="266"/>
    </row>
    <row r="139" spans="1:45" ht="25.5" x14ac:dyDescent="0.2">
      <c r="A139" s="260"/>
      <c r="B139" s="260"/>
      <c r="C139" s="262" t="s">
        <v>227</v>
      </c>
      <c r="D139" s="260">
        <v>1</v>
      </c>
      <c r="E139" s="260">
        <v>0</v>
      </c>
      <c r="F139" s="260">
        <v>0</v>
      </c>
      <c r="G139" s="260">
        <v>0</v>
      </c>
      <c r="H139" s="260">
        <v>2</v>
      </c>
      <c r="I139" s="260"/>
      <c r="J139" s="260">
        <v>4</v>
      </c>
      <c r="K139" s="260">
        <v>236</v>
      </c>
      <c r="L139" s="260">
        <v>132</v>
      </c>
      <c r="M139" s="261"/>
      <c r="N139" s="263" t="s">
        <v>9518</v>
      </c>
      <c r="O139" s="287" t="s">
        <v>9410</v>
      </c>
      <c r="P139" s="287" t="str">
        <f t="shared" ca="1" si="30"/>
        <v>Sound_New_PausePlay(</v>
      </c>
      <c r="Q139" s="287" t="str">
        <f t="shared" ca="1" si="31"/>
        <v>Sound_New_PausePlay</v>
      </c>
      <c r="R139" s="296" t="s">
        <v>9408</v>
      </c>
      <c r="S139" s="296" t="s">
        <v>9642</v>
      </c>
      <c r="T139" s="264" t="s">
        <v>9411</v>
      </c>
      <c r="U139" s="266"/>
      <c r="V139" s="266" t="s">
        <v>9408</v>
      </c>
      <c r="W139" s="266" t="s">
        <v>10567</v>
      </c>
      <c r="X139" s="265" t="s">
        <v>3022</v>
      </c>
      <c r="Y139" s="265"/>
      <c r="Z139" s="266" t="s">
        <v>10460</v>
      </c>
      <c r="AA139" s="266" t="s">
        <v>10568</v>
      </c>
      <c r="AB139" s="265" t="s">
        <v>3023</v>
      </c>
      <c r="AC139" s="265"/>
      <c r="AD139" s="266" t="s">
        <v>10461</v>
      </c>
      <c r="AE139" s="266" t="s">
        <v>10569</v>
      </c>
      <c r="AF139" s="265" t="s">
        <v>3024</v>
      </c>
      <c r="AG139" s="265"/>
      <c r="AH139" s="266" t="s">
        <v>10462</v>
      </c>
      <c r="AI139" s="266" t="s">
        <v>10570</v>
      </c>
      <c r="AJ139" s="265" t="s">
        <v>4243</v>
      </c>
      <c r="AK139" s="265"/>
      <c r="AL139" s="266" t="s">
        <v>10463</v>
      </c>
      <c r="AM139" s="266" t="s">
        <v>10571</v>
      </c>
      <c r="AN139" s="265" t="s">
        <v>4244</v>
      </c>
      <c r="AO139" s="265"/>
      <c r="AP139" s="266" t="s">
        <v>10464</v>
      </c>
      <c r="AQ139" s="266" t="s">
        <v>10572</v>
      </c>
      <c r="AR139" s="264" t="s">
        <v>7526</v>
      </c>
      <c r="AS139" s="266"/>
    </row>
    <row r="140" spans="1:45" ht="25.5" x14ac:dyDescent="0.2">
      <c r="A140" s="260"/>
      <c r="B140" s="260"/>
      <c r="C140" s="262" t="s">
        <v>227</v>
      </c>
      <c r="D140" s="260">
        <v>1</v>
      </c>
      <c r="E140" s="260">
        <v>0</v>
      </c>
      <c r="F140" s="260">
        <v>0</v>
      </c>
      <c r="G140" s="260">
        <v>0</v>
      </c>
      <c r="H140" s="260">
        <v>2</v>
      </c>
      <c r="I140" s="260"/>
      <c r="J140" s="260">
        <v>4</v>
      </c>
      <c r="K140" s="260">
        <v>235</v>
      </c>
      <c r="L140" s="260">
        <v>133</v>
      </c>
      <c r="M140" s="261"/>
      <c r="N140" s="263" t="s">
        <v>9516</v>
      </c>
      <c r="O140" s="287" t="s">
        <v>9409</v>
      </c>
      <c r="P140" s="287" t="str">
        <f t="shared" ca="1" si="30"/>
        <v>Sound_New_Next(</v>
      </c>
      <c r="Q140" s="287" t="str">
        <f t="shared" ca="1" si="31"/>
        <v>Sound_New_Next</v>
      </c>
      <c r="R140" s="296" t="s">
        <v>9408</v>
      </c>
      <c r="S140" s="296" t="s">
        <v>9641</v>
      </c>
      <c r="T140" s="264" t="s">
        <v>399</v>
      </c>
      <c r="U140" s="266"/>
      <c r="V140" s="266" t="s">
        <v>9408</v>
      </c>
      <c r="W140" s="266" t="s">
        <v>10573</v>
      </c>
      <c r="X140" s="265" t="s">
        <v>3019</v>
      </c>
      <c r="Y140" s="265"/>
      <c r="Z140" s="266" t="s">
        <v>10460</v>
      </c>
      <c r="AA140" s="266" t="s">
        <v>10574</v>
      </c>
      <c r="AB140" s="265" t="s">
        <v>3020</v>
      </c>
      <c r="AC140" s="265"/>
      <c r="AD140" s="266" t="s">
        <v>10461</v>
      </c>
      <c r="AE140" s="266" t="s">
        <v>10575</v>
      </c>
      <c r="AF140" s="265" t="s">
        <v>3021</v>
      </c>
      <c r="AG140" s="265"/>
      <c r="AH140" s="266" t="s">
        <v>10462</v>
      </c>
      <c r="AI140" s="266" t="s">
        <v>10576</v>
      </c>
      <c r="AJ140" s="265" t="s">
        <v>4241</v>
      </c>
      <c r="AK140" s="265"/>
      <c r="AL140" s="266" t="s">
        <v>10463</v>
      </c>
      <c r="AM140" s="266" t="s">
        <v>10577</v>
      </c>
      <c r="AN140" s="265" t="s">
        <v>4242</v>
      </c>
      <c r="AO140" s="265"/>
      <c r="AP140" s="266" t="s">
        <v>10464</v>
      </c>
      <c r="AQ140" s="266" t="s">
        <v>10578</v>
      </c>
      <c r="AR140" s="264" t="s">
        <v>7066</v>
      </c>
      <c r="AS140" s="266"/>
    </row>
    <row r="141" spans="1:45" ht="38.25" x14ac:dyDescent="0.2">
      <c r="A141" s="260"/>
      <c r="B141" s="260"/>
      <c r="C141" s="262" t="s">
        <v>227</v>
      </c>
      <c r="D141" s="261" t="s">
        <v>5008</v>
      </c>
      <c r="E141" s="260">
        <v>0</v>
      </c>
      <c r="F141" s="260">
        <v>0</v>
      </c>
      <c r="G141" s="260">
        <v>0</v>
      </c>
      <c r="H141" s="260">
        <v>2</v>
      </c>
      <c r="I141" s="260"/>
      <c r="J141" s="260">
        <v>4</v>
      </c>
      <c r="K141" s="260">
        <v>255</v>
      </c>
      <c r="L141" s="260">
        <v>134</v>
      </c>
      <c r="M141" s="261"/>
      <c r="N141" s="263" t="s">
        <v>9519</v>
      </c>
      <c r="O141" s="287" t="s">
        <v>9430</v>
      </c>
      <c r="P141" s="287" t="str">
        <f t="shared" ca="1" si="30"/>
        <v>Sound_New_Next_of_N_Reset(</v>
      </c>
      <c r="Q141" s="287" t="str">
        <f t="shared" ca="1" si="31"/>
        <v>Sound_New_Next_of_N_Reset</v>
      </c>
      <c r="R141" s="296" t="s">
        <v>9408</v>
      </c>
      <c r="S141" s="296" t="s">
        <v>9661</v>
      </c>
      <c r="T141" s="264" t="s">
        <v>419</v>
      </c>
      <c r="U141" s="266"/>
      <c r="V141" s="266" t="s">
        <v>9408</v>
      </c>
      <c r="W141" s="266" t="s">
        <v>10579</v>
      </c>
      <c r="X141" s="265" t="s">
        <v>3079</v>
      </c>
      <c r="Y141" s="265"/>
      <c r="Z141" s="266" t="s">
        <v>10460</v>
      </c>
      <c r="AA141" s="266" t="s">
        <v>10580</v>
      </c>
      <c r="AB141" s="265" t="s">
        <v>3080</v>
      </c>
      <c r="AC141" s="265"/>
      <c r="AD141" s="266" t="s">
        <v>10461</v>
      </c>
      <c r="AE141" s="266" t="s">
        <v>10581</v>
      </c>
      <c r="AF141" s="265" t="s">
        <v>3081</v>
      </c>
      <c r="AG141" s="265"/>
      <c r="AH141" s="266" t="s">
        <v>10462</v>
      </c>
      <c r="AI141" s="266" t="s">
        <v>10582</v>
      </c>
      <c r="AJ141" s="265" t="s">
        <v>4281</v>
      </c>
      <c r="AK141" s="265"/>
      <c r="AL141" s="266" t="s">
        <v>10463</v>
      </c>
      <c r="AM141" s="266" t="s">
        <v>10583</v>
      </c>
      <c r="AN141" s="265" t="s">
        <v>4282</v>
      </c>
      <c r="AO141" s="265"/>
      <c r="AP141" s="266" t="s">
        <v>10464</v>
      </c>
      <c r="AQ141" s="266" t="s">
        <v>10584</v>
      </c>
      <c r="AR141" s="264" t="s">
        <v>7544</v>
      </c>
      <c r="AS141" s="266"/>
    </row>
    <row r="142" spans="1:45" ht="38.25" x14ac:dyDescent="0.2">
      <c r="A142" s="260"/>
      <c r="B142" s="260"/>
      <c r="C142" s="262" t="s">
        <v>227</v>
      </c>
      <c r="D142" s="260">
        <v>1</v>
      </c>
      <c r="E142" s="260">
        <v>0</v>
      </c>
      <c r="F142" s="260">
        <v>0</v>
      </c>
      <c r="G142" s="260">
        <v>0</v>
      </c>
      <c r="H142" s="260">
        <v>2</v>
      </c>
      <c r="I142" s="260"/>
      <c r="J142" s="260">
        <v>4</v>
      </c>
      <c r="K142" s="260">
        <v>256</v>
      </c>
      <c r="L142" s="260">
        <v>135</v>
      </c>
      <c r="M142" s="261"/>
      <c r="N142" s="263" t="s">
        <v>9520</v>
      </c>
      <c r="O142" s="287" t="s">
        <v>9431</v>
      </c>
      <c r="P142" s="287" t="str">
        <f t="shared" ca="1" si="30"/>
        <v>Sound_New_Next_of_N(</v>
      </c>
      <c r="Q142" s="287" t="str">
        <f t="shared" ca="1" si="31"/>
        <v>Sound_New_Next_of_N</v>
      </c>
      <c r="R142" s="296" t="s">
        <v>9408</v>
      </c>
      <c r="S142" s="296" t="s">
        <v>9661</v>
      </c>
      <c r="T142" s="264" t="s">
        <v>419</v>
      </c>
      <c r="U142" s="266"/>
      <c r="V142" s="266" t="s">
        <v>9408</v>
      </c>
      <c r="W142" s="266" t="s">
        <v>10579</v>
      </c>
      <c r="X142" s="265" t="s">
        <v>3079</v>
      </c>
      <c r="Y142" s="265"/>
      <c r="Z142" s="266" t="s">
        <v>10460</v>
      </c>
      <c r="AA142" s="266" t="s">
        <v>10580</v>
      </c>
      <c r="AB142" s="265" t="s">
        <v>3080</v>
      </c>
      <c r="AC142" s="265"/>
      <c r="AD142" s="266" t="s">
        <v>10461</v>
      </c>
      <c r="AE142" s="266" t="s">
        <v>10581</v>
      </c>
      <c r="AF142" s="265" t="s">
        <v>3081</v>
      </c>
      <c r="AG142" s="265"/>
      <c r="AH142" s="266" t="s">
        <v>10462</v>
      </c>
      <c r="AI142" s="266" t="s">
        <v>10582</v>
      </c>
      <c r="AJ142" s="265" t="s">
        <v>4281</v>
      </c>
      <c r="AK142" s="265"/>
      <c r="AL142" s="266" t="s">
        <v>10463</v>
      </c>
      <c r="AM142" s="266" t="s">
        <v>10583</v>
      </c>
      <c r="AN142" s="265" t="s">
        <v>4282</v>
      </c>
      <c r="AO142" s="265"/>
      <c r="AP142" s="266" t="s">
        <v>10464</v>
      </c>
      <c r="AQ142" s="266" t="s">
        <v>10584</v>
      </c>
      <c r="AR142" s="264" t="s">
        <v>7544</v>
      </c>
      <c r="AS142" s="266"/>
    </row>
    <row r="143" spans="1:45" s="5" customFormat="1" x14ac:dyDescent="0.2">
      <c r="A143" s="260"/>
      <c r="B143" s="260"/>
      <c r="C143" s="262"/>
      <c r="D143" s="260"/>
      <c r="E143" s="260"/>
      <c r="F143" s="260"/>
      <c r="G143" s="260"/>
      <c r="H143" s="260"/>
      <c r="I143" s="260"/>
      <c r="J143" s="260"/>
      <c r="K143" s="260">
        <v>257</v>
      </c>
      <c r="L143" s="260">
        <v>136</v>
      </c>
      <c r="M143" s="261"/>
      <c r="N143" s="288"/>
      <c r="O143" s="287"/>
      <c r="P143" s="287" t="str">
        <f t="shared" ca="1" si="30"/>
        <v/>
      </c>
      <c r="Q143" s="287"/>
      <c r="R143" s="296"/>
      <c r="S143" s="296"/>
      <c r="T143" s="317"/>
      <c r="U143" s="266"/>
      <c r="V143" s="266"/>
      <c r="W143" s="266"/>
      <c r="X143" s="265"/>
      <c r="Y143" s="317"/>
      <c r="Z143" s="266"/>
      <c r="AA143" s="266"/>
      <c r="AB143" s="265"/>
      <c r="AC143" s="317"/>
      <c r="AD143" s="266"/>
      <c r="AE143" s="266"/>
      <c r="AF143" s="265"/>
      <c r="AG143" s="317"/>
      <c r="AH143" s="266"/>
      <c r="AI143" s="266"/>
      <c r="AJ143" s="265"/>
      <c r="AK143" s="317"/>
      <c r="AL143" s="266"/>
      <c r="AM143" s="266"/>
      <c r="AN143" s="265"/>
      <c r="AO143" s="317"/>
      <c r="AP143" s="266"/>
      <c r="AQ143" s="266"/>
      <c r="AR143" s="317"/>
      <c r="AS143" s="266"/>
    </row>
    <row r="144" spans="1:45" ht="25.5" x14ac:dyDescent="0.2">
      <c r="A144" s="260"/>
      <c r="B144" s="260"/>
      <c r="C144" s="262" t="s">
        <v>227</v>
      </c>
      <c r="D144" s="260">
        <v>1</v>
      </c>
      <c r="E144" s="260">
        <v>0</v>
      </c>
      <c r="F144" s="260">
        <v>0</v>
      </c>
      <c r="G144" s="260">
        <v>0</v>
      </c>
      <c r="H144" s="260">
        <v>2</v>
      </c>
      <c r="I144" s="260"/>
      <c r="J144" s="260">
        <v>4</v>
      </c>
      <c r="K144" s="260">
        <v>239</v>
      </c>
      <c r="L144" s="260">
        <v>137</v>
      </c>
      <c r="M144" s="261"/>
      <c r="N144" s="263" t="s">
        <v>9513</v>
      </c>
      <c r="O144" s="287" t="s">
        <v>9414</v>
      </c>
      <c r="P144" s="287" t="str">
        <f t="shared" ca="1" si="30"/>
        <v>Sound_New_IncVol(</v>
      </c>
      <c r="Q144" s="287" t="str">
        <f ca="1">IF(INDIRECT(ADDRESS(ROW(),COLUMN()-2))&lt;&gt;"",LEFT(INDIRECT(ADDRESS(ROW(),COLUMN()-2)),FIND("(",INDIRECT(ADDRESS(ROW(),COLUMN()-2)))-1),"")</f>
        <v>Sound_New_IncVol</v>
      </c>
      <c r="R144" s="296" t="s">
        <v>9408</v>
      </c>
      <c r="S144" s="296" t="s">
        <v>9645</v>
      </c>
      <c r="T144" s="357" t="s">
        <v>403</v>
      </c>
      <c r="U144" s="266"/>
      <c r="V144" s="266" t="s">
        <v>9408</v>
      </c>
      <c r="W144" s="317" t="s">
        <v>3031</v>
      </c>
      <c r="X144" s="265" t="s">
        <v>3031</v>
      </c>
      <c r="Y144" s="317"/>
      <c r="Z144" s="266" t="s">
        <v>10460</v>
      </c>
      <c r="AA144" s="266" t="s">
        <v>3032</v>
      </c>
      <c r="AB144" s="265" t="s">
        <v>3032</v>
      </c>
      <c r="AC144" s="317"/>
      <c r="AD144" s="266" t="s">
        <v>10461</v>
      </c>
      <c r="AE144" s="266" t="s">
        <v>9108</v>
      </c>
      <c r="AF144" s="265" t="s">
        <v>3033</v>
      </c>
      <c r="AG144" s="317"/>
      <c r="AH144" s="266" t="s">
        <v>10462</v>
      </c>
      <c r="AI144" s="266" t="s">
        <v>9109</v>
      </c>
      <c r="AJ144" s="265" t="s">
        <v>4249</v>
      </c>
      <c r="AK144" s="317"/>
      <c r="AL144" s="266" t="s">
        <v>10463</v>
      </c>
      <c r="AM144" s="266" t="s">
        <v>4250</v>
      </c>
      <c r="AN144" s="265" t="s">
        <v>4250</v>
      </c>
      <c r="AO144" s="317"/>
      <c r="AP144" s="266" t="s">
        <v>10464</v>
      </c>
      <c r="AQ144" s="266" t="s">
        <v>10585</v>
      </c>
      <c r="AR144" s="357" t="s">
        <v>7070</v>
      </c>
      <c r="AS144" s="266"/>
    </row>
    <row r="145" spans="1:45" ht="25.5" x14ac:dyDescent="0.2">
      <c r="A145" s="260"/>
      <c r="B145" s="260"/>
      <c r="C145" s="262" t="s">
        <v>227</v>
      </c>
      <c r="D145" s="260">
        <v>1</v>
      </c>
      <c r="E145" s="260">
        <v>0</v>
      </c>
      <c r="F145" s="260">
        <v>0</v>
      </c>
      <c r="G145" s="260">
        <v>0</v>
      </c>
      <c r="H145" s="260">
        <v>2</v>
      </c>
      <c r="I145" s="260"/>
      <c r="J145" s="260">
        <v>4</v>
      </c>
      <c r="K145" s="260">
        <v>238</v>
      </c>
      <c r="L145" s="260">
        <v>138</v>
      </c>
      <c r="M145" s="261"/>
      <c r="N145" s="263" t="s">
        <v>9514</v>
      </c>
      <c r="O145" s="287" t="s">
        <v>9413</v>
      </c>
      <c r="P145" s="287" t="str">
        <f t="shared" ca="1" si="30"/>
        <v>Sound_New_DecVol(</v>
      </c>
      <c r="Q145" s="287" t="str">
        <f ca="1">IF(INDIRECT(ADDRESS(ROW(),COLUMN()-2))&lt;&gt;"",LEFT(INDIRECT(ADDRESS(ROW(),COLUMN()-2)),FIND("(",INDIRECT(ADDRESS(ROW(),COLUMN()-2)))-1),"")</f>
        <v>Sound_New_DecVol</v>
      </c>
      <c r="R145" s="296" t="s">
        <v>9408</v>
      </c>
      <c r="S145" s="296" t="s">
        <v>9644</v>
      </c>
      <c r="T145" s="357" t="s">
        <v>402</v>
      </c>
      <c r="U145" s="266"/>
      <c r="V145" s="266" t="s">
        <v>9408</v>
      </c>
      <c r="W145" s="317" t="s">
        <v>3028</v>
      </c>
      <c r="X145" s="265" t="s">
        <v>3028</v>
      </c>
      <c r="Y145" s="265"/>
      <c r="Z145" s="266" t="s">
        <v>10460</v>
      </c>
      <c r="AA145" s="266" t="s">
        <v>9105</v>
      </c>
      <c r="AB145" s="265" t="s">
        <v>3029</v>
      </c>
      <c r="AC145" s="265"/>
      <c r="AD145" s="266" t="s">
        <v>10461</v>
      </c>
      <c r="AE145" s="266" t="s">
        <v>9106</v>
      </c>
      <c r="AF145" s="265" t="s">
        <v>3030</v>
      </c>
      <c r="AG145" s="265"/>
      <c r="AH145" s="266" t="s">
        <v>10462</v>
      </c>
      <c r="AI145" s="266" t="s">
        <v>4247</v>
      </c>
      <c r="AJ145" s="265" t="s">
        <v>4247</v>
      </c>
      <c r="AK145" s="265"/>
      <c r="AL145" s="266" t="s">
        <v>10463</v>
      </c>
      <c r="AM145" s="266" t="s">
        <v>4248</v>
      </c>
      <c r="AN145" s="265" t="s">
        <v>4248</v>
      </c>
      <c r="AO145" s="265"/>
      <c r="AP145" s="266" t="s">
        <v>10464</v>
      </c>
      <c r="AQ145" s="266" t="s">
        <v>10586</v>
      </c>
      <c r="AR145" s="357" t="s">
        <v>7528</v>
      </c>
      <c r="AS145" s="266"/>
    </row>
    <row r="146" spans="1:45" x14ac:dyDescent="0.2">
      <c r="A146" s="260"/>
      <c r="B146" s="260"/>
      <c r="C146" s="262"/>
      <c r="D146" s="260"/>
      <c r="E146" s="260"/>
      <c r="F146" s="260"/>
      <c r="G146" s="260"/>
      <c r="H146" s="260"/>
      <c r="I146" s="260"/>
      <c r="J146" s="260"/>
      <c r="K146" s="260">
        <v>233</v>
      </c>
      <c r="L146" s="260">
        <v>139</v>
      </c>
      <c r="M146" s="261"/>
      <c r="N146" s="288"/>
      <c r="O146" s="287"/>
      <c r="P146" s="287" t="str">
        <f>IF(O146&lt;&gt;"",LEFT(O146,FIND("(",O146)),"")</f>
        <v/>
      </c>
      <c r="Q146" s="287"/>
      <c r="R146" s="296"/>
      <c r="S146" s="296"/>
      <c r="T146" s="317"/>
      <c r="U146" s="266"/>
      <c r="V146" s="266"/>
      <c r="W146" s="266"/>
      <c r="X146" s="265"/>
      <c r="Y146" s="265"/>
      <c r="Z146" s="266"/>
      <c r="AA146" s="266"/>
      <c r="AB146" s="265"/>
      <c r="AC146" s="265"/>
      <c r="AD146" s="266"/>
      <c r="AE146" s="266"/>
      <c r="AF146" s="265"/>
      <c r="AG146" s="265"/>
      <c r="AH146" s="266"/>
      <c r="AI146" s="266"/>
      <c r="AJ146" s="265"/>
      <c r="AK146" s="265"/>
      <c r="AL146" s="266"/>
      <c r="AM146" s="266"/>
      <c r="AN146" s="265"/>
      <c r="AO146" s="265"/>
      <c r="AP146" s="266"/>
      <c r="AQ146" s="266"/>
      <c r="AR146" s="317"/>
      <c r="AS146" s="266"/>
    </row>
    <row r="147" spans="1:45" ht="63.75" x14ac:dyDescent="0.2">
      <c r="A147" s="228"/>
      <c r="B147" s="228"/>
      <c r="C147" s="284"/>
      <c r="D147" s="228"/>
      <c r="E147" s="228"/>
      <c r="F147" s="228"/>
      <c r="G147" s="228"/>
      <c r="H147" s="228"/>
      <c r="I147" s="228"/>
      <c r="J147" s="228"/>
      <c r="K147" s="228">
        <v>337</v>
      </c>
      <c r="L147" s="228">
        <v>140</v>
      </c>
      <c r="M147" s="228"/>
      <c r="N147" s="230" t="s">
        <v>9521</v>
      </c>
      <c r="O147" s="231"/>
      <c r="P147" s="231" t="str">
        <f t="shared" ref="P147:P174" ca="1" si="32">IF(INDIRECT(ADDRESS(ROW(),COLUMN()-1))&lt;&gt;"",LEFT(INDIRECT(ADDRESS(ROW(),COLUMN()-1)),FIND("(",INDIRECT(ADDRESS(ROW(),COLUMN()-1)))),"")</f>
        <v/>
      </c>
      <c r="Q147" s="231"/>
      <c r="R147" s="222" t="s">
        <v>8796</v>
      </c>
      <c r="S147" s="222"/>
      <c r="T147" s="232" t="s">
        <v>9435</v>
      </c>
      <c r="U147" s="240" t="s">
        <v>9434</v>
      </c>
      <c r="V147" s="240" t="s">
        <v>8796</v>
      </c>
      <c r="W147" s="240"/>
      <c r="X147" s="233" t="s">
        <v>11794</v>
      </c>
      <c r="Y147" s="233" t="s">
        <v>11795</v>
      </c>
      <c r="Z147" s="240" t="s">
        <v>10587</v>
      </c>
      <c r="AA147" s="240"/>
      <c r="AB147" s="233" t="s">
        <v>11796</v>
      </c>
      <c r="AC147" s="233" t="s">
        <v>11797</v>
      </c>
      <c r="AD147" s="240" t="s">
        <v>10588</v>
      </c>
      <c r="AE147" s="240"/>
      <c r="AF147" s="233" t="s">
        <v>11798</v>
      </c>
      <c r="AG147" s="233" t="s">
        <v>11799</v>
      </c>
      <c r="AH147" s="240" t="s">
        <v>10589</v>
      </c>
      <c r="AI147" s="240"/>
      <c r="AJ147" s="233" t="s">
        <v>11800</v>
      </c>
      <c r="AK147" s="233" t="s">
        <v>11801</v>
      </c>
      <c r="AL147" s="240" t="s">
        <v>10590</v>
      </c>
      <c r="AM147" s="240"/>
      <c r="AN147" s="233" t="s">
        <v>11802</v>
      </c>
      <c r="AO147" s="233" t="s">
        <v>11803</v>
      </c>
      <c r="AP147" s="240" t="s">
        <v>10591</v>
      </c>
      <c r="AQ147" s="240"/>
      <c r="AR147" s="232" t="s">
        <v>11804</v>
      </c>
      <c r="AS147" s="240" t="s">
        <v>11805</v>
      </c>
    </row>
    <row r="148" spans="1:45" ht="25.5" x14ac:dyDescent="0.2">
      <c r="A148" s="121"/>
      <c r="B148" s="121"/>
      <c r="C148" s="165" t="s">
        <v>227</v>
      </c>
      <c r="D148" s="121">
        <v>1</v>
      </c>
      <c r="E148" s="121">
        <v>0</v>
      </c>
      <c r="F148" s="121">
        <v>0</v>
      </c>
      <c r="G148" s="121">
        <v>0</v>
      </c>
      <c r="H148" s="121">
        <v>2</v>
      </c>
      <c r="I148" s="121"/>
      <c r="J148" s="121">
        <v>4</v>
      </c>
      <c r="K148" s="121">
        <v>215</v>
      </c>
      <c r="L148" s="121">
        <v>141</v>
      </c>
      <c r="M148" s="121"/>
      <c r="N148" s="144" t="s">
        <v>9522</v>
      </c>
      <c r="O148" s="164" t="s">
        <v>29</v>
      </c>
      <c r="P148" s="164" t="str">
        <f t="shared" ca="1" si="32"/>
        <v>Sound_Seq1(</v>
      </c>
      <c r="Q148" s="164" t="str">
        <f t="shared" ref="Q148:Q161" ca="1" si="33">IF(INDIRECT(ADDRESS(ROW(),COLUMN()-2))&lt;&gt;"",LEFT(INDIRECT(ADDRESS(ROW(),COLUMN()-2)),FIND("(",INDIRECT(ADDRESS(ROW(),COLUMN()-2)))-1),"")</f>
        <v>Sound_Seq1</v>
      </c>
      <c r="R148" s="220" t="s">
        <v>8796</v>
      </c>
      <c r="S148" s="220" t="s">
        <v>9646</v>
      </c>
      <c r="T148" s="141" t="s">
        <v>404</v>
      </c>
      <c r="U148" s="103"/>
      <c r="V148" s="103" t="s">
        <v>8796</v>
      </c>
      <c r="W148" s="103" t="s">
        <v>10465</v>
      </c>
      <c r="X148" s="124" t="s">
        <v>3034</v>
      </c>
      <c r="Y148" s="124"/>
      <c r="Z148" s="103" t="s">
        <v>10587</v>
      </c>
      <c r="AA148" s="103" t="s">
        <v>10466</v>
      </c>
      <c r="AB148" s="124" t="s">
        <v>3035</v>
      </c>
      <c r="AC148" s="124"/>
      <c r="AD148" s="103" t="s">
        <v>10588</v>
      </c>
      <c r="AE148" s="103" t="s">
        <v>10467</v>
      </c>
      <c r="AF148" s="124" t="s">
        <v>3036</v>
      </c>
      <c r="AG148" s="124"/>
      <c r="AH148" s="103" t="s">
        <v>10589</v>
      </c>
      <c r="AI148" s="103" t="s">
        <v>10468</v>
      </c>
      <c r="AJ148" s="124" t="s">
        <v>4251</v>
      </c>
      <c r="AK148" s="124"/>
      <c r="AL148" s="103" t="s">
        <v>10590</v>
      </c>
      <c r="AM148" s="103" t="s">
        <v>10469</v>
      </c>
      <c r="AN148" s="124" t="s">
        <v>4252</v>
      </c>
      <c r="AO148" s="124"/>
      <c r="AP148" s="103" t="s">
        <v>10591</v>
      </c>
      <c r="AQ148" s="103" t="s">
        <v>10470</v>
      </c>
      <c r="AR148" s="141" t="s">
        <v>7529</v>
      </c>
      <c r="AS148" s="103"/>
    </row>
    <row r="149" spans="1:45" ht="25.5" x14ac:dyDescent="0.2">
      <c r="A149" s="121"/>
      <c r="B149" s="121"/>
      <c r="C149" s="165" t="s">
        <v>227</v>
      </c>
      <c r="D149" s="121">
        <v>1</v>
      </c>
      <c r="E149" s="121">
        <v>0</v>
      </c>
      <c r="F149" s="121">
        <v>0</v>
      </c>
      <c r="G149" s="121">
        <v>0</v>
      </c>
      <c r="H149" s="121">
        <v>2</v>
      </c>
      <c r="I149" s="121"/>
      <c r="J149" s="121">
        <v>4</v>
      </c>
      <c r="K149" s="121">
        <v>216</v>
      </c>
      <c r="L149" s="121">
        <v>142</v>
      </c>
      <c r="M149" s="121"/>
      <c r="N149" s="144" t="s">
        <v>9523</v>
      </c>
      <c r="O149" s="164" t="s">
        <v>30</v>
      </c>
      <c r="P149" s="164" t="str">
        <f t="shared" ca="1" si="32"/>
        <v>Sound_Seq2(</v>
      </c>
      <c r="Q149" s="164" t="str">
        <f t="shared" ca="1" si="33"/>
        <v>Sound_Seq2</v>
      </c>
      <c r="R149" s="220" t="s">
        <v>8796</v>
      </c>
      <c r="S149" s="220" t="s">
        <v>9647</v>
      </c>
      <c r="T149" s="58" t="s">
        <v>405</v>
      </c>
      <c r="U149" s="103"/>
      <c r="V149" s="103" t="s">
        <v>8796</v>
      </c>
      <c r="W149" s="103" t="s">
        <v>10471</v>
      </c>
      <c r="X149" s="124" t="s">
        <v>3037</v>
      </c>
      <c r="Y149" s="124"/>
      <c r="Z149" s="103" t="s">
        <v>10587</v>
      </c>
      <c r="AA149" s="103" t="s">
        <v>10472</v>
      </c>
      <c r="AB149" s="124" t="s">
        <v>3038</v>
      </c>
      <c r="AC149" s="124"/>
      <c r="AD149" s="103" t="s">
        <v>10588</v>
      </c>
      <c r="AE149" s="103" t="s">
        <v>10473</v>
      </c>
      <c r="AF149" s="124" t="s">
        <v>3039</v>
      </c>
      <c r="AG149" s="124"/>
      <c r="AH149" s="103" t="s">
        <v>10589</v>
      </c>
      <c r="AI149" s="103" t="s">
        <v>10474</v>
      </c>
      <c r="AJ149" s="124" t="s">
        <v>4253</v>
      </c>
      <c r="AK149" s="124"/>
      <c r="AL149" s="103" t="s">
        <v>10590</v>
      </c>
      <c r="AM149" s="103" t="s">
        <v>10475</v>
      </c>
      <c r="AN149" s="124" t="s">
        <v>4254</v>
      </c>
      <c r="AO149" s="124"/>
      <c r="AP149" s="103" t="s">
        <v>10591</v>
      </c>
      <c r="AQ149" s="103" t="s">
        <v>10476</v>
      </c>
      <c r="AR149" s="58" t="s">
        <v>7530</v>
      </c>
      <c r="AS149" s="103"/>
    </row>
    <row r="150" spans="1:45" ht="25.5" x14ac:dyDescent="0.2">
      <c r="A150" s="121"/>
      <c r="B150" s="121"/>
      <c r="C150" s="165" t="s">
        <v>227</v>
      </c>
      <c r="D150" s="121">
        <v>1</v>
      </c>
      <c r="E150" s="121">
        <v>0</v>
      </c>
      <c r="F150" s="121">
        <v>0</v>
      </c>
      <c r="G150" s="121">
        <v>0</v>
      </c>
      <c r="H150" s="121">
        <v>2</v>
      </c>
      <c r="I150" s="121"/>
      <c r="J150" s="121">
        <v>4</v>
      </c>
      <c r="K150" s="121">
        <v>217</v>
      </c>
      <c r="L150" s="121">
        <v>143</v>
      </c>
      <c r="M150" s="121"/>
      <c r="N150" s="144" t="s">
        <v>9524</v>
      </c>
      <c r="O150" s="164" t="s">
        <v>31</v>
      </c>
      <c r="P150" s="164" t="str">
        <f t="shared" ca="1" si="32"/>
        <v>Sound_Seq3(</v>
      </c>
      <c r="Q150" s="164" t="str">
        <f t="shared" ca="1" si="33"/>
        <v>Sound_Seq3</v>
      </c>
      <c r="R150" s="220" t="s">
        <v>8796</v>
      </c>
      <c r="S150" s="220" t="s">
        <v>9648</v>
      </c>
      <c r="T150" s="141" t="s">
        <v>406</v>
      </c>
      <c r="U150" s="103"/>
      <c r="V150" s="103" t="s">
        <v>8796</v>
      </c>
      <c r="W150" s="139" t="s">
        <v>10477</v>
      </c>
      <c r="X150" s="124" t="s">
        <v>3040</v>
      </c>
      <c r="Y150" s="124"/>
      <c r="Z150" s="103" t="s">
        <v>10587</v>
      </c>
      <c r="AA150" s="103" t="s">
        <v>10478</v>
      </c>
      <c r="AB150" s="124" t="s">
        <v>3041</v>
      </c>
      <c r="AC150" s="124"/>
      <c r="AD150" s="103" t="s">
        <v>10588</v>
      </c>
      <c r="AE150" s="103" t="s">
        <v>10479</v>
      </c>
      <c r="AF150" s="124" t="s">
        <v>3042</v>
      </c>
      <c r="AG150" s="124"/>
      <c r="AH150" s="103" t="s">
        <v>10589</v>
      </c>
      <c r="AI150" s="103" t="s">
        <v>10480</v>
      </c>
      <c r="AJ150" s="124" t="s">
        <v>4255</v>
      </c>
      <c r="AK150" s="124"/>
      <c r="AL150" s="103" t="s">
        <v>10590</v>
      </c>
      <c r="AM150" s="103" t="s">
        <v>10481</v>
      </c>
      <c r="AN150" s="124" t="s">
        <v>4256</v>
      </c>
      <c r="AO150" s="124"/>
      <c r="AP150" s="103" t="s">
        <v>10591</v>
      </c>
      <c r="AQ150" s="103" t="s">
        <v>10482</v>
      </c>
      <c r="AR150" s="141" t="s">
        <v>7531</v>
      </c>
      <c r="AS150" s="103"/>
    </row>
    <row r="151" spans="1:45" ht="25.5" x14ac:dyDescent="0.2">
      <c r="A151" s="121"/>
      <c r="B151" s="121"/>
      <c r="C151" s="165" t="s">
        <v>227</v>
      </c>
      <c r="D151" s="121">
        <v>1</v>
      </c>
      <c r="E151" s="121">
        <v>0</v>
      </c>
      <c r="F151" s="121">
        <v>0</v>
      </c>
      <c r="G151" s="121">
        <v>0</v>
      </c>
      <c r="H151" s="121">
        <v>2</v>
      </c>
      <c r="I151" s="121"/>
      <c r="J151" s="121">
        <v>4</v>
      </c>
      <c r="K151" s="121">
        <v>218</v>
      </c>
      <c r="L151" s="121">
        <v>144</v>
      </c>
      <c r="M151" s="121"/>
      <c r="N151" s="144" t="s">
        <v>9525</v>
      </c>
      <c r="O151" s="164" t="s">
        <v>32</v>
      </c>
      <c r="P151" s="164" t="str">
        <f t="shared" ca="1" si="32"/>
        <v>Sound_Seq4(</v>
      </c>
      <c r="Q151" s="164" t="str">
        <f t="shared" ca="1" si="33"/>
        <v>Sound_Seq4</v>
      </c>
      <c r="R151" s="220" t="s">
        <v>8796</v>
      </c>
      <c r="S151" s="220" t="s">
        <v>9649</v>
      </c>
      <c r="T151" s="58" t="s">
        <v>407</v>
      </c>
      <c r="U151" s="103"/>
      <c r="V151" s="103" t="s">
        <v>8796</v>
      </c>
      <c r="W151" s="139" t="s">
        <v>10483</v>
      </c>
      <c r="X151" s="124" t="s">
        <v>3043</v>
      </c>
      <c r="Y151" s="124"/>
      <c r="Z151" s="103" t="s">
        <v>10587</v>
      </c>
      <c r="AA151" s="103" t="s">
        <v>10484</v>
      </c>
      <c r="AB151" s="124" t="s">
        <v>3044</v>
      </c>
      <c r="AC151" s="124"/>
      <c r="AD151" s="103" t="s">
        <v>10588</v>
      </c>
      <c r="AE151" s="103" t="s">
        <v>10485</v>
      </c>
      <c r="AF151" s="124" t="s">
        <v>3045</v>
      </c>
      <c r="AG151" s="124"/>
      <c r="AH151" s="103" t="s">
        <v>10589</v>
      </c>
      <c r="AI151" s="103" t="s">
        <v>10486</v>
      </c>
      <c r="AJ151" s="124" t="s">
        <v>4257</v>
      </c>
      <c r="AK151" s="124"/>
      <c r="AL151" s="103" t="s">
        <v>10590</v>
      </c>
      <c r="AM151" s="103" t="s">
        <v>10487</v>
      </c>
      <c r="AN151" s="124" t="s">
        <v>4258</v>
      </c>
      <c r="AO151" s="124"/>
      <c r="AP151" s="103" t="s">
        <v>10591</v>
      </c>
      <c r="AQ151" s="103" t="s">
        <v>10488</v>
      </c>
      <c r="AR151" s="58" t="s">
        <v>7532</v>
      </c>
      <c r="AS151" s="103"/>
    </row>
    <row r="152" spans="1:45" ht="25.5" x14ac:dyDescent="0.2">
      <c r="A152" s="121"/>
      <c r="B152" s="121"/>
      <c r="C152" s="165" t="s">
        <v>227</v>
      </c>
      <c r="D152" s="121">
        <v>1</v>
      </c>
      <c r="E152" s="121">
        <v>0</v>
      </c>
      <c r="F152" s="121">
        <v>0</v>
      </c>
      <c r="G152" s="121">
        <v>0</v>
      </c>
      <c r="H152" s="121">
        <v>2</v>
      </c>
      <c r="I152" s="121"/>
      <c r="J152" s="121">
        <v>4</v>
      </c>
      <c r="K152" s="121">
        <v>219</v>
      </c>
      <c r="L152" s="121">
        <v>145</v>
      </c>
      <c r="M152" s="121"/>
      <c r="N152" s="144" t="s">
        <v>9526</v>
      </c>
      <c r="O152" s="164" t="s">
        <v>33</v>
      </c>
      <c r="P152" s="164" t="str">
        <f t="shared" ca="1" si="32"/>
        <v>Sound_Seq5(</v>
      </c>
      <c r="Q152" s="164" t="str">
        <f t="shared" ca="1" si="33"/>
        <v>Sound_Seq5</v>
      </c>
      <c r="R152" s="220" t="s">
        <v>8796</v>
      </c>
      <c r="S152" s="220" t="s">
        <v>9650</v>
      </c>
      <c r="T152" s="141" t="s">
        <v>408</v>
      </c>
      <c r="U152" s="103"/>
      <c r="V152" s="103" t="s">
        <v>8796</v>
      </c>
      <c r="W152" s="103" t="s">
        <v>10489</v>
      </c>
      <c r="X152" s="124" t="s">
        <v>3046</v>
      </c>
      <c r="Y152" s="124"/>
      <c r="Z152" s="103" t="s">
        <v>10587</v>
      </c>
      <c r="AA152" s="103" t="s">
        <v>10490</v>
      </c>
      <c r="AB152" s="124" t="s">
        <v>3047</v>
      </c>
      <c r="AC152" s="124"/>
      <c r="AD152" s="103" t="s">
        <v>10588</v>
      </c>
      <c r="AE152" s="103" t="s">
        <v>10491</v>
      </c>
      <c r="AF152" s="124" t="s">
        <v>3048</v>
      </c>
      <c r="AG152" s="124"/>
      <c r="AH152" s="103" t="s">
        <v>10589</v>
      </c>
      <c r="AI152" s="103" t="s">
        <v>10492</v>
      </c>
      <c r="AJ152" s="124" t="s">
        <v>4259</v>
      </c>
      <c r="AK152" s="124"/>
      <c r="AL152" s="103" t="s">
        <v>10590</v>
      </c>
      <c r="AM152" s="103" t="s">
        <v>10493</v>
      </c>
      <c r="AN152" s="124" t="s">
        <v>4260</v>
      </c>
      <c r="AO152" s="124"/>
      <c r="AP152" s="103" t="s">
        <v>10591</v>
      </c>
      <c r="AQ152" s="103" t="s">
        <v>10494</v>
      </c>
      <c r="AR152" s="141" t="s">
        <v>7533</v>
      </c>
      <c r="AS152" s="103"/>
    </row>
    <row r="153" spans="1:45" ht="25.5" x14ac:dyDescent="0.2">
      <c r="A153" s="121"/>
      <c r="B153" s="121"/>
      <c r="C153" s="165" t="s">
        <v>227</v>
      </c>
      <c r="D153" s="121">
        <v>1</v>
      </c>
      <c r="E153" s="121">
        <v>0</v>
      </c>
      <c r="F153" s="121">
        <v>0</v>
      </c>
      <c r="G153" s="121">
        <v>0</v>
      </c>
      <c r="H153" s="121">
        <v>2</v>
      </c>
      <c r="I153" s="121"/>
      <c r="J153" s="121">
        <v>4</v>
      </c>
      <c r="K153" s="121">
        <v>220</v>
      </c>
      <c r="L153" s="121">
        <v>146</v>
      </c>
      <c r="M153" s="121"/>
      <c r="N153" s="144" t="s">
        <v>9527</v>
      </c>
      <c r="O153" s="164" t="s">
        <v>34</v>
      </c>
      <c r="P153" s="164" t="str">
        <f t="shared" ca="1" si="32"/>
        <v>Sound_Seq6(</v>
      </c>
      <c r="Q153" s="164" t="str">
        <f t="shared" ca="1" si="33"/>
        <v>Sound_Seq6</v>
      </c>
      <c r="R153" s="220" t="s">
        <v>8796</v>
      </c>
      <c r="S153" s="220" t="s">
        <v>9651</v>
      </c>
      <c r="T153" s="141" t="s">
        <v>409</v>
      </c>
      <c r="U153" s="103"/>
      <c r="V153" s="103" t="s">
        <v>8796</v>
      </c>
      <c r="W153" s="103" t="s">
        <v>10495</v>
      </c>
      <c r="X153" s="124" t="s">
        <v>3049</v>
      </c>
      <c r="Y153" s="124"/>
      <c r="Z153" s="103" t="s">
        <v>10587</v>
      </c>
      <c r="AA153" s="103" t="s">
        <v>10496</v>
      </c>
      <c r="AB153" s="124" t="s">
        <v>3050</v>
      </c>
      <c r="AC153" s="124"/>
      <c r="AD153" s="103" t="s">
        <v>10588</v>
      </c>
      <c r="AE153" s="103" t="s">
        <v>10497</v>
      </c>
      <c r="AF153" s="124" t="s">
        <v>3051</v>
      </c>
      <c r="AG153" s="124"/>
      <c r="AH153" s="103" t="s">
        <v>10589</v>
      </c>
      <c r="AI153" s="103" t="s">
        <v>10498</v>
      </c>
      <c r="AJ153" s="124" t="s">
        <v>4261</v>
      </c>
      <c r="AK153" s="124"/>
      <c r="AL153" s="103" t="s">
        <v>10590</v>
      </c>
      <c r="AM153" s="103" t="s">
        <v>10499</v>
      </c>
      <c r="AN153" s="124" t="s">
        <v>4262</v>
      </c>
      <c r="AO153" s="124"/>
      <c r="AP153" s="103" t="s">
        <v>10591</v>
      </c>
      <c r="AQ153" s="103" t="s">
        <v>10500</v>
      </c>
      <c r="AR153" s="141" t="s">
        <v>7534</v>
      </c>
      <c r="AS153" s="103"/>
    </row>
    <row r="154" spans="1:45" ht="25.5" x14ac:dyDescent="0.2">
      <c r="A154" s="121"/>
      <c r="B154" s="121"/>
      <c r="C154" s="165" t="s">
        <v>227</v>
      </c>
      <c r="D154" s="121">
        <v>1</v>
      </c>
      <c r="E154" s="121">
        <v>0</v>
      </c>
      <c r="F154" s="121">
        <v>0</v>
      </c>
      <c r="G154" s="121">
        <v>0</v>
      </c>
      <c r="H154" s="121">
        <v>2</v>
      </c>
      <c r="I154" s="121"/>
      <c r="J154" s="121">
        <v>4</v>
      </c>
      <c r="K154" s="121">
        <v>221</v>
      </c>
      <c r="L154" s="121">
        <v>147</v>
      </c>
      <c r="M154" s="121"/>
      <c r="N154" s="144" t="s">
        <v>9528</v>
      </c>
      <c r="O154" s="164" t="s">
        <v>35</v>
      </c>
      <c r="P154" s="164" t="str">
        <f t="shared" ca="1" si="32"/>
        <v>Sound_Seq7(</v>
      </c>
      <c r="Q154" s="164" t="str">
        <f t="shared" ca="1" si="33"/>
        <v>Sound_Seq7</v>
      </c>
      <c r="R154" s="220" t="s">
        <v>8796</v>
      </c>
      <c r="S154" s="220" t="s">
        <v>9652</v>
      </c>
      <c r="T154" s="141" t="s">
        <v>410</v>
      </c>
      <c r="U154" s="103"/>
      <c r="V154" s="103" t="s">
        <v>8796</v>
      </c>
      <c r="W154" s="103" t="s">
        <v>10501</v>
      </c>
      <c r="X154" s="124" t="s">
        <v>3052</v>
      </c>
      <c r="Y154" s="124"/>
      <c r="Z154" s="103" t="s">
        <v>10587</v>
      </c>
      <c r="AA154" s="103" t="s">
        <v>10502</v>
      </c>
      <c r="AB154" s="124" t="s">
        <v>3053</v>
      </c>
      <c r="AC154" s="124"/>
      <c r="AD154" s="103" t="s">
        <v>10588</v>
      </c>
      <c r="AE154" s="103" t="s">
        <v>10503</v>
      </c>
      <c r="AF154" s="124" t="s">
        <v>3054</v>
      </c>
      <c r="AG154" s="124"/>
      <c r="AH154" s="103" t="s">
        <v>10589</v>
      </c>
      <c r="AI154" s="103" t="s">
        <v>10504</v>
      </c>
      <c r="AJ154" s="124" t="s">
        <v>4263</v>
      </c>
      <c r="AK154" s="124"/>
      <c r="AL154" s="103" t="s">
        <v>10590</v>
      </c>
      <c r="AM154" s="103" t="s">
        <v>10505</v>
      </c>
      <c r="AN154" s="124" t="s">
        <v>4264</v>
      </c>
      <c r="AO154" s="124"/>
      <c r="AP154" s="103" t="s">
        <v>10591</v>
      </c>
      <c r="AQ154" s="103" t="s">
        <v>10506</v>
      </c>
      <c r="AR154" s="141" t="s">
        <v>7535</v>
      </c>
      <c r="AS154" s="103"/>
    </row>
    <row r="155" spans="1:45" ht="25.5" x14ac:dyDescent="0.2">
      <c r="A155" s="121"/>
      <c r="B155" s="121"/>
      <c r="C155" s="165" t="s">
        <v>227</v>
      </c>
      <c r="D155" s="121">
        <v>1</v>
      </c>
      <c r="E155" s="121">
        <v>0</v>
      </c>
      <c r="F155" s="121">
        <v>0</v>
      </c>
      <c r="G155" s="121">
        <v>0</v>
      </c>
      <c r="H155" s="121">
        <v>2</v>
      </c>
      <c r="I155" s="121"/>
      <c r="J155" s="121">
        <v>4</v>
      </c>
      <c r="K155" s="121">
        <v>222</v>
      </c>
      <c r="L155" s="121">
        <v>148</v>
      </c>
      <c r="M155" s="121"/>
      <c r="N155" s="144" t="s">
        <v>9529</v>
      </c>
      <c r="O155" s="164" t="s">
        <v>36</v>
      </c>
      <c r="P155" s="164" t="str">
        <f t="shared" ca="1" si="32"/>
        <v>Sound_Seq8(</v>
      </c>
      <c r="Q155" s="164" t="str">
        <f t="shared" ca="1" si="33"/>
        <v>Sound_Seq8</v>
      </c>
      <c r="R155" s="220" t="s">
        <v>8796</v>
      </c>
      <c r="S155" s="220" t="s">
        <v>9653</v>
      </c>
      <c r="T155" s="141" t="s">
        <v>411</v>
      </c>
      <c r="U155" s="103"/>
      <c r="V155" s="103" t="s">
        <v>8796</v>
      </c>
      <c r="W155" s="103" t="s">
        <v>10507</v>
      </c>
      <c r="X155" s="124" t="s">
        <v>3055</v>
      </c>
      <c r="Y155" s="124"/>
      <c r="Z155" s="103" t="s">
        <v>10587</v>
      </c>
      <c r="AA155" s="103" t="s">
        <v>10508</v>
      </c>
      <c r="AB155" s="124" t="s">
        <v>3056</v>
      </c>
      <c r="AC155" s="124"/>
      <c r="AD155" s="103" t="s">
        <v>10588</v>
      </c>
      <c r="AE155" s="103" t="s">
        <v>10509</v>
      </c>
      <c r="AF155" s="124" t="s">
        <v>3057</v>
      </c>
      <c r="AG155" s="124"/>
      <c r="AH155" s="103" t="s">
        <v>10589</v>
      </c>
      <c r="AI155" s="103" t="s">
        <v>10510</v>
      </c>
      <c r="AJ155" s="124" t="s">
        <v>4265</v>
      </c>
      <c r="AK155" s="124"/>
      <c r="AL155" s="103" t="s">
        <v>10590</v>
      </c>
      <c r="AM155" s="103" t="s">
        <v>10511</v>
      </c>
      <c r="AN155" s="124" t="s">
        <v>4266</v>
      </c>
      <c r="AO155" s="124"/>
      <c r="AP155" s="103" t="s">
        <v>10591</v>
      </c>
      <c r="AQ155" s="103" t="s">
        <v>10512</v>
      </c>
      <c r="AR155" s="141" t="s">
        <v>7536</v>
      </c>
      <c r="AS155" s="103"/>
    </row>
    <row r="156" spans="1:45" ht="25.5" x14ac:dyDescent="0.2">
      <c r="A156" s="121"/>
      <c r="B156" s="121"/>
      <c r="C156" s="165" t="s">
        <v>227</v>
      </c>
      <c r="D156" s="121">
        <v>1</v>
      </c>
      <c r="E156" s="121">
        <v>0</v>
      </c>
      <c r="F156" s="121">
        <v>0</v>
      </c>
      <c r="G156" s="121">
        <v>0</v>
      </c>
      <c r="H156" s="121">
        <v>2</v>
      </c>
      <c r="I156" s="121"/>
      <c r="J156" s="121">
        <v>4</v>
      </c>
      <c r="K156" s="121">
        <v>223</v>
      </c>
      <c r="L156" s="121">
        <v>149</v>
      </c>
      <c r="M156" s="121"/>
      <c r="N156" s="144" t="s">
        <v>9530</v>
      </c>
      <c r="O156" s="164" t="s">
        <v>37</v>
      </c>
      <c r="P156" s="164" t="str">
        <f t="shared" ca="1" si="32"/>
        <v>Sound_Seq9(</v>
      </c>
      <c r="Q156" s="164" t="str">
        <f t="shared" ca="1" si="33"/>
        <v>Sound_Seq9</v>
      </c>
      <c r="R156" s="220" t="s">
        <v>8796</v>
      </c>
      <c r="S156" s="220" t="s">
        <v>9654</v>
      </c>
      <c r="T156" s="141" t="s">
        <v>412</v>
      </c>
      <c r="U156" s="103"/>
      <c r="V156" s="103" t="s">
        <v>8796</v>
      </c>
      <c r="W156" s="103" t="s">
        <v>10513</v>
      </c>
      <c r="X156" s="124" t="s">
        <v>3058</v>
      </c>
      <c r="Y156" s="124"/>
      <c r="Z156" s="103" t="s">
        <v>10587</v>
      </c>
      <c r="AA156" s="103" t="s">
        <v>10514</v>
      </c>
      <c r="AB156" s="124" t="s">
        <v>3059</v>
      </c>
      <c r="AC156" s="124"/>
      <c r="AD156" s="103" t="s">
        <v>10588</v>
      </c>
      <c r="AE156" s="103" t="s">
        <v>10515</v>
      </c>
      <c r="AF156" s="124" t="s">
        <v>3060</v>
      </c>
      <c r="AG156" s="124"/>
      <c r="AH156" s="103" t="s">
        <v>10589</v>
      </c>
      <c r="AI156" s="103" t="s">
        <v>10516</v>
      </c>
      <c r="AJ156" s="124" t="s">
        <v>4267</v>
      </c>
      <c r="AK156" s="124"/>
      <c r="AL156" s="103" t="s">
        <v>10590</v>
      </c>
      <c r="AM156" s="103" t="s">
        <v>10517</v>
      </c>
      <c r="AN156" s="124" t="s">
        <v>4268</v>
      </c>
      <c r="AO156" s="124"/>
      <c r="AP156" s="103" t="s">
        <v>10591</v>
      </c>
      <c r="AQ156" s="103" t="s">
        <v>10518</v>
      </c>
      <c r="AR156" s="141" t="s">
        <v>7537</v>
      </c>
      <c r="AS156" s="103"/>
    </row>
    <row r="157" spans="1:45" ht="25.5" x14ac:dyDescent="0.2">
      <c r="A157" s="121"/>
      <c r="B157" s="121"/>
      <c r="C157" s="165" t="s">
        <v>227</v>
      </c>
      <c r="D157" s="121">
        <v>1</v>
      </c>
      <c r="E157" s="121">
        <v>0</v>
      </c>
      <c r="F157" s="121">
        <v>0</v>
      </c>
      <c r="G157" s="121">
        <v>0</v>
      </c>
      <c r="H157" s="121">
        <v>2</v>
      </c>
      <c r="I157" s="121"/>
      <c r="J157" s="121">
        <v>4</v>
      </c>
      <c r="K157" s="121">
        <v>224</v>
      </c>
      <c r="L157" s="121">
        <v>150</v>
      </c>
      <c r="M157" s="121"/>
      <c r="N157" s="144" t="s">
        <v>9531</v>
      </c>
      <c r="O157" s="164" t="s">
        <v>38</v>
      </c>
      <c r="P157" s="164" t="str">
        <f t="shared" ca="1" si="32"/>
        <v>Sound_Seq10(</v>
      </c>
      <c r="Q157" s="164" t="str">
        <f t="shared" ca="1" si="33"/>
        <v>Sound_Seq10</v>
      </c>
      <c r="R157" s="220" t="s">
        <v>8796</v>
      </c>
      <c r="S157" s="220" t="s">
        <v>9655</v>
      </c>
      <c r="T157" s="141" t="s">
        <v>413</v>
      </c>
      <c r="U157" s="103"/>
      <c r="V157" s="103" t="s">
        <v>8796</v>
      </c>
      <c r="W157" s="103" t="s">
        <v>10519</v>
      </c>
      <c r="X157" s="124" t="s">
        <v>3061</v>
      </c>
      <c r="Y157" s="124"/>
      <c r="Z157" s="103" t="s">
        <v>10587</v>
      </c>
      <c r="AA157" s="103" t="s">
        <v>10520</v>
      </c>
      <c r="AB157" s="124" t="s">
        <v>3062</v>
      </c>
      <c r="AC157" s="124"/>
      <c r="AD157" s="103" t="s">
        <v>10588</v>
      </c>
      <c r="AE157" s="103" t="s">
        <v>10521</v>
      </c>
      <c r="AF157" s="124" t="s">
        <v>3063</v>
      </c>
      <c r="AG157" s="124"/>
      <c r="AH157" s="103" t="s">
        <v>10589</v>
      </c>
      <c r="AI157" s="103" t="s">
        <v>10522</v>
      </c>
      <c r="AJ157" s="124" t="s">
        <v>4269</v>
      </c>
      <c r="AK157" s="124"/>
      <c r="AL157" s="103" t="s">
        <v>10590</v>
      </c>
      <c r="AM157" s="103" t="s">
        <v>10523</v>
      </c>
      <c r="AN157" s="124" t="s">
        <v>4270</v>
      </c>
      <c r="AO157" s="124"/>
      <c r="AP157" s="103" t="s">
        <v>10591</v>
      </c>
      <c r="AQ157" s="103" t="s">
        <v>10524</v>
      </c>
      <c r="AR157" s="141" t="s">
        <v>7538</v>
      </c>
      <c r="AS157" s="103"/>
    </row>
    <row r="158" spans="1:45" ht="25.5" x14ac:dyDescent="0.2">
      <c r="A158" s="121"/>
      <c r="B158" s="121"/>
      <c r="C158" s="165" t="s">
        <v>227</v>
      </c>
      <c r="D158" s="121">
        <v>1</v>
      </c>
      <c r="E158" s="121">
        <v>0</v>
      </c>
      <c r="F158" s="121">
        <v>0</v>
      </c>
      <c r="G158" s="121">
        <v>0</v>
      </c>
      <c r="H158" s="121">
        <v>2</v>
      </c>
      <c r="I158" s="121"/>
      <c r="J158" s="121">
        <v>4</v>
      </c>
      <c r="K158" s="121">
        <v>225</v>
      </c>
      <c r="L158" s="121">
        <v>151</v>
      </c>
      <c r="M158" s="121"/>
      <c r="N158" s="144" t="s">
        <v>9532</v>
      </c>
      <c r="O158" s="164" t="s">
        <v>39</v>
      </c>
      <c r="P158" s="164" t="str">
        <f t="shared" ca="1" si="32"/>
        <v>Sound_Seq11(</v>
      </c>
      <c r="Q158" s="164" t="str">
        <f t="shared" ca="1" si="33"/>
        <v>Sound_Seq11</v>
      </c>
      <c r="R158" s="220" t="s">
        <v>8796</v>
      </c>
      <c r="S158" s="220" t="s">
        <v>9656</v>
      </c>
      <c r="T158" s="141" t="s">
        <v>414</v>
      </c>
      <c r="U158" s="103"/>
      <c r="V158" s="103" t="s">
        <v>8796</v>
      </c>
      <c r="W158" s="103" t="s">
        <v>10525</v>
      </c>
      <c r="X158" s="124" t="s">
        <v>3064</v>
      </c>
      <c r="Y158" s="124"/>
      <c r="Z158" s="103" t="s">
        <v>10587</v>
      </c>
      <c r="AA158" s="103" t="s">
        <v>10526</v>
      </c>
      <c r="AB158" s="124" t="s">
        <v>3065</v>
      </c>
      <c r="AC158" s="124"/>
      <c r="AD158" s="103" t="s">
        <v>10588</v>
      </c>
      <c r="AE158" s="103" t="s">
        <v>10527</v>
      </c>
      <c r="AF158" s="124" t="s">
        <v>3066</v>
      </c>
      <c r="AG158" s="124"/>
      <c r="AH158" s="103" t="s">
        <v>10589</v>
      </c>
      <c r="AI158" s="103" t="s">
        <v>10528</v>
      </c>
      <c r="AJ158" s="124" t="s">
        <v>4271</v>
      </c>
      <c r="AK158" s="124"/>
      <c r="AL158" s="103" t="s">
        <v>10590</v>
      </c>
      <c r="AM158" s="103" t="s">
        <v>10529</v>
      </c>
      <c r="AN158" s="124" t="s">
        <v>4272</v>
      </c>
      <c r="AO158" s="124"/>
      <c r="AP158" s="103" t="s">
        <v>10591</v>
      </c>
      <c r="AQ158" s="103" t="s">
        <v>10530</v>
      </c>
      <c r="AR158" s="141" t="s">
        <v>7539</v>
      </c>
      <c r="AS158" s="103"/>
    </row>
    <row r="159" spans="1:45" ht="25.5" x14ac:dyDescent="0.2">
      <c r="A159" s="121"/>
      <c r="B159" s="121"/>
      <c r="C159" s="165" t="s">
        <v>227</v>
      </c>
      <c r="D159" s="121">
        <v>1</v>
      </c>
      <c r="E159" s="121">
        <v>0</v>
      </c>
      <c r="F159" s="121">
        <v>0</v>
      </c>
      <c r="G159" s="121">
        <v>0</v>
      </c>
      <c r="H159" s="121">
        <v>2</v>
      </c>
      <c r="I159" s="121"/>
      <c r="J159" s="121">
        <v>4</v>
      </c>
      <c r="K159" s="121">
        <v>226</v>
      </c>
      <c r="L159" s="121">
        <v>152</v>
      </c>
      <c r="M159" s="121"/>
      <c r="N159" s="144" t="s">
        <v>9533</v>
      </c>
      <c r="O159" s="164" t="s">
        <v>40</v>
      </c>
      <c r="P159" s="164" t="str">
        <f t="shared" ca="1" si="32"/>
        <v>Sound_Seq12(</v>
      </c>
      <c r="Q159" s="164" t="str">
        <f t="shared" ca="1" si="33"/>
        <v>Sound_Seq12</v>
      </c>
      <c r="R159" s="220" t="s">
        <v>8796</v>
      </c>
      <c r="S159" s="220" t="s">
        <v>9657</v>
      </c>
      <c r="T159" s="141" t="s">
        <v>415</v>
      </c>
      <c r="U159" s="103"/>
      <c r="V159" s="103" t="s">
        <v>8796</v>
      </c>
      <c r="W159" s="103" t="s">
        <v>10531</v>
      </c>
      <c r="X159" s="124" t="s">
        <v>3067</v>
      </c>
      <c r="Y159" s="124"/>
      <c r="Z159" s="103" t="s">
        <v>10587</v>
      </c>
      <c r="AA159" s="103" t="s">
        <v>10532</v>
      </c>
      <c r="AB159" s="124" t="s">
        <v>3068</v>
      </c>
      <c r="AC159" s="124"/>
      <c r="AD159" s="103" t="s">
        <v>10588</v>
      </c>
      <c r="AE159" s="103" t="s">
        <v>10533</v>
      </c>
      <c r="AF159" s="124" t="s">
        <v>3069</v>
      </c>
      <c r="AG159" s="124"/>
      <c r="AH159" s="103" t="s">
        <v>10589</v>
      </c>
      <c r="AI159" s="103" t="s">
        <v>10534</v>
      </c>
      <c r="AJ159" s="124" t="s">
        <v>4273</v>
      </c>
      <c r="AK159" s="124"/>
      <c r="AL159" s="103" t="s">
        <v>10590</v>
      </c>
      <c r="AM159" s="103" t="s">
        <v>10535</v>
      </c>
      <c r="AN159" s="124" t="s">
        <v>4274</v>
      </c>
      <c r="AO159" s="124"/>
      <c r="AP159" s="103" t="s">
        <v>10591</v>
      </c>
      <c r="AQ159" s="103" t="s">
        <v>10536</v>
      </c>
      <c r="AR159" s="141" t="s">
        <v>7540</v>
      </c>
      <c r="AS159" s="103"/>
    </row>
    <row r="160" spans="1:45" ht="25.5" x14ac:dyDescent="0.2">
      <c r="A160" s="121"/>
      <c r="B160" s="121"/>
      <c r="C160" s="165" t="s">
        <v>227</v>
      </c>
      <c r="D160" s="121">
        <v>1</v>
      </c>
      <c r="E160" s="121">
        <v>0</v>
      </c>
      <c r="F160" s="121">
        <v>0</v>
      </c>
      <c r="G160" s="121">
        <v>0</v>
      </c>
      <c r="H160" s="121">
        <v>2</v>
      </c>
      <c r="I160" s="121"/>
      <c r="J160" s="121">
        <v>4</v>
      </c>
      <c r="K160" s="121">
        <v>227</v>
      </c>
      <c r="L160" s="121">
        <v>153</v>
      </c>
      <c r="M160" s="121"/>
      <c r="N160" s="144" t="s">
        <v>9534</v>
      </c>
      <c r="O160" s="164" t="s">
        <v>41</v>
      </c>
      <c r="P160" s="164" t="str">
        <f t="shared" ca="1" si="32"/>
        <v>Sound_Seq13(</v>
      </c>
      <c r="Q160" s="164" t="str">
        <f t="shared" ca="1" si="33"/>
        <v>Sound_Seq13</v>
      </c>
      <c r="R160" s="220" t="s">
        <v>8796</v>
      </c>
      <c r="S160" s="220" t="s">
        <v>9658</v>
      </c>
      <c r="T160" s="141" t="s">
        <v>416</v>
      </c>
      <c r="U160" s="103"/>
      <c r="V160" s="103" t="s">
        <v>8796</v>
      </c>
      <c r="W160" s="103" t="s">
        <v>10537</v>
      </c>
      <c r="X160" s="124" t="s">
        <v>3070</v>
      </c>
      <c r="Y160" s="124"/>
      <c r="Z160" s="103" t="s">
        <v>10587</v>
      </c>
      <c r="AA160" s="103" t="s">
        <v>10538</v>
      </c>
      <c r="AB160" s="124" t="s">
        <v>3071</v>
      </c>
      <c r="AC160" s="124"/>
      <c r="AD160" s="103" t="s">
        <v>10588</v>
      </c>
      <c r="AE160" s="103" t="s">
        <v>10539</v>
      </c>
      <c r="AF160" s="124" t="s">
        <v>3072</v>
      </c>
      <c r="AG160" s="124"/>
      <c r="AH160" s="103" t="s">
        <v>10589</v>
      </c>
      <c r="AI160" s="103" t="s">
        <v>10540</v>
      </c>
      <c r="AJ160" s="124" t="s">
        <v>4275</v>
      </c>
      <c r="AK160" s="124"/>
      <c r="AL160" s="103" t="s">
        <v>10590</v>
      </c>
      <c r="AM160" s="103" t="s">
        <v>10541</v>
      </c>
      <c r="AN160" s="124" t="s">
        <v>4276</v>
      </c>
      <c r="AO160" s="124"/>
      <c r="AP160" s="103" t="s">
        <v>10591</v>
      </c>
      <c r="AQ160" s="103" t="s">
        <v>10542</v>
      </c>
      <c r="AR160" s="141" t="s">
        <v>7541</v>
      </c>
      <c r="AS160" s="103"/>
    </row>
    <row r="161" spans="1:45" ht="25.5" x14ac:dyDescent="0.2">
      <c r="A161" s="121"/>
      <c r="B161" s="121"/>
      <c r="C161" s="165" t="s">
        <v>227</v>
      </c>
      <c r="D161" s="121">
        <v>1</v>
      </c>
      <c r="E161" s="121">
        <v>0</v>
      </c>
      <c r="F161" s="121">
        <v>0</v>
      </c>
      <c r="G161" s="121">
        <v>0</v>
      </c>
      <c r="H161" s="121">
        <v>2</v>
      </c>
      <c r="I161" s="121"/>
      <c r="J161" s="121">
        <v>4</v>
      </c>
      <c r="K161" s="121">
        <v>228</v>
      </c>
      <c r="L161" s="121">
        <v>154</v>
      </c>
      <c r="M161" s="121"/>
      <c r="N161" s="144" t="s">
        <v>9535</v>
      </c>
      <c r="O161" s="164" t="s">
        <v>42</v>
      </c>
      <c r="P161" s="164" t="str">
        <f t="shared" ca="1" si="32"/>
        <v>Sound_Seq14(</v>
      </c>
      <c r="Q161" s="164" t="str">
        <f t="shared" ca="1" si="33"/>
        <v>Sound_Seq14</v>
      </c>
      <c r="R161" s="220" t="s">
        <v>8796</v>
      </c>
      <c r="S161" s="220" t="s">
        <v>9659</v>
      </c>
      <c r="T161" s="141" t="s">
        <v>417</v>
      </c>
      <c r="U161" s="103"/>
      <c r="V161" s="103" t="s">
        <v>8796</v>
      </c>
      <c r="W161" s="103" t="s">
        <v>10543</v>
      </c>
      <c r="X161" s="124" t="s">
        <v>3073</v>
      </c>
      <c r="Y161" s="124"/>
      <c r="Z161" s="103" t="s">
        <v>10587</v>
      </c>
      <c r="AA161" s="103" t="s">
        <v>10544</v>
      </c>
      <c r="AB161" s="124" t="s">
        <v>3074</v>
      </c>
      <c r="AC161" s="124"/>
      <c r="AD161" s="103" t="s">
        <v>10588</v>
      </c>
      <c r="AE161" s="103" t="s">
        <v>10545</v>
      </c>
      <c r="AF161" s="124" t="s">
        <v>3075</v>
      </c>
      <c r="AG161" s="124"/>
      <c r="AH161" s="103" t="s">
        <v>10589</v>
      </c>
      <c r="AI161" s="103" t="s">
        <v>10546</v>
      </c>
      <c r="AJ161" s="124" t="s">
        <v>4277</v>
      </c>
      <c r="AK161" s="124"/>
      <c r="AL161" s="103" t="s">
        <v>10590</v>
      </c>
      <c r="AM161" s="103" t="s">
        <v>10547</v>
      </c>
      <c r="AN161" s="124" t="s">
        <v>4278</v>
      </c>
      <c r="AO161" s="124"/>
      <c r="AP161" s="103" t="s">
        <v>10591</v>
      </c>
      <c r="AQ161" s="103" t="s">
        <v>10548</v>
      </c>
      <c r="AR161" s="141" t="s">
        <v>7542</v>
      </c>
      <c r="AS161" s="103"/>
    </row>
    <row r="162" spans="1:45" ht="25.5" x14ac:dyDescent="0.2">
      <c r="A162" s="228"/>
      <c r="B162" s="228"/>
      <c r="C162" s="284"/>
      <c r="D162" s="228"/>
      <c r="E162" s="228"/>
      <c r="F162" s="228"/>
      <c r="G162" s="228"/>
      <c r="H162" s="228"/>
      <c r="I162" s="228"/>
      <c r="J162" s="228"/>
      <c r="K162" s="228">
        <v>341</v>
      </c>
      <c r="L162" s="228">
        <v>155</v>
      </c>
      <c r="M162" s="228"/>
      <c r="N162" s="230"/>
      <c r="O162" s="231"/>
      <c r="P162" s="231" t="str">
        <f t="shared" ca="1" si="32"/>
        <v/>
      </c>
      <c r="Q162" s="231"/>
      <c r="R162" s="222" t="s">
        <v>8796</v>
      </c>
      <c r="S162" s="222"/>
      <c r="T162" s="232"/>
      <c r="U162" s="240"/>
      <c r="V162" s="240" t="s">
        <v>8796</v>
      </c>
      <c r="W162" s="240"/>
      <c r="X162" s="233"/>
      <c r="Y162" s="233"/>
      <c r="Z162" s="240" t="s">
        <v>10587</v>
      </c>
      <c r="AA162" s="240"/>
      <c r="AB162" s="233"/>
      <c r="AC162" s="233"/>
      <c r="AD162" s="240" t="s">
        <v>10588</v>
      </c>
      <c r="AE162" s="240"/>
      <c r="AF162" s="233"/>
      <c r="AG162" s="233"/>
      <c r="AH162" s="240" t="s">
        <v>10589</v>
      </c>
      <c r="AI162" s="240"/>
      <c r="AJ162" s="233"/>
      <c r="AK162" s="233"/>
      <c r="AL162" s="240" t="s">
        <v>10590</v>
      </c>
      <c r="AM162" s="240"/>
      <c r="AN162" s="233"/>
      <c r="AO162" s="233"/>
      <c r="AP162" s="240" t="s">
        <v>10591</v>
      </c>
      <c r="AQ162" s="240"/>
      <c r="AR162" s="232"/>
      <c r="AS162" s="240"/>
    </row>
    <row r="163" spans="1:45" ht="38.25" x14ac:dyDescent="0.2">
      <c r="A163" s="121"/>
      <c r="B163" s="121"/>
      <c r="C163" s="165" t="s">
        <v>227</v>
      </c>
      <c r="D163" s="121">
        <v>1</v>
      </c>
      <c r="E163" s="121">
        <v>0</v>
      </c>
      <c r="F163" s="121">
        <v>0</v>
      </c>
      <c r="G163" s="121">
        <v>0</v>
      </c>
      <c r="H163" s="121">
        <v>2</v>
      </c>
      <c r="I163" s="121"/>
      <c r="J163" s="121">
        <v>4</v>
      </c>
      <c r="K163" s="121">
        <v>229</v>
      </c>
      <c r="L163" s="121">
        <v>156</v>
      </c>
      <c r="M163" s="121"/>
      <c r="N163" s="144" t="s">
        <v>9536</v>
      </c>
      <c r="O163" s="164" t="s">
        <v>43</v>
      </c>
      <c r="P163" s="164" t="str">
        <f t="shared" ca="1" si="32"/>
        <v>Sound_PlayRandom(</v>
      </c>
      <c r="Q163" s="164" t="str">
        <f t="shared" ref="Q163:Q169" ca="1" si="34">IF(INDIRECT(ADDRESS(ROW(),COLUMN()-2))&lt;&gt;"",LEFT(INDIRECT(ADDRESS(ROW(),COLUMN()-2)),FIND("(",INDIRECT(ADDRESS(ROW(),COLUMN()-2)))-1),"")</f>
        <v>Sound_PlayRandom</v>
      </c>
      <c r="R163" s="220" t="s">
        <v>8796</v>
      </c>
      <c r="S163" s="141" t="s">
        <v>9660</v>
      </c>
      <c r="T163" s="141" t="s">
        <v>418</v>
      </c>
      <c r="U163" s="103"/>
      <c r="V163" s="103" t="s">
        <v>8796</v>
      </c>
      <c r="W163" s="103" t="s">
        <v>10549</v>
      </c>
      <c r="X163" s="124" t="s">
        <v>3076</v>
      </c>
      <c r="Y163" s="124"/>
      <c r="Z163" s="103" t="s">
        <v>10587</v>
      </c>
      <c r="AA163" s="103" t="s">
        <v>10550</v>
      </c>
      <c r="AB163" s="124" t="s">
        <v>3077</v>
      </c>
      <c r="AC163" s="124"/>
      <c r="AD163" s="103" t="s">
        <v>10588</v>
      </c>
      <c r="AE163" s="103" t="s">
        <v>10551</v>
      </c>
      <c r="AF163" s="124" t="s">
        <v>3078</v>
      </c>
      <c r="AG163" s="124"/>
      <c r="AH163" s="103" t="s">
        <v>10589</v>
      </c>
      <c r="AI163" s="103" t="s">
        <v>10552</v>
      </c>
      <c r="AJ163" s="124" t="s">
        <v>4279</v>
      </c>
      <c r="AK163" s="124"/>
      <c r="AL163" s="103" t="s">
        <v>10590</v>
      </c>
      <c r="AM163" s="103" t="s">
        <v>10553</v>
      </c>
      <c r="AN163" s="124" t="s">
        <v>4280</v>
      </c>
      <c r="AO163" s="124"/>
      <c r="AP163" s="103" t="s">
        <v>10591</v>
      </c>
      <c r="AQ163" s="103" t="s">
        <v>10554</v>
      </c>
      <c r="AR163" s="141" t="s">
        <v>7543</v>
      </c>
      <c r="AS163" s="103"/>
    </row>
    <row r="164" spans="1:45" ht="25.5" x14ac:dyDescent="0.2">
      <c r="A164" s="121"/>
      <c r="B164" s="121"/>
      <c r="C164" s="165" t="s">
        <v>227</v>
      </c>
      <c r="D164" s="121">
        <v>1</v>
      </c>
      <c r="E164" s="121">
        <v>0</v>
      </c>
      <c r="F164" s="121">
        <v>0</v>
      </c>
      <c r="G164" s="121">
        <v>0</v>
      </c>
      <c r="H164" s="121">
        <v>2</v>
      </c>
      <c r="I164" s="121"/>
      <c r="J164" s="121">
        <v>4</v>
      </c>
      <c r="K164" s="121">
        <v>212</v>
      </c>
      <c r="L164" s="121">
        <v>157</v>
      </c>
      <c r="M164" s="121"/>
      <c r="N164" s="144" t="s">
        <v>9542</v>
      </c>
      <c r="O164" s="164" t="s">
        <v>26</v>
      </c>
      <c r="P164" s="164" t="str">
        <f t="shared" ca="1" si="32"/>
        <v>Sound_Loop(</v>
      </c>
      <c r="Q164" s="164" t="str">
        <f t="shared" ca="1" si="34"/>
        <v>Sound_Loop</v>
      </c>
      <c r="R164" s="220" t="s">
        <v>8796</v>
      </c>
      <c r="S164" s="220" t="s">
        <v>9643</v>
      </c>
      <c r="T164" s="141" t="s">
        <v>400</v>
      </c>
      <c r="U164" s="103"/>
      <c r="V164" s="103" t="s">
        <v>8796</v>
      </c>
      <c r="W164" s="103" t="s">
        <v>10555</v>
      </c>
      <c r="X164" s="124" t="s">
        <v>3025</v>
      </c>
      <c r="Y164" s="124"/>
      <c r="Z164" s="103" t="s">
        <v>10587</v>
      </c>
      <c r="AA164" s="103" t="s">
        <v>10556</v>
      </c>
      <c r="AB164" s="124" t="s">
        <v>3026</v>
      </c>
      <c r="AC164" s="124"/>
      <c r="AD164" s="103" t="s">
        <v>10588</v>
      </c>
      <c r="AE164" s="103" t="s">
        <v>10557</v>
      </c>
      <c r="AF164" s="124" t="s">
        <v>3027</v>
      </c>
      <c r="AG164" s="124"/>
      <c r="AH164" s="103" t="s">
        <v>10589</v>
      </c>
      <c r="AI164" s="103" t="s">
        <v>10558</v>
      </c>
      <c r="AJ164" s="124" t="s">
        <v>4245</v>
      </c>
      <c r="AK164" s="124"/>
      <c r="AL164" s="103" t="s">
        <v>10590</v>
      </c>
      <c r="AM164" s="103" t="s">
        <v>10559</v>
      </c>
      <c r="AN164" s="124" t="s">
        <v>4246</v>
      </c>
      <c r="AO164" s="124"/>
      <c r="AP164" s="103" t="s">
        <v>10591</v>
      </c>
      <c r="AQ164" s="103" t="s">
        <v>10560</v>
      </c>
      <c r="AR164" s="141" t="s">
        <v>7527</v>
      </c>
      <c r="AS164" s="103"/>
    </row>
    <row r="165" spans="1:45" ht="25.5" x14ac:dyDescent="0.2">
      <c r="A165" s="121"/>
      <c r="B165" s="121"/>
      <c r="C165" s="165" t="s">
        <v>227</v>
      </c>
      <c r="D165" s="121">
        <v>1</v>
      </c>
      <c r="E165" s="121">
        <v>0</v>
      </c>
      <c r="F165" s="121">
        <v>0</v>
      </c>
      <c r="G165" s="121">
        <v>0</v>
      </c>
      <c r="H165" s="121">
        <v>2</v>
      </c>
      <c r="I165" s="121"/>
      <c r="J165" s="121">
        <v>4</v>
      </c>
      <c r="K165" s="121">
        <v>209</v>
      </c>
      <c r="L165" s="121">
        <v>158</v>
      </c>
      <c r="M165" s="121"/>
      <c r="N165" s="144" t="s">
        <v>9539</v>
      </c>
      <c r="O165" s="164" t="s">
        <v>23</v>
      </c>
      <c r="P165" s="164" t="str">
        <f t="shared" ca="1" si="32"/>
        <v>Sound_Prev(</v>
      </c>
      <c r="Q165" s="164" t="str">
        <f t="shared" ca="1" si="34"/>
        <v>Sound_Prev</v>
      </c>
      <c r="R165" s="220" t="s">
        <v>8796</v>
      </c>
      <c r="S165" s="141" t="s">
        <v>9640</v>
      </c>
      <c r="T165" s="141" t="s">
        <v>398</v>
      </c>
      <c r="U165" s="103"/>
      <c r="V165" s="103" t="s">
        <v>8796</v>
      </c>
      <c r="W165" s="103" t="s">
        <v>10561</v>
      </c>
      <c r="X165" s="124" t="s">
        <v>3016</v>
      </c>
      <c r="Y165" s="124"/>
      <c r="Z165" s="103" t="s">
        <v>10587</v>
      </c>
      <c r="AA165" s="103" t="s">
        <v>10562</v>
      </c>
      <c r="AB165" s="124" t="s">
        <v>3017</v>
      </c>
      <c r="AC165" s="124"/>
      <c r="AD165" s="103" t="s">
        <v>10588</v>
      </c>
      <c r="AE165" s="103" t="s">
        <v>10563</v>
      </c>
      <c r="AF165" s="124" t="s">
        <v>3018</v>
      </c>
      <c r="AG165" s="124"/>
      <c r="AH165" s="103" t="s">
        <v>10589</v>
      </c>
      <c r="AI165" s="103" t="s">
        <v>10564</v>
      </c>
      <c r="AJ165" s="124" t="s">
        <v>4239</v>
      </c>
      <c r="AK165" s="124"/>
      <c r="AL165" s="103" t="s">
        <v>10590</v>
      </c>
      <c r="AM165" s="103" t="s">
        <v>10565</v>
      </c>
      <c r="AN165" s="124" t="s">
        <v>4240</v>
      </c>
      <c r="AO165" s="124"/>
      <c r="AP165" s="103" t="s">
        <v>10591</v>
      </c>
      <c r="AQ165" s="103" t="s">
        <v>10566</v>
      </c>
      <c r="AR165" s="141" t="s">
        <v>7065</v>
      </c>
      <c r="AS165" s="103"/>
    </row>
    <row r="166" spans="1:45" ht="25.5" x14ac:dyDescent="0.2">
      <c r="A166" s="121"/>
      <c r="B166" s="121"/>
      <c r="C166" s="165" t="s">
        <v>227</v>
      </c>
      <c r="D166" s="121">
        <v>1</v>
      </c>
      <c r="E166" s="121">
        <v>0</v>
      </c>
      <c r="F166" s="121">
        <v>0</v>
      </c>
      <c r="G166" s="121">
        <v>0</v>
      </c>
      <c r="H166" s="121">
        <v>2</v>
      </c>
      <c r="I166" s="121"/>
      <c r="J166" s="121">
        <v>4</v>
      </c>
      <c r="K166" s="121">
        <v>211</v>
      </c>
      <c r="L166" s="121">
        <v>159</v>
      </c>
      <c r="M166" s="121"/>
      <c r="N166" s="144" t="s">
        <v>9541</v>
      </c>
      <c r="O166" s="164" t="s">
        <v>25</v>
      </c>
      <c r="P166" s="164" t="str">
        <f t="shared" ca="1" si="32"/>
        <v>Sound_PausePlay(</v>
      </c>
      <c r="Q166" s="164" t="str">
        <f t="shared" ca="1" si="34"/>
        <v>Sound_PausePlay</v>
      </c>
      <c r="R166" s="220" t="s">
        <v>8796</v>
      </c>
      <c r="S166" s="220" t="s">
        <v>66</v>
      </c>
      <c r="T166" s="141" t="s">
        <v>9103</v>
      </c>
      <c r="U166" s="103"/>
      <c r="V166" s="103" t="s">
        <v>8796</v>
      </c>
      <c r="W166" s="103" t="s">
        <v>10592</v>
      </c>
      <c r="X166" s="124" t="s">
        <v>3022</v>
      </c>
      <c r="Y166" s="124"/>
      <c r="Z166" s="103" t="s">
        <v>10587</v>
      </c>
      <c r="AA166" s="103" t="s">
        <v>8517</v>
      </c>
      <c r="AB166" s="124" t="s">
        <v>3023</v>
      </c>
      <c r="AC166" s="124"/>
      <c r="AD166" s="103" t="s">
        <v>10588</v>
      </c>
      <c r="AE166" s="103" t="s">
        <v>10593</v>
      </c>
      <c r="AF166" s="124" t="s">
        <v>3024</v>
      </c>
      <c r="AG166" s="124"/>
      <c r="AH166" s="103" t="s">
        <v>10589</v>
      </c>
      <c r="AI166" s="103" t="s">
        <v>10594</v>
      </c>
      <c r="AJ166" s="124" t="s">
        <v>4243</v>
      </c>
      <c r="AK166" s="124"/>
      <c r="AL166" s="103" t="s">
        <v>10590</v>
      </c>
      <c r="AM166" s="103" t="s">
        <v>10595</v>
      </c>
      <c r="AN166" s="124" t="s">
        <v>4244</v>
      </c>
      <c r="AO166" s="124"/>
      <c r="AP166" s="103" t="s">
        <v>10591</v>
      </c>
      <c r="AQ166" s="103" t="s">
        <v>66</v>
      </c>
      <c r="AR166" s="141" t="s">
        <v>7526</v>
      </c>
      <c r="AS166" s="103"/>
    </row>
    <row r="167" spans="1:45" ht="25.5" x14ac:dyDescent="0.2">
      <c r="A167" s="121"/>
      <c r="B167" s="121"/>
      <c r="C167" s="165" t="s">
        <v>227</v>
      </c>
      <c r="D167" s="121">
        <v>1</v>
      </c>
      <c r="E167" s="121">
        <v>0</v>
      </c>
      <c r="F167" s="121">
        <v>0</v>
      </c>
      <c r="G167" s="121">
        <v>0</v>
      </c>
      <c r="H167" s="121">
        <v>2</v>
      </c>
      <c r="I167" s="121"/>
      <c r="J167" s="121">
        <v>4</v>
      </c>
      <c r="K167" s="121">
        <v>210</v>
      </c>
      <c r="L167" s="121">
        <v>160</v>
      </c>
      <c r="M167" s="121"/>
      <c r="N167" s="144" t="s">
        <v>9540</v>
      </c>
      <c r="O167" s="164" t="s">
        <v>24</v>
      </c>
      <c r="P167" s="164" t="str">
        <f t="shared" ca="1" si="32"/>
        <v>Sound_Next(</v>
      </c>
      <c r="Q167" s="164" t="str">
        <f t="shared" ca="1" si="34"/>
        <v>Sound_Next</v>
      </c>
      <c r="R167" s="220" t="s">
        <v>8796</v>
      </c>
      <c r="S167" s="141" t="s">
        <v>9641</v>
      </c>
      <c r="T167" s="141" t="s">
        <v>399</v>
      </c>
      <c r="U167" s="103"/>
      <c r="V167" s="103" t="s">
        <v>8796</v>
      </c>
      <c r="W167" s="103" t="s">
        <v>10573</v>
      </c>
      <c r="X167" s="124" t="s">
        <v>3019</v>
      </c>
      <c r="Y167" s="124"/>
      <c r="Z167" s="103" t="s">
        <v>10587</v>
      </c>
      <c r="AA167" s="103" t="s">
        <v>10574</v>
      </c>
      <c r="AB167" s="124" t="s">
        <v>3020</v>
      </c>
      <c r="AC167" s="124"/>
      <c r="AD167" s="103" t="s">
        <v>10588</v>
      </c>
      <c r="AE167" s="103" t="s">
        <v>10575</v>
      </c>
      <c r="AF167" s="124" t="s">
        <v>3021</v>
      </c>
      <c r="AG167" s="124"/>
      <c r="AH167" s="103" t="s">
        <v>10589</v>
      </c>
      <c r="AI167" s="103" t="s">
        <v>10576</v>
      </c>
      <c r="AJ167" s="124" t="s">
        <v>4241</v>
      </c>
      <c r="AK167" s="124"/>
      <c r="AL167" s="103" t="s">
        <v>10590</v>
      </c>
      <c r="AM167" s="103" t="s">
        <v>10577</v>
      </c>
      <c r="AN167" s="124" t="s">
        <v>4242</v>
      </c>
      <c r="AO167" s="124"/>
      <c r="AP167" s="103" t="s">
        <v>10591</v>
      </c>
      <c r="AQ167" s="103" t="s">
        <v>10578</v>
      </c>
      <c r="AR167" s="141" t="s">
        <v>7066</v>
      </c>
      <c r="AS167" s="103"/>
    </row>
    <row r="168" spans="1:45" ht="38.25" x14ac:dyDescent="0.2">
      <c r="A168" s="121"/>
      <c r="B168" s="121"/>
      <c r="C168" s="165" t="s">
        <v>227</v>
      </c>
      <c r="D168" s="143" t="s">
        <v>5008</v>
      </c>
      <c r="E168" s="121">
        <v>0</v>
      </c>
      <c r="F168" s="121">
        <v>0</v>
      </c>
      <c r="G168" s="121">
        <v>0</v>
      </c>
      <c r="H168" s="121">
        <v>2</v>
      </c>
      <c r="I168" s="121"/>
      <c r="J168" s="121">
        <v>4</v>
      </c>
      <c r="K168" s="121">
        <v>230</v>
      </c>
      <c r="L168" s="121">
        <v>161</v>
      </c>
      <c r="M168" s="121"/>
      <c r="N168" s="144" t="s">
        <v>9537</v>
      </c>
      <c r="O168" s="164" t="s">
        <v>44</v>
      </c>
      <c r="P168" s="164" t="str">
        <f t="shared" ca="1" si="32"/>
        <v>Sound_Next_of_N_Reset(</v>
      </c>
      <c r="Q168" s="164" t="str">
        <f t="shared" ca="1" si="34"/>
        <v>Sound_Next_of_N_Reset</v>
      </c>
      <c r="R168" s="220" t="s">
        <v>8796</v>
      </c>
      <c r="S168" s="141" t="s">
        <v>9661</v>
      </c>
      <c r="T168" s="141" t="s">
        <v>419</v>
      </c>
      <c r="U168" s="103"/>
      <c r="V168" s="103" t="s">
        <v>8796</v>
      </c>
      <c r="W168" s="103" t="s">
        <v>10579</v>
      </c>
      <c r="X168" s="124" t="s">
        <v>3079</v>
      </c>
      <c r="Y168" s="124"/>
      <c r="Z168" s="103" t="s">
        <v>10587</v>
      </c>
      <c r="AA168" s="103" t="s">
        <v>10580</v>
      </c>
      <c r="AB168" s="124" t="s">
        <v>3080</v>
      </c>
      <c r="AC168" s="124"/>
      <c r="AD168" s="103" t="s">
        <v>10588</v>
      </c>
      <c r="AE168" s="103" t="s">
        <v>10581</v>
      </c>
      <c r="AF168" s="124" t="s">
        <v>3081</v>
      </c>
      <c r="AG168" s="124"/>
      <c r="AH168" s="103" t="s">
        <v>10589</v>
      </c>
      <c r="AI168" s="103" t="s">
        <v>10582</v>
      </c>
      <c r="AJ168" s="124" t="s">
        <v>4281</v>
      </c>
      <c r="AK168" s="124"/>
      <c r="AL168" s="103" t="s">
        <v>10590</v>
      </c>
      <c r="AM168" s="103" t="s">
        <v>10583</v>
      </c>
      <c r="AN168" s="124" t="s">
        <v>4282</v>
      </c>
      <c r="AO168" s="124"/>
      <c r="AP168" s="103" t="s">
        <v>10591</v>
      </c>
      <c r="AQ168" s="103" t="s">
        <v>10584</v>
      </c>
      <c r="AR168" s="141" t="s">
        <v>7544</v>
      </c>
      <c r="AS168" s="103"/>
    </row>
    <row r="169" spans="1:45" ht="38.25" x14ac:dyDescent="0.2">
      <c r="A169" s="121"/>
      <c r="B169" s="121"/>
      <c r="C169" s="165" t="s">
        <v>227</v>
      </c>
      <c r="D169" s="121">
        <v>1</v>
      </c>
      <c r="E169" s="121">
        <v>0</v>
      </c>
      <c r="F169" s="121">
        <v>0</v>
      </c>
      <c r="G169" s="121">
        <v>0</v>
      </c>
      <c r="H169" s="121">
        <v>2</v>
      </c>
      <c r="I169" s="121"/>
      <c r="J169" s="121">
        <v>4</v>
      </c>
      <c r="K169" s="121">
        <v>231</v>
      </c>
      <c r="L169" s="121">
        <v>162</v>
      </c>
      <c r="M169" s="121"/>
      <c r="N169" s="144" t="s">
        <v>9538</v>
      </c>
      <c r="O169" s="164" t="s">
        <v>45</v>
      </c>
      <c r="P169" s="164" t="str">
        <f t="shared" ca="1" si="32"/>
        <v>Sound_Next_of_N(</v>
      </c>
      <c r="Q169" s="164" t="str">
        <f t="shared" ca="1" si="34"/>
        <v>Sound_Next_of_N</v>
      </c>
      <c r="R169" s="220" t="s">
        <v>8796</v>
      </c>
      <c r="S169" s="141" t="s">
        <v>9661</v>
      </c>
      <c r="T169" s="141" t="s">
        <v>419</v>
      </c>
      <c r="U169" s="103"/>
      <c r="V169" s="103" t="s">
        <v>8796</v>
      </c>
      <c r="W169" s="103" t="s">
        <v>10579</v>
      </c>
      <c r="X169" s="124" t="s">
        <v>3079</v>
      </c>
      <c r="Y169" s="124"/>
      <c r="Z169" s="103" t="s">
        <v>10587</v>
      </c>
      <c r="AA169" s="103" t="s">
        <v>10580</v>
      </c>
      <c r="AB169" s="124" t="s">
        <v>3080</v>
      </c>
      <c r="AC169" s="124"/>
      <c r="AD169" s="103" t="s">
        <v>10588</v>
      </c>
      <c r="AE169" s="103" t="s">
        <v>10581</v>
      </c>
      <c r="AF169" s="124" t="s">
        <v>3081</v>
      </c>
      <c r="AG169" s="124"/>
      <c r="AH169" s="103" t="s">
        <v>10589</v>
      </c>
      <c r="AI169" s="103" t="s">
        <v>10582</v>
      </c>
      <c r="AJ169" s="124" t="s">
        <v>4281</v>
      </c>
      <c r="AK169" s="124"/>
      <c r="AL169" s="103" t="s">
        <v>10590</v>
      </c>
      <c r="AM169" s="103" t="s">
        <v>10583</v>
      </c>
      <c r="AN169" s="124" t="s">
        <v>4282</v>
      </c>
      <c r="AO169" s="124"/>
      <c r="AP169" s="103" t="s">
        <v>10591</v>
      </c>
      <c r="AQ169" s="103" t="s">
        <v>10584</v>
      </c>
      <c r="AR169" s="141" t="s">
        <v>7544</v>
      </c>
      <c r="AS169" s="103"/>
    </row>
    <row r="170" spans="1:45" ht="25.5" x14ac:dyDescent="0.2">
      <c r="A170" s="228"/>
      <c r="B170" s="228"/>
      <c r="C170" s="284"/>
      <c r="D170" s="228"/>
      <c r="E170" s="228"/>
      <c r="F170" s="228"/>
      <c r="G170" s="228"/>
      <c r="H170" s="228"/>
      <c r="I170" s="228"/>
      <c r="J170" s="228"/>
      <c r="K170" s="228">
        <v>340</v>
      </c>
      <c r="L170" s="228">
        <v>163</v>
      </c>
      <c r="M170" s="228"/>
      <c r="N170" s="230"/>
      <c r="O170" s="231"/>
      <c r="P170" s="231" t="str">
        <f t="shared" ca="1" si="32"/>
        <v/>
      </c>
      <c r="Q170" s="231"/>
      <c r="R170" s="222" t="s">
        <v>8796</v>
      </c>
      <c r="S170" s="222"/>
      <c r="T170" s="232"/>
      <c r="U170" s="240"/>
      <c r="V170" s="240" t="s">
        <v>8796</v>
      </c>
      <c r="W170" s="240"/>
      <c r="X170" s="233"/>
      <c r="Y170" s="233"/>
      <c r="Z170" s="240" t="s">
        <v>10587</v>
      </c>
      <c r="AA170" s="240"/>
      <c r="AB170" s="233"/>
      <c r="AC170" s="233"/>
      <c r="AD170" s="240" t="s">
        <v>10588</v>
      </c>
      <c r="AE170" s="240"/>
      <c r="AF170" s="233"/>
      <c r="AG170" s="233"/>
      <c r="AH170" s="240" t="s">
        <v>10589</v>
      </c>
      <c r="AI170" s="240"/>
      <c r="AJ170" s="233"/>
      <c r="AK170" s="233"/>
      <c r="AL170" s="240" t="s">
        <v>10590</v>
      </c>
      <c r="AM170" s="240"/>
      <c r="AN170" s="233"/>
      <c r="AO170" s="233"/>
      <c r="AP170" s="240" t="s">
        <v>10591</v>
      </c>
      <c r="AQ170" s="240"/>
      <c r="AR170" s="232"/>
      <c r="AS170" s="240"/>
    </row>
    <row r="171" spans="1:45" ht="25.5" x14ac:dyDescent="0.2">
      <c r="A171" s="121"/>
      <c r="B171" s="121"/>
      <c r="C171" s="165" t="s">
        <v>227</v>
      </c>
      <c r="D171" s="121">
        <v>1</v>
      </c>
      <c r="E171" s="121">
        <v>0</v>
      </c>
      <c r="F171" s="121">
        <v>0</v>
      </c>
      <c r="G171" s="121">
        <v>0</v>
      </c>
      <c r="H171" s="121">
        <v>2</v>
      </c>
      <c r="I171" s="121"/>
      <c r="J171" s="121">
        <v>4</v>
      </c>
      <c r="K171" s="121">
        <v>214</v>
      </c>
      <c r="L171" s="121">
        <v>164</v>
      </c>
      <c r="M171" s="121"/>
      <c r="N171" s="144" t="s">
        <v>9544</v>
      </c>
      <c r="O171" s="164" t="s">
        <v>28</v>
      </c>
      <c r="P171" s="164" t="str">
        <f t="shared" ca="1" si="32"/>
        <v>Sound_IncVol(</v>
      </c>
      <c r="Q171" s="164" t="str">
        <f ca="1">IF(INDIRECT(ADDRESS(ROW(),COLUMN()-2))&lt;&gt;"",LEFT(INDIRECT(ADDRESS(ROW(),COLUMN()-2)),FIND("(",INDIRECT(ADDRESS(ROW(),COLUMN()-2)))-1),"")</f>
        <v>Sound_IncVol</v>
      </c>
      <c r="R171" s="220" t="s">
        <v>8796</v>
      </c>
      <c r="S171" s="141" t="s">
        <v>9645</v>
      </c>
      <c r="T171" s="141" t="s">
        <v>403</v>
      </c>
      <c r="U171" s="103"/>
      <c r="V171" s="103" t="s">
        <v>8796</v>
      </c>
      <c r="W171" s="328" t="s">
        <v>3031</v>
      </c>
      <c r="X171" s="124" t="s">
        <v>3031</v>
      </c>
      <c r="Y171" s="124"/>
      <c r="Z171" s="103" t="s">
        <v>10587</v>
      </c>
      <c r="AA171" s="103" t="s">
        <v>3032</v>
      </c>
      <c r="AB171" s="124" t="s">
        <v>3032</v>
      </c>
      <c r="AC171" s="124"/>
      <c r="AD171" s="103" t="s">
        <v>10588</v>
      </c>
      <c r="AE171" s="103" t="s">
        <v>9108</v>
      </c>
      <c r="AF171" s="124" t="s">
        <v>3033</v>
      </c>
      <c r="AG171" s="124"/>
      <c r="AH171" s="103" t="s">
        <v>10589</v>
      </c>
      <c r="AI171" s="103" t="s">
        <v>9109</v>
      </c>
      <c r="AJ171" s="124" t="s">
        <v>4249</v>
      </c>
      <c r="AK171" s="124"/>
      <c r="AL171" s="103" t="s">
        <v>10590</v>
      </c>
      <c r="AM171" s="103" t="s">
        <v>4250</v>
      </c>
      <c r="AN171" s="124" t="s">
        <v>4250</v>
      </c>
      <c r="AO171" s="124"/>
      <c r="AP171" s="103" t="s">
        <v>10591</v>
      </c>
      <c r="AQ171" s="103" t="s">
        <v>10585</v>
      </c>
      <c r="AR171" s="141" t="s">
        <v>7070</v>
      </c>
      <c r="AS171" s="103"/>
    </row>
    <row r="172" spans="1:45" ht="25.5" x14ac:dyDescent="0.2">
      <c r="A172" s="121"/>
      <c r="B172" s="121"/>
      <c r="C172" s="165" t="s">
        <v>227</v>
      </c>
      <c r="D172" s="121">
        <v>1</v>
      </c>
      <c r="E172" s="121">
        <v>0</v>
      </c>
      <c r="F172" s="121">
        <v>0</v>
      </c>
      <c r="G172" s="121">
        <v>0</v>
      </c>
      <c r="H172" s="121">
        <v>2</v>
      </c>
      <c r="I172" s="121"/>
      <c r="J172" s="121">
        <v>4</v>
      </c>
      <c r="K172" s="121">
        <v>213</v>
      </c>
      <c r="L172" s="121">
        <v>165</v>
      </c>
      <c r="M172" s="121"/>
      <c r="N172" s="144" t="s">
        <v>9543</v>
      </c>
      <c r="O172" s="164" t="s">
        <v>27</v>
      </c>
      <c r="P172" s="164" t="str">
        <f t="shared" ca="1" si="32"/>
        <v>Sound_DecVol(</v>
      </c>
      <c r="Q172" s="164" t="str">
        <f ca="1">IF(INDIRECT(ADDRESS(ROW(),COLUMN()-2))&lt;&gt;"",LEFT(INDIRECT(ADDRESS(ROW(),COLUMN()-2)),FIND("(",INDIRECT(ADDRESS(ROW(),COLUMN()-2)))-1),"")</f>
        <v>Sound_DecVol</v>
      </c>
      <c r="R172" s="220" t="s">
        <v>8796</v>
      </c>
      <c r="S172" s="141" t="s">
        <v>9644</v>
      </c>
      <c r="T172" s="141" t="s">
        <v>402</v>
      </c>
      <c r="U172" s="103"/>
      <c r="V172" s="103" t="s">
        <v>8796</v>
      </c>
      <c r="W172" s="328" t="s">
        <v>3028</v>
      </c>
      <c r="X172" s="124" t="s">
        <v>3028</v>
      </c>
      <c r="Y172" s="124"/>
      <c r="Z172" s="103" t="s">
        <v>10587</v>
      </c>
      <c r="AA172" s="103" t="s">
        <v>9105</v>
      </c>
      <c r="AB172" s="124" t="s">
        <v>3029</v>
      </c>
      <c r="AC172" s="124"/>
      <c r="AD172" s="103" t="s">
        <v>10588</v>
      </c>
      <c r="AE172" s="103" t="s">
        <v>9106</v>
      </c>
      <c r="AF172" s="124" t="s">
        <v>3030</v>
      </c>
      <c r="AG172" s="124"/>
      <c r="AH172" s="103" t="s">
        <v>10589</v>
      </c>
      <c r="AI172" s="103" t="s">
        <v>4247</v>
      </c>
      <c r="AJ172" s="124" t="s">
        <v>4247</v>
      </c>
      <c r="AK172" s="124"/>
      <c r="AL172" s="103" t="s">
        <v>10590</v>
      </c>
      <c r="AM172" s="103" t="s">
        <v>4248</v>
      </c>
      <c r="AN172" s="124" t="s">
        <v>4248</v>
      </c>
      <c r="AO172" s="124"/>
      <c r="AP172" s="103" t="s">
        <v>10591</v>
      </c>
      <c r="AQ172" s="103" t="s">
        <v>10586</v>
      </c>
      <c r="AR172" s="141" t="s">
        <v>7528</v>
      </c>
      <c r="AS172" s="103"/>
    </row>
    <row r="173" spans="1:45" ht="25.5" x14ac:dyDescent="0.2">
      <c r="A173" s="228"/>
      <c r="B173" s="228"/>
      <c r="C173" s="284"/>
      <c r="D173" s="228"/>
      <c r="E173" s="228"/>
      <c r="F173" s="228"/>
      <c r="G173" s="228"/>
      <c r="H173" s="228"/>
      <c r="I173" s="228"/>
      <c r="J173" s="228"/>
      <c r="K173" s="228">
        <v>342</v>
      </c>
      <c r="L173" s="228">
        <v>166</v>
      </c>
      <c r="M173" s="228"/>
      <c r="N173" s="230"/>
      <c r="O173" s="231"/>
      <c r="P173" s="231" t="str">
        <f t="shared" ca="1" si="32"/>
        <v/>
      </c>
      <c r="Q173" s="231"/>
      <c r="R173" s="222" t="s">
        <v>8796</v>
      </c>
      <c r="S173" s="222"/>
      <c r="T173" s="232"/>
      <c r="U173" s="240"/>
      <c r="V173" s="240" t="s">
        <v>8796</v>
      </c>
      <c r="W173" s="240"/>
      <c r="X173" s="233"/>
      <c r="Y173" s="233"/>
      <c r="Z173" s="240" t="s">
        <v>10587</v>
      </c>
      <c r="AA173" s="240"/>
      <c r="AB173" s="233"/>
      <c r="AC173" s="233"/>
      <c r="AD173" s="240" t="s">
        <v>10588</v>
      </c>
      <c r="AE173" s="240"/>
      <c r="AF173" s="233"/>
      <c r="AG173" s="233"/>
      <c r="AH173" s="240" t="s">
        <v>10589</v>
      </c>
      <c r="AI173" s="240"/>
      <c r="AJ173" s="233"/>
      <c r="AK173" s="233"/>
      <c r="AL173" s="240" t="s">
        <v>10590</v>
      </c>
      <c r="AM173" s="240"/>
      <c r="AN173" s="233"/>
      <c r="AO173" s="233"/>
      <c r="AP173" s="240" t="s">
        <v>10591</v>
      </c>
      <c r="AQ173" s="240"/>
      <c r="AR173" s="232"/>
      <c r="AS173" s="240"/>
    </row>
    <row r="174" spans="1:45" ht="51" x14ac:dyDescent="0.2">
      <c r="A174" s="121"/>
      <c r="B174" s="143" t="s">
        <v>100</v>
      </c>
      <c r="C174" s="165" t="s">
        <v>227</v>
      </c>
      <c r="D174" s="121">
        <v>1</v>
      </c>
      <c r="E174" s="121">
        <v>0</v>
      </c>
      <c r="F174" s="121">
        <v>0</v>
      </c>
      <c r="G174" s="121">
        <v>0</v>
      </c>
      <c r="H174" s="121">
        <v>2</v>
      </c>
      <c r="I174" s="121"/>
      <c r="J174" s="121">
        <v>4</v>
      </c>
      <c r="K174" s="121">
        <v>232</v>
      </c>
      <c r="L174" s="121">
        <v>167</v>
      </c>
      <c r="M174" s="121"/>
      <c r="N174" s="144" t="s">
        <v>9662</v>
      </c>
      <c r="O174" s="164" t="s">
        <v>549</v>
      </c>
      <c r="P174" s="164" t="str">
        <f t="shared" ca="1" si="32"/>
        <v>Sound_ADKey(</v>
      </c>
      <c r="Q174" s="164" t="str">
        <f ca="1">IF(INDIRECT(ADDRESS(ROW(),COLUMN()-2))&lt;&gt;"",LEFT(INDIRECT(ADDRESS(ROW(),COLUMN()-2)),FIND("(",INDIRECT(ADDRESS(ROW(),COLUMN()-2)))-1),"")</f>
        <v>Sound_ADKey</v>
      </c>
      <c r="R174" s="220" t="s">
        <v>8796</v>
      </c>
      <c r="S174" s="220" t="s">
        <v>9663</v>
      </c>
      <c r="T174" s="141" t="s">
        <v>558</v>
      </c>
      <c r="U174" s="100" t="s">
        <v>559</v>
      </c>
      <c r="V174" s="100" t="s">
        <v>8796</v>
      </c>
      <c r="W174" s="100" t="s">
        <v>10596</v>
      </c>
      <c r="X174" s="124" t="s">
        <v>11806</v>
      </c>
      <c r="Y174" s="124" t="s">
        <v>11807</v>
      </c>
      <c r="Z174" s="100" t="s">
        <v>10587</v>
      </c>
      <c r="AA174" s="100" t="s">
        <v>10597</v>
      </c>
      <c r="AB174" s="124" t="s">
        <v>3082</v>
      </c>
      <c r="AC174" s="124" t="s">
        <v>3084</v>
      </c>
      <c r="AD174" s="100" t="s">
        <v>10588</v>
      </c>
      <c r="AE174" s="100" t="s">
        <v>10598</v>
      </c>
      <c r="AF174" s="124" t="s">
        <v>3083</v>
      </c>
      <c r="AG174" s="124" t="s">
        <v>3085</v>
      </c>
      <c r="AH174" s="100" t="s">
        <v>10589</v>
      </c>
      <c r="AI174" s="100" t="s">
        <v>10599</v>
      </c>
      <c r="AJ174" s="124" t="s">
        <v>4283</v>
      </c>
      <c r="AK174" s="124" t="s">
        <v>4285</v>
      </c>
      <c r="AL174" s="100" t="s">
        <v>10590</v>
      </c>
      <c r="AM174" s="100" t="s">
        <v>10600</v>
      </c>
      <c r="AN174" s="124" t="s">
        <v>4284</v>
      </c>
      <c r="AO174" s="124" t="s">
        <v>4286</v>
      </c>
      <c r="AP174" s="100" t="s">
        <v>10591</v>
      </c>
      <c r="AQ174" s="100" t="s">
        <v>10601</v>
      </c>
      <c r="AR174" s="141" t="s">
        <v>7545</v>
      </c>
      <c r="AS174" s="100" t="s">
        <v>7546</v>
      </c>
    </row>
    <row r="175" spans="1:45" x14ac:dyDescent="0.2">
      <c r="A175" s="228"/>
      <c r="B175" s="228"/>
      <c r="C175" s="284"/>
      <c r="D175" s="228"/>
      <c r="E175" s="228"/>
      <c r="F175" s="228"/>
      <c r="G175" s="228"/>
      <c r="H175" s="228"/>
      <c r="I175" s="228"/>
      <c r="J175" s="228"/>
      <c r="K175" s="228">
        <v>343</v>
      </c>
      <c r="L175" s="228">
        <v>168</v>
      </c>
      <c r="M175" s="228"/>
      <c r="N175" s="230" t="s">
        <v>9545</v>
      </c>
      <c r="O175" s="231"/>
      <c r="P175" s="231"/>
      <c r="Q175" s="231"/>
      <c r="R175" s="222" t="s">
        <v>8814</v>
      </c>
      <c r="S175" s="222"/>
      <c r="T175" s="232" t="s">
        <v>9292</v>
      </c>
      <c r="U175" s="240" t="s">
        <v>9293</v>
      </c>
      <c r="V175" s="240" t="s">
        <v>8814</v>
      </c>
      <c r="W175" s="240"/>
      <c r="X175" s="233" t="s">
        <v>11808</v>
      </c>
      <c r="Y175" s="233" t="s">
        <v>11809</v>
      </c>
      <c r="Z175" s="240" t="s">
        <v>10602</v>
      </c>
      <c r="AA175" s="240"/>
      <c r="AB175" s="233" t="s">
        <v>11810</v>
      </c>
      <c r="AC175" s="233" t="s">
        <v>11811</v>
      </c>
      <c r="AD175" s="240" t="s">
        <v>10603</v>
      </c>
      <c r="AE175" s="240"/>
      <c r="AF175" s="233" t="s">
        <v>11812</v>
      </c>
      <c r="AG175" s="233" t="s">
        <v>11813</v>
      </c>
      <c r="AH175" s="240" t="s">
        <v>10604</v>
      </c>
      <c r="AI175" s="240"/>
      <c r="AJ175" s="233" t="s">
        <v>11814</v>
      </c>
      <c r="AK175" s="233" t="s">
        <v>11815</v>
      </c>
      <c r="AL175" s="240" t="s">
        <v>10605</v>
      </c>
      <c r="AM175" s="240"/>
      <c r="AN175" s="233" t="s">
        <v>11816</v>
      </c>
      <c r="AO175" s="233" t="s">
        <v>11817</v>
      </c>
      <c r="AP175" s="240" t="s">
        <v>10606</v>
      </c>
      <c r="AQ175" s="240"/>
      <c r="AR175" s="232" t="s">
        <v>11818</v>
      </c>
      <c r="AS175" s="240" t="s">
        <v>11819</v>
      </c>
    </row>
    <row r="176" spans="1:45" ht="25.5" x14ac:dyDescent="0.2">
      <c r="A176" s="121"/>
      <c r="B176" s="121"/>
      <c r="C176" s="165" t="s">
        <v>229</v>
      </c>
      <c r="D176" s="121">
        <v>1</v>
      </c>
      <c r="E176" s="121">
        <v>0</v>
      </c>
      <c r="F176" s="121">
        <v>0</v>
      </c>
      <c r="G176" s="121">
        <v>0</v>
      </c>
      <c r="H176" s="121">
        <v>1</v>
      </c>
      <c r="I176" s="121"/>
      <c r="J176" s="121">
        <v>4</v>
      </c>
      <c r="K176" s="121">
        <v>262</v>
      </c>
      <c r="L176" s="121">
        <v>169</v>
      </c>
      <c r="M176" s="121"/>
      <c r="N176" s="144" t="s">
        <v>9546</v>
      </c>
      <c r="O176" s="164" t="s">
        <v>50</v>
      </c>
      <c r="P176" s="164" t="str">
        <f t="shared" ref="P176:P240" ca="1" si="35">IF(INDIRECT(ADDRESS(ROW(),COLUMN()-1))&lt;&gt;"",LEFT(INDIRECT(ADDRESS(ROW(),COLUMN()-1)),FIND("(",INDIRECT(ADDRESS(ROW(),COLUMN()-1)))),"")</f>
        <v>Sound_JQ6500_Seq1(</v>
      </c>
      <c r="Q176" s="164" t="str">
        <f t="shared" ref="Q176:Q188" ca="1" si="36">IF(INDIRECT(ADDRESS(ROW(),COLUMN()-2))&lt;&gt;"",LEFT(INDIRECT(ADDRESS(ROW(),COLUMN()-2)),FIND("(",INDIRECT(ADDRESS(ROW(),COLUMN()-2)))-1),"")</f>
        <v>Sound_JQ6500_Seq1</v>
      </c>
      <c r="R176" s="220" t="s">
        <v>8814</v>
      </c>
      <c r="S176" s="141" t="s">
        <v>9646</v>
      </c>
      <c r="T176" s="141" t="s">
        <v>404</v>
      </c>
      <c r="U176" s="103"/>
      <c r="V176" s="103" t="s">
        <v>8814</v>
      </c>
      <c r="W176" s="103" t="s">
        <v>10465</v>
      </c>
      <c r="X176" s="124" t="s">
        <v>3034</v>
      </c>
      <c r="Y176" s="124"/>
      <c r="Z176" s="103" t="s">
        <v>10602</v>
      </c>
      <c r="AA176" s="103" t="s">
        <v>10466</v>
      </c>
      <c r="AB176" s="124" t="s">
        <v>3035</v>
      </c>
      <c r="AC176" s="124"/>
      <c r="AD176" s="103" t="s">
        <v>10603</v>
      </c>
      <c r="AE176" s="103" t="s">
        <v>10467</v>
      </c>
      <c r="AF176" s="124" t="s">
        <v>3036</v>
      </c>
      <c r="AG176" s="124"/>
      <c r="AH176" s="103" t="s">
        <v>10604</v>
      </c>
      <c r="AI176" s="103" t="s">
        <v>10468</v>
      </c>
      <c r="AJ176" s="124" t="s">
        <v>4251</v>
      </c>
      <c r="AK176" s="124"/>
      <c r="AL176" s="103" t="s">
        <v>10605</v>
      </c>
      <c r="AM176" s="103" t="s">
        <v>10469</v>
      </c>
      <c r="AN176" s="124" t="s">
        <v>4252</v>
      </c>
      <c r="AO176" s="124"/>
      <c r="AP176" s="103" t="s">
        <v>10606</v>
      </c>
      <c r="AQ176" s="103" t="s">
        <v>10470</v>
      </c>
      <c r="AR176" s="141" t="s">
        <v>7529</v>
      </c>
      <c r="AS176" s="103"/>
    </row>
    <row r="177" spans="1:45" ht="25.5" x14ac:dyDescent="0.2">
      <c r="A177" s="121"/>
      <c r="B177" s="121"/>
      <c r="C177" s="165" t="s">
        <v>229</v>
      </c>
      <c r="D177" s="121">
        <v>1</v>
      </c>
      <c r="E177" s="121">
        <v>0</v>
      </c>
      <c r="F177" s="121">
        <v>0</v>
      </c>
      <c r="G177" s="121">
        <v>0</v>
      </c>
      <c r="H177" s="121">
        <v>1</v>
      </c>
      <c r="I177" s="121"/>
      <c r="J177" s="121">
        <v>4</v>
      </c>
      <c r="K177" s="121">
        <v>263</v>
      </c>
      <c r="L177" s="121">
        <v>170</v>
      </c>
      <c r="M177" s="121"/>
      <c r="N177" s="144" t="s">
        <v>9547</v>
      </c>
      <c r="O177" s="164" t="s">
        <v>51</v>
      </c>
      <c r="P177" s="164" t="str">
        <f t="shared" ca="1" si="35"/>
        <v>Sound_JQ6500_Seq2(</v>
      </c>
      <c r="Q177" s="164" t="str">
        <f t="shared" ca="1" si="36"/>
        <v>Sound_JQ6500_Seq2</v>
      </c>
      <c r="R177" s="220" t="s">
        <v>8814</v>
      </c>
      <c r="S177" s="141" t="s">
        <v>9647</v>
      </c>
      <c r="T177" s="141" t="s">
        <v>405</v>
      </c>
      <c r="U177" s="103"/>
      <c r="V177" s="103" t="s">
        <v>8814</v>
      </c>
      <c r="W177" s="103" t="s">
        <v>10471</v>
      </c>
      <c r="X177" s="124" t="s">
        <v>3037</v>
      </c>
      <c r="Y177" s="124"/>
      <c r="Z177" s="103" t="s">
        <v>10602</v>
      </c>
      <c r="AA177" s="103" t="s">
        <v>10472</v>
      </c>
      <c r="AB177" s="124" t="s">
        <v>3038</v>
      </c>
      <c r="AC177" s="124"/>
      <c r="AD177" s="103" t="s">
        <v>10603</v>
      </c>
      <c r="AE177" s="103" t="s">
        <v>10473</v>
      </c>
      <c r="AF177" s="124" t="s">
        <v>3039</v>
      </c>
      <c r="AG177" s="124"/>
      <c r="AH177" s="103" t="s">
        <v>10604</v>
      </c>
      <c r="AI177" s="103" t="s">
        <v>10474</v>
      </c>
      <c r="AJ177" s="124" t="s">
        <v>4253</v>
      </c>
      <c r="AK177" s="124"/>
      <c r="AL177" s="103" t="s">
        <v>10605</v>
      </c>
      <c r="AM177" s="103" t="s">
        <v>10475</v>
      </c>
      <c r="AN177" s="124" t="s">
        <v>4254</v>
      </c>
      <c r="AO177" s="124"/>
      <c r="AP177" s="103" t="s">
        <v>10606</v>
      </c>
      <c r="AQ177" s="103" t="s">
        <v>10476</v>
      </c>
      <c r="AR177" s="141" t="s">
        <v>7530</v>
      </c>
      <c r="AS177" s="103"/>
    </row>
    <row r="178" spans="1:45" ht="25.5" x14ac:dyDescent="0.2">
      <c r="A178" s="121"/>
      <c r="B178" s="121"/>
      <c r="C178" s="165" t="s">
        <v>229</v>
      </c>
      <c r="D178" s="121">
        <v>1</v>
      </c>
      <c r="E178" s="121">
        <v>0</v>
      </c>
      <c r="F178" s="121">
        <v>0</v>
      </c>
      <c r="G178" s="121">
        <v>0</v>
      </c>
      <c r="H178" s="121">
        <v>1</v>
      </c>
      <c r="I178" s="121"/>
      <c r="J178" s="121">
        <v>4</v>
      </c>
      <c r="K178" s="121">
        <v>264</v>
      </c>
      <c r="L178" s="121">
        <v>171</v>
      </c>
      <c r="M178" s="121"/>
      <c r="N178" s="144" t="s">
        <v>9548</v>
      </c>
      <c r="O178" s="164" t="s">
        <v>52</v>
      </c>
      <c r="P178" s="164" t="str">
        <f t="shared" ca="1" si="35"/>
        <v>Sound_JQ6500_Seq3(</v>
      </c>
      <c r="Q178" s="164" t="str">
        <f t="shared" ca="1" si="36"/>
        <v>Sound_JQ6500_Seq3</v>
      </c>
      <c r="R178" s="220" t="s">
        <v>8814</v>
      </c>
      <c r="S178" s="141" t="s">
        <v>9648</v>
      </c>
      <c r="T178" s="141" t="s">
        <v>406</v>
      </c>
      <c r="U178" s="103"/>
      <c r="V178" s="103" t="s">
        <v>8814</v>
      </c>
      <c r="W178" s="139" t="s">
        <v>10477</v>
      </c>
      <c r="X178" s="124" t="s">
        <v>3040</v>
      </c>
      <c r="Y178" s="124"/>
      <c r="Z178" s="103" t="s">
        <v>10602</v>
      </c>
      <c r="AA178" s="103" t="s">
        <v>10478</v>
      </c>
      <c r="AB178" s="124" t="s">
        <v>3041</v>
      </c>
      <c r="AC178" s="124"/>
      <c r="AD178" s="103" t="s">
        <v>10603</v>
      </c>
      <c r="AE178" s="103" t="s">
        <v>10479</v>
      </c>
      <c r="AF178" s="124" t="s">
        <v>3042</v>
      </c>
      <c r="AG178" s="124"/>
      <c r="AH178" s="103" t="s">
        <v>10604</v>
      </c>
      <c r="AI178" s="103" t="s">
        <v>10480</v>
      </c>
      <c r="AJ178" s="124" t="s">
        <v>4255</v>
      </c>
      <c r="AK178" s="124"/>
      <c r="AL178" s="103" t="s">
        <v>10605</v>
      </c>
      <c r="AM178" s="103" t="s">
        <v>10481</v>
      </c>
      <c r="AN178" s="124" t="s">
        <v>4256</v>
      </c>
      <c r="AO178" s="124"/>
      <c r="AP178" s="103" t="s">
        <v>10606</v>
      </c>
      <c r="AQ178" s="103" t="s">
        <v>10482</v>
      </c>
      <c r="AR178" s="141" t="s">
        <v>7531</v>
      </c>
      <c r="AS178" s="103"/>
    </row>
    <row r="179" spans="1:45" ht="25.5" x14ac:dyDescent="0.2">
      <c r="A179" s="121"/>
      <c r="B179" s="121"/>
      <c r="C179" s="165" t="s">
        <v>229</v>
      </c>
      <c r="D179" s="121">
        <v>1</v>
      </c>
      <c r="E179" s="121">
        <v>0</v>
      </c>
      <c r="F179" s="121">
        <v>0</v>
      </c>
      <c r="G179" s="121">
        <v>0</v>
      </c>
      <c r="H179" s="121">
        <v>1</v>
      </c>
      <c r="I179" s="121"/>
      <c r="J179" s="121">
        <v>4</v>
      </c>
      <c r="K179" s="121">
        <v>265</v>
      </c>
      <c r="L179" s="121">
        <v>172</v>
      </c>
      <c r="M179" s="121"/>
      <c r="N179" s="144" t="s">
        <v>9549</v>
      </c>
      <c r="O179" s="164" t="s">
        <v>53</v>
      </c>
      <c r="P179" s="164" t="str">
        <f t="shared" ca="1" si="35"/>
        <v>Sound_JQ6500_Seq4(</v>
      </c>
      <c r="Q179" s="164" t="str">
        <f t="shared" ca="1" si="36"/>
        <v>Sound_JQ6500_Seq4</v>
      </c>
      <c r="R179" s="220" t="s">
        <v>8814</v>
      </c>
      <c r="S179" s="141" t="s">
        <v>9649</v>
      </c>
      <c r="T179" s="141" t="s">
        <v>407</v>
      </c>
      <c r="U179" s="103"/>
      <c r="V179" s="103" t="s">
        <v>8814</v>
      </c>
      <c r="W179" s="139" t="s">
        <v>10483</v>
      </c>
      <c r="X179" s="124" t="s">
        <v>3043</v>
      </c>
      <c r="Y179" s="124"/>
      <c r="Z179" s="103" t="s">
        <v>10602</v>
      </c>
      <c r="AA179" s="103" t="s">
        <v>10484</v>
      </c>
      <c r="AB179" s="124" t="s">
        <v>3044</v>
      </c>
      <c r="AC179" s="124"/>
      <c r="AD179" s="103" t="s">
        <v>10603</v>
      </c>
      <c r="AE179" s="103" t="s">
        <v>10485</v>
      </c>
      <c r="AF179" s="124" t="s">
        <v>3045</v>
      </c>
      <c r="AG179" s="124"/>
      <c r="AH179" s="103" t="s">
        <v>10604</v>
      </c>
      <c r="AI179" s="103" t="s">
        <v>10486</v>
      </c>
      <c r="AJ179" s="124" t="s">
        <v>4257</v>
      </c>
      <c r="AK179" s="124"/>
      <c r="AL179" s="103" t="s">
        <v>10605</v>
      </c>
      <c r="AM179" s="103" t="s">
        <v>10487</v>
      </c>
      <c r="AN179" s="124" t="s">
        <v>4258</v>
      </c>
      <c r="AO179" s="124"/>
      <c r="AP179" s="103" t="s">
        <v>10606</v>
      </c>
      <c r="AQ179" s="103" t="s">
        <v>10488</v>
      </c>
      <c r="AR179" s="141" t="s">
        <v>7532</v>
      </c>
      <c r="AS179" s="103"/>
    </row>
    <row r="180" spans="1:45" ht="25.5" x14ac:dyDescent="0.2">
      <c r="A180" s="121"/>
      <c r="B180" s="121"/>
      <c r="C180" s="165" t="s">
        <v>229</v>
      </c>
      <c r="D180" s="121">
        <v>1</v>
      </c>
      <c r="E180" s="121">
        <v>0</v>
      </c>
      <c r="F180" s="121">
        <v>0</v>
      </c>
      <c r="G180" s="121">
        <v>0</v>
      </c>
      <c r="H180" s="121">
        <v>1</v>
      </c>
      <c r="I180" s="121"/>
      <c r="J180" s="121">
        <v>4</v>
      </c>
      <c r="K180" s="121">
        <v>266</v>
      </c>
      <c r="L180" s="121">
        <v>173</v>
      </c>
      <c r="M180" s="121"/>
      <c r="N180" s="144" t="s">
        <v>9550</v>
      </c>
      <c r="O180" s="164" t="s">
        <v>54</v>
      </c>
      <c r="P180" s="164" t="str">
        <f t="shared" ca="1" si="35"/>
        <v>Sound_JQ6500_Seq5(</v>
      </c>
      <c r="Q180" s="164" t="str">
        <f t="shared" ca="1" si="36"/>
        <v>Sound_JQ6500_Seq5</v>
      </c>
      <c r="R180" s="220" t="s">
        <v>8814</v>
      </c>
      <c r="S180" s="141" t="s">
        <v>9650</v>
      </c>
      <c r="T180" s="141" t="s">
        <v>408</v>
      </c>
      <c r="U180" s="103"/>
      <c r="V180" s="103" t="s">
        <v>8814</v>
      </c>
      <c r="W180" s="103" t="s">
        <v>10489</v>
      </c>
      <c r="X180" s="124" t="s">
        <v>3046</v>
      </c>
      <c r="Y180" s="124"/>
      <c r="Z180" s="103" t="s">
        <v>10602</v>
      </c>
      <c r="AA180" s="103" t="s">
        <v>10490</v>
      </c>
      <c r="AB180" s="124" t="s">
        <v>3047</v>
      </c>
      <c r="AC180" s="124"/>
      <c r="AD180" s="103" t="s">
        <v>10603</v>
      </c>
      <c r="AE180" s="103" t="s">
        <v>10491</v>
      </c>
      <c r="AF180" s="124" t="s">
        <v>3048</v>
      </c>
      <c r="AG180" s="124"/>
      <c r="AH180" s="103" t="s">
        <v>10604</v>
      </c>
      <c r="AI180" s="103" t="s">
        <v>10492</v>
      </c>
      <c r="AJ180" s="124" t="s">
        <v>4259</v>
      </c>
      <c r="AK180" s="124"/>
      <c r="AL180" s="103" t="s">
        <v>10605</v>
      </c>
      <c r="AM180" s="103" t="s">
        <v>10493</v>
      </c>
      <c r="AN180" s="124" t="s">
        <v>4260</v>
      </c>
      <c r="AO180" s="124"/>
      <c r="AP180" s="103" t="s">
        <v>10606</v>
      </c>
      <c r="AQ180" s="103" t="s">
        <v>10494</v>
      </c>
      <c r="AR180" s="141" t="s">
        <v>7533</v>
      </c>
      <c r="AS180" s="103"/>
    </row>
    <row r="181" spans="1:45" ht="38.25" x14ac:dyDescent="0.2">
      <c r="A181" s="121"/>
      <c r="B181" s="121"/>
      <c r="C181" s="165" t="s">
        <v>229</v>
      </c>
      <c r="D181" s="121">
        <v>1</v>
      </c>
      <c r="E181" s="121">
        <v>0</v>
      </c>
      <c r="F181" s="121">
        <v>0</v>
      </c>
      <c r="G181" s="121">
        <v>0</v>
      </c>
      <c r="H181" s="121">
        <v>1</v>
      </c>
      <c r="I181" s="121"/>
      <c r="J181" s="121">
        <v>4</v>
      </c>
      <c r="K181" s="121">
        <v>267</v>
      </c>
      <c r="L181" s="121">
        <v>174</v>
      </c>
      <c r="M181" s="121"/>
      <c r="N181" s="144" t="s">
        <v>9553</v>
      </c>
      <c r="O181" s="164" t="s">
        <v>55</v>
      </c>
      <c r="P181" s="164" t="str">
        <f t="shared" ca="1" si="35"/>
        <v>Sound_JQ6500_PlayRandom(</v>
      </c>
      <c r="Q181" s="164" t="str">
        <f t="shared" ca="1" si="36"/>
        <v>Sound_JQ6500_PlayRandom</v>
      </c>
      <c r="R181" s="220" t="s">
        <v>8814</v>
      </c>
      <c r="S181" s="141" t="s">
        <v>9660</v>
      </c>
      <c r="T181" s="141" t="s">
        <v>418</v>
      </c>
      <c r="U181" s="103"/>
      <c r="V181" s="103" t="s">
        <v>8814</v>
      </c>
      <c r="W181" s="103" t="s">
        <v>10549</v>
      </c>
      <c r="X181" s="124" t="s">
        <v>3076</v>
      </c>
      <c r="Y181" s="124"/>
      <c r="Z181" s="103" t="s">
        <v>10602</v>
      </c>
      <c r="AA181" s="103" t="s">
        <v>10550</v>
      </c>
      <c r="AB181" s="124" t="s">
        <v>3077</v>
      </c>
      <c r="AC181" s="124"/>
      <c r="AD181" s="103" t="s">
        <v>10603</v>
      </c>
      <c r="AE181" s="103" t="s">
        <v>10551</v>
      </c>
      <c r="AF181" s="124" t="s">
        <v>3078</v>
      </c>
      <c r="AG181" s="124"/>
      <c r="AH181" s="103" t="s">
        <v>10604</v>
      </c>
      <c r="AI181" s="103" t="s">
        <v>10552</v>
      </c>
      <c r="AJ181" s="124" t="s">
        <v>4279</v>
      </c>
      <c r="AK181" s="124"/>
      <c r="AL181" s="103" t="s">
        <v>10605</v>
      </c>
      <c r="AM181" s="103" t="s">
        <v>10553</v>
      </c>
      <c r="AN181" s="124" t="s">
        <v>4280</v>
      </c>
      <c r="AO181" s="124"/>
      <c r="AP181" s="103" t="s">
        <v>10606</v>
      </c>
      <c r="AQ181" s="103" t="s">
        <v>10554</v>
      </c>
      <c r="AR181" s="141" t="s">
        <v>7543</v>
      </c>
      <c r="AS181" s="103"/>
    </row>
    <row r="182" spans="1:45" x14ac:dyDescent="0.2">
      <c r="A182" s="121"/>
      <c r="B182" s="121"/>
      <c r="C182" s="165" t="s">
        <v>229</v>
      </c>
      <c r="D182" s="121">
        <v>1</v>
      </c>
      <c r="E182" s="121">
        <v>0</v>
      </c>
      <c r="F182" s="121">
        <v>0</v>
      </c>
      <c r="G182" s="121">
        <v>0</v>
      </c>
      <c r="H182" s="121">
        <v>1</v>
      </c>
      <c r="I182" s="121"/>
      <c r="J182" s="121">
        <v>4</v>
      </c>
      <c r="K182" s="121">
        <v>258</v>
      </c>
      <c r="L182" s="121">
        <v>175</v>
      </c>
      <c r="M182" s="121"/>
      <c r="N182" s="144" t="s">
        <v>9551</v>
      </c>
      <c r="O182" s="164" t="s">
        <v>46</v>
      </c>
      <c r="P182" s="164" t="str">
        <f t="shared" ca="1" si="35"/>
        <v>Sound_JQ6500_Prev(</v>
      </c>
      <c r="Q182" s="164" t="str">
        <f t="shared" ca="1" si="36"/>
        <v>Sound_JQ6500_Prev</v>
      </c>
      <c r="R182" s="220" t="s">
        <v>8814</v>
      </c>
      <c r="S182" s="141" t="s">
        <v>9640</v>
      </c>
      <c r="T182" s="141" t="s">
        <v>398</v>
      </c>
      <c r="U182" s="100"/>
      <c r="V182" s="100" t="s">
        <v>8814</v>
      </c>
      <c r="W182" s="100" t="s">
        <v>10561</v>
      </c>
      <c r="X182" s="124" t="s">
        <v>3016</v>
      </c>
      <c r="Y182" s="124"/>
      <c r="Z182" s="100" t="s">
        <v>10602</v>
      </c>
      <c r="AA182" s="100" t="s">
        <v>10562</v>
      </c>
      <c r="AB182" s="124" t="s">
        <v>3017</v>
      </c>
      <c r="AC182" s="124"/>
      <c r="AD182" s="100" t="s">
        <v>10603</v>
      </c>
      <c r="AE182" s="100" t="s">
        <v>10563</v>
      </c>
      <c r="AF182" s="124" t="s">
        <v>3018</v>
      </c>
      <c r="AG182" s="124"/>
      <c r="AH182" s="100" t="s">
        <v>10604</v>
      </c>
      <c r="AI182" s="100" t="s">
        <v>10564</v>
      </c>
      <c r="AJ182" s="124" t="s">
        <v>4239</v>
      </c>
      <c r="AK182" s="124"/>
      <c r="AL182" s="100" t="s">
        <v>10605</v>
      </c>
      <c r="AM182" s="100" t="s">
        <v>10565</v>
      </c>
      <c r="AN182" s="124" t="s">
        <v>4240</v>
      </c>
      <c r="AO182" s="124"/>
      <c r="AP182" s="100" t="s">
        <v>10606</v>
      </c>
      <c r="AQ182" s="100" t="s">
        <v>10566</v>
      </c>
      <c r="AR182" s="141" t="s">
        <v>7065</v>
      </c>
      <c r="AS182" s="100"/>
    </row>
    <row r="183" spans="1:45" x14ac:dyDescent="0.2">
      <c r="A183" s="121"/>
      <c r="B183" s="121"/>
      <c r="C183" s="165" t="s">
        <v>229</v>
      </c>
      <c r="D183" s="121">
        <v>1</v>
      </c>
      <c r="E183" s="121">
        <v>0</v>
      </c>
      <c r="F183" s="121">
        <v>0</v>
      </c>
      <c r="G183" s="121">
        <v>0</v>
      </c>
      <c r="H183" s="121">
        <v>1</v>
      </c>
      <c r="I183" s="121"/>
      <c r="J183" s="121">
        <v>4</v>
      </c>
      <c r="K183" s="121">
        <v>259</v>
      </c>
      <c r="L183" s="121">
        <v>176</v>
      </c>
      <c r="M183" s="121"/>
      <c r="N183" s="144" t="s">
        <v>9552</v>
      </c>
      <c r="O183" s="164" t="s">
        <v>47</v>
      </c>
      <c r="P183" s="164" t="str">
        <f t="shared" ca="1" si="35"/>
        <v>Sound_JQ6500_Next(</v>
      </c>
      <c r="Q183" s="164" t="str">
        <f t="shared" ca="1" si="36"/>
        <v>Sound_JQ6500_Next</v>
      </c>
      <c r="R183" s="220" t="s">
        <v>8814</v>
      </c>
      <c r="S183" s="141" t="s">
        <v>9641</v>
      </c>
      <c r="T183" s="141" t="s">
        <v>399</v>
      </c>
      <c r="U183" s="103"/>
      <c r="V183" s="103" t="s">
        <v>8814</v>
      </c>
      <c r="W183" s="103" t="s">
        <v>10573</v>
      </c>
      <c r="X183" s="124" t="s">
        <v>3019</v>
      </c>
      <c r="Y183" s="124"/>
      <c r="Z183" s="103" t="s">
        <v>10602</v>
      </c>
      <c r="AA183" s="103" t="s">
        <v>10574</v>
      </c>
      <c r="AB183" s="124" t="s">
        <v>3020</v>
      </c>
      <c r="AC183" s="124"/>
      <c r="AD183" s="103" t="s">
        <v>10603</v>
      </c>
      <c r="AE183" s="103" t="s">
        <v>10575</v>
      </c>
      <c r="AF183" s="124" t="s">
        <v>3021</v>
      </c>
      <c r="AG183" s="124"/>
      <c r="AH183" s="103" t="s">
        <v>10604</v>
      </c>
      <c r="AI183" s="103" t="s">
        <v>10576</v>
      </c>
      <c r="AJ183" s="124" t="s">
        <v>4241</v>
      </c>
      <c r="AK183" s="124"/>
      <c r="AL183" s="103" t="s">
        <v>10605</v>
      </c>
      <c r="AM183" s="103" t="s">
        <v>10577</v>
      </c>
      <c r="AN183" s="124" t="s">
        <v>4242</v>
      </c>
      <c r="AO183" s="124"/>
      <c r="AP183" s="103" t="s">
        <v>10606</v>
      </c>
      <c r="AQ183" s="103" t="s">
        <v>10578</v>
      </c>
      <c r="AR183" s="141" t="s">
        <v>7066</v>
      </c>
      <c r="AS183" s="103"/>
    </row>
    <row r="184" spans="1:45" ht="38.25" x14ac:dyDescent="0.2">
      <c r="A184" s="121"/>
      <c r="B184" s="121"/>
      <c r="C184" s="165" t="s">
        <v>229</v>
      </c>
      <c r="D184" s="143" t="s">
        <v>5008</v>
      </c>
      <c r="E184" s="121">
        <v>0</v>
      </c>
      <c r="F184" s="121">
        <v>0</v>
      </c>
      <c r="G184" s="121">
        <v>0</v>
      </c>
      <c r="H184" s="121">
        <v>1</v>
      </c>
      <c r="I184" s="121"/>
      <c r="J184" s="121">
        <v>4</v>
      </c>
      <c r="K184" s="121">
        <v>268</v>
      </c>
      <c r="L184" s="121">
        <v>177</v>
      </c>
      <c r="M184" s="121"/>
      <c r="N184" s="144" t="s">
        <v>9554</v>
      </c>
      <c r="O184" s="164" t="s">
        <v>56</v>
      </c>
      <c r="P184" s="164" t="str">
        <f t="shared" ca="1" si="35"/>
        <v>Sound_JQ6500_Next_of_N_Reset(</v>
      </c>
      <c r="Q184" s="164" t="str">
        <f t="shared" ca="1" si="36"/>
        <v>Sound_JQ6500_Next_of_N_Reset</v>
      </c>
      <c r="R184" s="220" t="s">
        <v>8814</v>
      </c>
      <c r="S184" s="141" t="s">
        <v>9661</v>
      </c>
      <c r="T184" s="141" t="s">
        <v>419</v>
      </c>
      <c r="U184" s="103"/>
      <c r="V184" s="103" t="s">
        <v>8814</v>
      </c>
      <c r="W184" s="103" t="s">
        <v>10579</v>
      </c>
      <c r="X184" s="124" t="s">
        <v>3079</v>
      </c>
      <c r="Y184" s="124"/>
      <c r="Z184" s="103" t="s">
        <v>10602</v>
      </c>
      <c r="AA184" s="103" t="s">
        <v>10580</v>
      </c>
      <c r="AB184" s="124" t="s">
        <v>3080</v>
      </c>
      <c r="AC184" s="124"/>
      <c r="AD184" s="103" t="s">
        <v>10603</v>
      </c>
      <c r="AE184" s="103" t="s">
        <v>10581</v>
      </c>
      <c r="AF184" s="124" t="s">
        <v>3081</v>
      </c>
      <c r="AG184" s="124"/>
      <c r="AH184" s="103" t="s">
        <v>10604</v>
      </c>
      <c r="AI184" s="103" t="s">
        <v>10582</v>
      </c>
      <c r="AJ184" s="124" t="s">
        <v>4281</v>
      </c>
      <c r="AK184" s="124"/>
      <c r="AL184" s="103" t="s">
        <v>10605</v>
      </c>
      <c r="AM184" s="103" t="s">
        <v>10583</v>
      </c>
      <c r="AN184" s="124" t="s">
        <v>4282</v>
      </c>
      <c r="AO184" s="124"/>
      <c r="AP184" s="103" t="s">
        <v>10606</v>
      </c>
      <c r="AQ184" s="103" t="s">
        <v>10584</v>
      </c>
      <c r="AR184" s="141" t="s">
        <v>7544</v>
      </c>
      <c r="AS184" s="103"/>
    </row>
    <row r="185" spans="1:45" ht="38.25" x14ac:dyDescent="0.2">
      <c r="A185" s="121"/>
      <c r="B185" s="121"/>
      <c r="C185" s="165" t="s">
        <v>229</v>
      </c>
      <c r="D185" s="121">
        <v>1</v>
      </c>
      <c r="E185" s="121">
        <v>0</v>
      </c>
      <c r="F185" s="121">
        <v>0</v>
      </c>
      <c r="G185" s="121">
        <v>0</v>
      </c>
      <c r="H185" s="121">
        <v>1</v>
      </c>
      <c r="I185" s="121"/>
      <c r="J185" s="121">
        <v>4</v>
      </c>
      <c r="K185" s="121">
        <v>269</v>
      </c>
      <c r="L185" s="121">
        <v>178</v>
      </c>
      <c r="M185" s="121"/>
      <c r="N185" s="144" t="s">
        <v>9555</v>
      </c>
      <c r="O185" s="164" t="s">
        <v>57</v>
      </c>
      <c r="P185" s="164" t="str">
        <f t="shared" ca="1" si="35"/>
        <v>Sound_JQ6500_Next_of_N(</v>
      </c>
      <c r="Q185" s="164" t="str">
        <f t="shared" ca="1" si="36"/>
        <v>Sound_JQ6500_Next_of_N</v>
      </c>
      <c r="R185" s="220" t="s">
        <v>8814</v>
      </c>
      <c r="S185" s="141" t="s">
        <v>9661</v>
      </c>
      <c r="T185" s="141" t="s">
        <v>419</v>
      </c>
      <c r="U185" s="103"/>
      <c r="V185" s="103" t="s">
        <v>8814</v>
      </c>
      <c r="W185" s="103" t="s">
        <v>10579</v>
      </c>
      <c r="X185" s="124" t="s">
        <v>3079</v>
      </c>
      <c r="Y185" s="124"/>
      <c r="Z185" s="103" t="s">
        <v>10602</v>
      </c>
      <c r="AA185" s="103" t="s">
        <v>10580</v>
      </c>
      <c r="AB185" s="124" t="s">
        <v>3080</v>
      </c>
      <c r="AC185" s="124"/>
      <c r="AD185" s="103" t="s">
        <v>10603</v>
      </c>
      <c r="AE185" s="103" t="s">
        <v>10581</v>
      </c>
      <c r="AF185" s="124" t="s">
        <v>3081</v>
      </c>
      <c r="AG185" s="124"/>
      <c r="AH185" s="103" t="s">
        <v>10604</v>
      </c>
      <c r="AI185" s="103" t="s">
        <v>10582</v>
      </c>
      <c r="AJ185" s="124" t="s">
        <v>4281</v>
      </c>
      <c r="AK185" s="124"/>
      <c r="AL185" s="103" t="s">
        <v>10605</v>
      </c>
      <c r="AM185" s="103" t="s">
        <v>10583</v>
      </c>
      <c r="AN185" s="124" t="s">
        <v>4282</v>
      </c>
      <c r="AO185" s="124"/>
      <c r="AP185" s="103" t="s">
        <v>10606</v>
      </c>
      <c r="AQ185" s="103" t="s">
        <v>10584</v>
      </c>
      <c r="AR185" s="141" t="s">
        <v>7544</v>
      </c>
      <c r="AS185" s="103"/>
    </row>
    <row r="186" spans="1:45" ht="25.5" x14ac:dyDescent="0.2">
      <c r="A186" s="121"/>
      <c r="B186" s="121"/>
      <c r="C186" s="165" t="s">
        <v>229</v>
      </c>
      <c r="D186" s="121">
        <v>1</v>
      </c>
      <c r="E186" s="121">
        <v>0</v>
      </c>
      <c r="F186" s="121">
        <v>0</v>
      </c>
      <c r="G186" s="121">
        <v>0</v>
      </c>
      <c r="H186" s="121">
        <v>1</v>
      </c>
      <c r="I186" s="121"/>
      <c r="J186" s="121">
        <v>4</v>
      </c>
      <c r="K186" s="121">
        <v>261</v>
      </c>
      <c r="L186" s="121">
        <v>179</v>
      </c>
      <c r="M186" s="121"/>
      <c r="N186" s="350" t="s">
        <v>9557</v>
      </c>
      <c r="O186" s="164" t="s">
        <v>49</v>
      </c>
      <c r="P186" s="164" t="str">
        <f t="shared" ca="1" si="35"/>
        <v>Sound_JQ6500_IncVol(</v>
      </c>
      <c r="Q186" s="164" t="str">
        <f t="shared" ca="1" si="36"/>
        <v>Sound_JQ6500_IncVol</v>
      </c>
      <c r="R186" s="220" t="s">
        <v>8814</v>
      </c>
      <c r="S186" s="141" t="s">
        <v>9645</v>
      </c>
      <c r="T186" s="141" t="s">
        <v>403</v>
      </c>
      <c r="U186" s="103"/>
      <c r="V186" s="103" t="s">
        <v>8814</v>
      </c>
      <c r="W186" s="328" t="s">
        <v>3031</v>
      </c>
      <c r="X186" s="124" t="s">
        <v>3031</v>
      </c>
      <c r="Y186" s="124"/>
      <c r="Z186" s="103" t="s">
        <v>10602</v>
      </c>
      <c r="AA186" s="103" t="s">
        <v>3032</v>
      </c>
      <c r="AB186" s="124" t="s">
        <v>3032</v>
      </c>
      <c r="AC186" s="124"/>
      <c r="AD186" s="103" t="s">
        <v>10603</v>
      </c>
      <c r="AE186" s="103" t="s">
        <v>9108</v>
      </c>
      <c r="AF186" s="124" t="s">
        <v>3033</v>
      </c>
      <c r="AG186" s="124"/>
      <c r="AH186" s="103" t="s">
        <v>10604</v>
      </c>
      <c r="AI186" s="103" t="s">
        <v>9109</v>
      </c>
      <c r="AJ186" s="124" t="s">
        <v>4249</v>
      </c>
      <c r="AK186" s="124"/>
      <c r="AL186" s="103" t="s">
        <v>10605</v>
      </c>
      <c r="AM186" s="103" t="s">
        <v>4250</v>
      </c>
      <c r="AN186" s="124" t="s">
        <v>4250</v>
      </c>
      <c r="AO186" s="124"/>
      <c r="AP186" s="103" t="s">
        <v>10606</v>
      </c>
      <c r="AQ186" s="103" t="s">
        <v>10585</v>
      </c>
      <c r="AR186" s="141" t="s">
        <v>7070</v>
      </c>
      <c r="AS186" s="103"/>
    </row>
    <row r="187" spans="1:45" ht="25.5" x14ac:dyDescent="0.2">
      <c r="A187" s="128"/>
      <c r="B187" s="128"/>
      <c r="C187" s="347" t="s">
        <v>229</v>
      </c>
      <c r="D187" s="128">
        <v>1</v>
      </c>
      <c r="E187" s="128">
        <v>0</v>
      </c>
      <c r="F187" s="128">
        <v>0</v>
      </c>
      <c r="G187" s="128">
        <v>0</v>
      </c>
      <c r="H187" s="128">
        <v>1</v>
      </c>
      <c r="I187" s="128"/>
      <c r="J187" s="128">
        <v>4</v>
      </c>
      <c r="K187" s="128">
        <v>260</v>
      </c>
      <c r="L187" s="128">
        <v>180</v>
      </c>
      <c r="M187" s="128"/>
      <c r="N187" s="350" t="s">
        <v>9556</v>
      </c>
      <c r="O187" s="310" t="s">
        <v>48</v>
      </c>
      <c r="P187" s="310" t="str">
        <f t="shared" ca="1" si="35"/>
        <v>Sound_JQ6500_DecVol(</v>
      </c>
      <c r="Q187" s="310" t="str">
        <f t="shared" ca="1" si="36"/>
        <v>Sound_JQ6500_DecVol</v>
      </c>
      <c r="R187" s="311" t="s">
        <v>8814</v>
      </c>
      <c r="S187" s="312" t="s">
        <v>9644</v>
      </c>
      <c r="T187" s="312" t="s">
        <v>402</v>
      </c>
      <c r="U187" s="359"/>
      <c r="V187" s="359" t="s">
        <v>8814</v>
      </c>
      <c r="W187" s="362" t="s">
        <v>3028</v>
      </c>
      <c r="X187" s="131" t="s">
        <v>3028</v>
      </c>
      <c r="Y187" s="131"/>
      <c r="Z187" s="359" t="s">
        <v>10602</v>
      </c>
      <c r="AA187" s="359" t="s">
        <v>9105</v>
      </c>
      <c r="AB187" s="131" t="s">
        <v>3029</v>
      </c>
      <c r="AC187" s="131"/>
      <c r="AD187" s="359" t="s">
        <v>10603</v>
      </c>
      <c r="AE187" s="359" t="s">
        <v>9106</v>
      </c>
      <c r="AF187" s="131" t="s">
        <v>3030</v>
      </c>
      <c r="AG187" s="131"/>
      <c r="AH187" s="359" t="s">
        <v>10604</v>
      </c>
      <c r="AI187" s="359" t="s">
        <v>4247</v>
      </c>
      <c r="AJ187" s="131" t="s">
        <v>4247</v>
      </c>
      <c r="AK187" s="131"/>
      <c r="AL187" s="359" t="s">
        <v>10605</v>
      </c>
      <c r="AM187" s="359" t="s">
        <v>4248</v>
      </c>
      <c r="AN187" s="131" t="s">
        <v>4248</v>
      </c>
      <c r="AO187" s="131"/>
      <c r="AP187" s="359" t="s">
        <v>10606</v>
      </c>
      <c r="AQ187" s="359" t="s">
        <v>10586</v>
      </c>
      <c r="AR187" s="312" t="s">
        <v>7528</v>
      </c>
      <c r="AS187" s="359"/>
    </row>
    <row r="188" spans="1:45" s="210" customFormat="1" ht="63.75" x14ac:dyDescent="0.2">
      <c r="A188" s="143"/>
      <c r="B188" s="143" t="s">
        <v>100</v>
      </c>
      <c r="C188" s="165" t="s">
        <v>227</v>
      </c>
      <c r="D188" s="121">
        <v>1</v>
      </c>
      <c r="E188" s="121">
        <v>0</v>
      </c>
      <c r="F188" s="121">
        <v>0</v>
      </c>
      <c r="G188" s="121">
        <v>0</v>
      </c>
      <c r="H188" s="121">
        <v>1</v>
      </c>
      <c r="I188" s="121"/>
      <c r="J188" s="121">
        <v>4</v>
      </c>
      <c r="K188" s="143">
        <v>270</v>
      </c>
      <c r="L188" s="143">
        <v>181</v>
      </c>
      <c r="M188" s="121"/>
      <c r="N188" s="144" t="s">
        <v>9664</v>
      </c>
      <c r="O188" s="164" t="s">
        <v>554</v>
      </c>
      <c r="P188" s="164" t="str">
        <f t="shared" ca="1" si="35"/>
        <v>Sound_JQ6500_ADKey(</v>
      </c>
      <c r="Q188" s="164" t="str">
        <f t="shared" ca="1" si="36"/>
        <v>Sound_JQ6500_ADKey</v>
      </c>
      <c r="R188" s="220" t="s">
        <v>8814</v>
      </c>
      <c r="S188" s="220" t="s">
        <v>9663</v>
      </c>
      <c r="T188" s="141" t="s">
        <v>557</v>
      </c>
      <c r="U188" s="150" t="s">
        <v>560</v>
      </c>
      <c r="V188" s="150" t="s">
        <v>8814</v>
      </c>
      <c r="W188" s="150" t="s">
        <v>10596</v>
      </c>
      <c r="X188" s="124" t="s">
        <v>11820</v>
      </c>
      <c r="Y188" s="124" t="s">
        <v>11821</v>
      </c>
      <c r="Z188" s="150" t="s">
        <v>10602</v>
      </c>
      <c r="AA188" s="150" t="s">
        <v>10597</v>
      </c>
      <c r="AB188" s="124" t="s">
        <v>3086</v>
      </c>
      <c r="AC188" s="124" t="s">
        <v>3088</v>
      </c>
      <c r="AD188" s="150" t="s">
        <v>10603</v>
      </c>
      <c r="AE188" s="150" t="s">
        <v>10598</v>
      </c>
      <c r="AF188" s="124" t="s">
        <v>3087</v>
      </c>
      <c r="AG188" s="124" t="s">
        <v>3089</v>
      </c>
      <c r="AH188" s="150" t="s">
        <v>10604</v>
      </c>
      <c r="AI188" s="150" t="s">
        <v>10599</v>
      </c>
      <c r="AJ188" s="124" t="s">
        <v>4287</v>
      </c>
      <c r="AK188" s="124" t="s">
        <v>4289</v>
      </c>
      <c r="AL188" s="150" t="s">
        <v>10605</v>
      </c>
      <c r="AM188" s="150" t="s">
        <v>10600</v>
      </c>
      <c r="AN188" s="124" t="s">
        <v>4288</v>
      </c>
      <c r="AO188" s="124" t="s">
        <v>4290</v>
      </c>
      <c r="AP188" s="150" t="s">
        <v>10606</v>
      </c>
      <c r="AQ188" s="150" t="s">
        <v>10601</v>
      </c>
      <c r="AR188" s="141" t="s">
        <v>7547</v>
      </c>
      <c r="AS188" s="150" t="s">
        <v>7548</v>
      </c>
    </row>
    <row r="189" spans="1:45" s="210" customFormat="1" ht="25.5" x14ac:dyDescent="0.2">
      <c r="A189" s="228"/>
      <c r="B189" s="228"/>
      <c r="C189" s="284"/>
      <c r="D189" s="228"/>
      <c r="E189" s="228"/>
      <c r="F189" s="228"/>
      <c r="G189" s="228"/>
      <c r="H189" s="228"/>
      <c r="I189" s="228"/>
      <c r="J189" s="228"/>
      <c r="K189" s="228">
        <v>344</v>
      </c>
      <c r="L189" s="228">
        <v>182</v>
      </c>
      <c r="M189" s="228"/>
      <c r="N189" s="230" t="s">
        <v>9558</v>
      </c>
      <c r="O189" s="231"/>
      <c r="P189" s="231" t="str">
        <f t="shared" ca="1" si="35"/>
        <v/>
      </c>
      <c r="Q189" s="231"/>
      <c r="R189" s="222" t="s">
        <v>8815</v>
      </c>
      <c r="S189" s="222"/>
      <c r="T189" s="232" t="s">
        <v>9294</v>
      </c>
      <c r="U189" s="285" t="s">
        <v>9295</v>
      </c>
      <c r="V189" s="285" t="s">
        <v>10607</v>
      </c>
      <c r="W189" s="285"/>
      <c r="X189" s="233" t="s">
        <v>3090</v>
      </c>
      <c r="Y189" s="233" t="s">
        <v>3093</v>
      </c>
      <c r="Z189" s="285" t="s">
        <v>10608</v>
      </c>
      <c r="AA189" s="285"/>
      <c r="AB189" s="233" t="s">
        <v>3091</v>
      </c>
      <c r="AC189" s="233" t="s">
        <v>3094</v>
      </c>
      <c r="AD189" s="285" t="s">
        <v>10609</v>
      </c>
      <c r="AE189" s="285"/>
      <c r="AF189" s="233" t="s">
        <v>3092</v>
      </c>
      <c r="AG189" s="233" t="s">
        <v>3095</v>
      </c>
      <c r="AH189" s="285" t="s">
        <v>10610</v>
      </c>
      <c r="AI189" s="285"/>
      <c r="AJ189" s="233" t="s">
        <v>4291</v>
      </c>
      <c r="AK189" s="233" t="s">
        <v>4293</v>
      </c>
      <c r="AL189" s="285" t="s">
        <v>10611</v>
      </c>
      <c r="AM189" s="285"/>
      <c r="AN189" s="233" t="s">
        <v>4292</v>
      </c>
      <c r="AO189" s="233" t="s">
        <v>4294</v>
      </c>
      <c r="AP189" s="285" t="s">
        <v>10612</v>
      </c>
      <c r="AQ189" s="285"/>
      <c r="AR189" s="232" t="s">
        <v>7549</v>
      </c>
      <c r="AS189" s="285" t="s">
        <v>7550</v>
      </c>
    </row>
    <row r="190" spans="1:45" s="210" customFormat="1" ht="25.5" x14ac:dyDescent="0.2">
      <c r="A190" s="121"/>
      <c r="B190" s="121"/>
      <c r="C190" s="165" t="s">
        <v>229</v>
      </c>
      <c r="D190" s="121">
        <v>1</v>
      </c>
      <c r="E190" s="121">
        <v>0</v>
      </c>
      <c r="F190" s="121">
        <v>0</v>
      </c>
      <c r="G190" s="121">
        <v>0</v>
      </c>
      <c r="H190" s="121">
        <v>1</v>
      </c>
      <c r="I190" s="121"/>
      <c r="J190" s="121">
        <v>4</v>
      </c>
      <c r="K190" s="121">
        <v>275</v>
      </c>
      <c r="L190" s="121">
        <v>183</v>
      </c>
      <c r="M190" s="121"/>
      <c r="N190" s="144" t="s">
        <v>9559</v>
      </c>
      <c r="O190" s="164" t="s">
        <v>225</v>
      </c>
      <c r="P190" s="164" t="str">
        <f t="shared" ca="1" si="35"/>
        <v>Sound_JQ6500_BG_Seq1(</v>
      </c>
      <c r="Q190" s="164" t="str">
        <f t="shared" ref="Q190:Q201" ca="1" si="37">IF(INDIRECT(ADDRESS(ROW(),COLUMN()-2))&lt;&gt;"",LEFT(INDIRECT(ADDRESS(ROW(),COLUMN()-2)),FIND("(",INDIRECT(ADDRESS(ROW(),COLUMN()-2)))-1),"")</f>
        <v>Sound_JQ6500_BG_Seq1</v>
      </c>
      <c r="R190" s="220" t="s">
        <v>8815</v>
      </c>
      <c r="S190" s="141" t="s">
        <v>9646</v>
      </c>
      <c r="T190" s="141" t="s">
        <v>404</v>
      </c>
      <c r="U190" s="139"/>
      <c r="V190" s="139" t="s">
        <v>10607</v>
      </c>
      <c r="W190" s="139" t="s">
        <v>10465</v>
      </c>
      <c r="X190" s="124" t="s">
        <v>3034</v>
      </c>
      <c r="Y190" s="124"/>
      <c r="Z190" s="139" t="s">
        <v>10608</v>
      </c>
      <c r="AA190" s="139" t="s">
        <v>10466</v>
      </c>
      <c r="AB190" s="124" t="s">
        <v>3035</v>
      </c>
      <c r="AC190" s="124"/>
      <c r="AD190" s="139" t="s">
        <v>10609</v>
      </c>
      <c r="AE190" s="139" t="s">
        <v>10467</v>
      </c>
      <c r="AF190" s="124" t="s">
        <v>3036</v>
      </c>
      <c r="AG190" s="124"/>
      <c r="AH190" s="139" t="s">
        <v>10610</v>
      </c>
      <c r="AI190" s="139" t="s">
        <v>10468</v>
      </c>
      <c r="AJ190" s="124" t="s">
        <v>4251</v>
      </c>
      <c r="AK190" s="124"/>
      <c r="AL190" s="139" t="s">
        <v>10611</v>
      </c>
      <c r="AM190" s="139" t="s">
        <v>10469</v>
      </c>
      <c r="AN190" s="124" t="s">
        <v>4252</v>
      </c>
      <c r="AO190" s="124"/>
      <c r="AP190" s="139" t="s">
        <v>10612</v>
      </c>
      <c r="AQ190" s="139" t="s">
        <v>10470</v>
      </c>
      <c r="AR190" s="141" t="s">
        <v>7529</v>
      </c>
      <c r="AS190" s="139"/>
    </row>
    <row r="191" spans="1:45" s="210" customFormat="1" ht="25.5" x14ac:dyDescent="0.2">
      <c r="A191" s="121"/>
      <c r="B191" s="121"/>
      <c r="C191" s="165" t="s">
        <v>229</v>
      </c>
      <c r="D191" s="121">
        <v>1</v>
      </c>
      <c r="E191" s="121">
        <v>0</v>
      </c>
      <c r="F191" s="121">
        <v>0</v>
      </c>
      <c r="G191" s="121">
        <v>0</v>
      </c>
      <c r="H191" s="121">
        <v>1</v>
      </c>
      <c r="I191" s="121"/>
      <c r="J191" s="121">
        <v>4</v>
      </c>
      <c r="K191" s="121">
        <v>276</v>
      </c>
      <c r="L191" s="121">
        <v>184</v>
      </c>
      <c r="M191" s="121"/>
      <c r="N191" s="144" t="s">
        <v>9560</v>
      </c>
      <c r="O191" s="164" t="s">
        <v>218</v>
      </c>
      <c r="P191" s="164" t="str">
        <f t="shared" ca="1" si="35"/>
        <v>Sound_JQ6500_BG_Seq2(</v>
      </c>
      <c r="Q191" s="164" t="str">
        <f t="shared" ca="1" si="37"/>
        <v>Sound_JQ6500_BG_Seq2</v>
      </c>
      <c r="R191" s="220" t="s">
        <v>8815</v>
      </c>
      <c r="S191" s="141" t="s">
        <v>9647</v>
      </c>
      <c r="T191" s="141" t="s">
        <v>405</v>
      </c>
      <c r="U191" s="139"/>
      <c r="V191" s="139" t="s">
        <v>10607</v>
      </c>
      <c r="W191" s="139" t="s">
        <v>10471</v>
      </c>
      <c r="X191" s="124" t="s">
        <v>3037</v>
      </c>
      <c r="Y191" s="124"/>
      <c r="Z191" s="139" t="s">
        <v>10608</v>
      </c>
      <c r="AA191" s="139" t="s">
        <v>10472</v>
      </c>
      <c r="AB191" s="124" t="s">
        <v>3038</v>
      </c>
      <c r="AC191" s="124"/>
      <c r="AD191" s="139" t="s">
        <v>10609</v>
      </c>
      <c r="AE191" s="139" t="s">
        <v>10473</v>
      </c>
      <c r="AF191" s="124" t="s">
        <v>3039</v>
      </c>
      <c r="AG191" s="124"/>
      <c r="AH191" s="139" t="s">
        <v>10610</v>
      </c>
      <c r="AI191" s="139" t="s">
        <v>10474</v>
      </c>
      <c r="AJ191" s="124" t="s">
        <v>4253</v>
      </c>
      <c r="AK191" s="124"/>
      <c r="AL191" s="139" t="s">
        <v>10611</v>
      </c>
      <c r="AM191" s="139" t="s">
        <v>10475</v>
      </c>
      <c r="AN191" s="124" t="s">
        <v>4254</v>
      </c>
      <c r="AO191" s="124"/>
      <c r="AP191" s="139" t="s">
        <v>10612</v>
      </c>
      <c r="AQ191" s="139" t="s">
        <v>10476</v>
      </c>
      <c r="AR191" s="141" t="s">
        <v>7530</v>
      </c>
      <c r="AS191" s="139"/>
    </row>
    <row r="192" spans="1:45" ht="25.5" x14ac:dyDescent="0.2">
      <c r="A192" s="307"/>
      <c r="B192" s="307"/>
      <c r="C192" s="289" t="s">
        <v>229</v>
      </c>
      <c r="D192" s="307">
        <v>1</v>
      </c>
      <c r="E192" s="307">
        <v>0</v>
      </c>
      <c r="F192" s="307">
        <v>0</v>
      </c>
      <c r="G192" s="307">
        <v>0</v>
      </c>
      <c r="H192" s="307">
        <v>1</v>
      </c>
      <c r="I192" s="307"/>
      <c r="J192" s="307">
        <v>4</v>
      </c>
      <c r="K192" s="307">
        <v>277</v>
      </c>
      <c r="L192" s="307">
        <v>185</v>
      </c>
      <c r="M192" s="307"/>
      <c r="N192" s="350" t="s">
        <v>9561</v>
      </c>
      <c r="O192" s="313" t="s">
        <v>219</v>
      </c>
      <c r="P192" s="313" t="str">
        <f t="shared" ca="1" si="35"/>
        <v>Sound_JQ6500_BG_Seq3(</v>
      </c>
      <c r="Q192" s="313" t="str">
        <f t="shared" ca="1" si="37"/>
        <v>Sound_JQ6500_BG_Seq3</v>
      </c>
      <c r="R192" s="314" t="s">
        <v>8815</v>
      </c>
      <c r="S192" s="315" t="s">
        <v>9648</v>
      </c>
      <c r="T192" s="315" t="s">
        <v>406</v>
      </c>
      <c r="U192" s="360"/>
      <c r="V192" s="360" t="s">
        <v>10607</v>
      </c>
      <c r="W192" s="360" t="s">
        <v>10477</v>
      </c>
      <c r="X192" s="308" t="s">
        <v>3040</v>
      </c>
      <c r="Y192" s="308"/>
      <c r="Z192" s="360" t="s">
        <v>10608</v>
      </c>
      <c r="AA192" s="360" t="s">
        <v>10478</v>
      </c>
      <c r="AB192" s="308" t="s">
        <v>3041</v>
      </c>
      <c r="AC192" s="308"/>
      <c r="AD192" s="360" t="s">
        <v>10609</v>
      </c>
      <c r="AE192" s="360" t="s">
        <v>10479</v>
      </c>
      <c r="AF192" s="308" t="s">
        <v>3042</v>
      </c>
      <c r="AG192" s="308"/>
      <c r="AH192" s="360" t="s">
        <v>10610</v>
      </c>
      <c r="AI192" s="360" t="s">
        <v>10480</v>
      </c>
      <c r="AJ192" s="308" t="s">
        <v>4255</v>
      </c>
      <c r="AK192" s="308"/>
      <c r="AL192" s="360" t="s">
        <v>10611</v>
      </c>
      <c r="AM192" s="360" t="s">
        <v>10481</v>
      </c>
      <c r="AN192" s="308" t="s">
        <v>4256</v>
      </c>
      <c r="AO192" s="308"/>
      <c r="AP192" s="360" t="s">
        <v>10612</v>
      </c>
      <c r="AQ192" s="360" t="s">
        <v>10482</v>
      </c>
      <c r="AR192" s="315" t="s">
        <v>7531</v>
      </c>
      <c r="AS192" s="360"/>
    </row>
    <row r="193" spans="1:45" ht="25.5" x14ac:dyDescent="0.2">
      <c r="A193" s="121"/>
      <c r="B193" s="121"/>
      <c r="C193" s="165" t="s">
        <v>229</v>
      </c>
      <c r="D193" s="121">
        <v>1</v>
      </c>
      <c r="E193" s="121">
        <v>0</v>
      </c>
      <c r="F193" s="121">
        <v>0</v>
      </c>
      <c r="G193" s="121">
        <v>0</v>
      </c>
      <c r="H193" s="121">
        <v>1</v>
      </c>
      <c r="I193" s="121"/>
      <c r="J193" s="121">
        <v>4</v>
      </c>
      <c r="K193" s="121">
        <v>278</v>
      </c>
      <c r="L193" s="121">
        <v>186</v>
      </c>
      <c r="M193" s="121"/>
      <c r="N193" s="350" t="s">
        <v>9562</v>
      </c>
      <c r="O193" s="164" t="s">
        <v>220</v>
      </c>
      <c r="P193" s="164" t="str">
        <f t="shared" ca="1" si="35"/>
        <v>Sound_JQ6500_BG_Seq4(</v>
      </c>
      <c r="Q193" s="164" t="str">
        <f t="shared" ca="1" si="37"/>
        <v>Sound_JQ6500_BG_Seq4</v>
      </c>
      <c r="R193" s="220" t="s">
        <v>8815</v>
      </c>
      <c r="S193" s="141" t="s">
        <v>9649</v>
      </c>
      <c r="T193" s="141" t="s">
        <v>407</v>
      </c>
      <c r="U193" s="103"/>
      <c r="V193" s="103" t="s">
        <v>10607</v>
      </c>
      <c r="W193" s="139" t="s">
        <v>10483</v>
      </c>
      <c r="X193" s="124" t="s">
        <v>3043</v>
      </c>
      <c r="Y193" s="124"/>
      <c r="Z193" s="103" t="s">
        <v>10608</v>
      </c>
      <c r="AA193" s="103" t="s">
        <v>10484</v>
      </c>
      <c r="AB193" s="124" t="s">
        <v>3044</v>
      </c>
      <c r="AC193" s="124"/>
      <c r="AD193" s="103" t="s">
        <v>10609</v>
      </c>
      <c r="AE193" s="103" t="s">
        <v>10485</v>
      </c>
      <c r="AF193" s="124" t="s">
        <v>3045</v>
      </c>
      <c r="AG193" s="124"/>
      <c r="AH193" s="103" t="s">
        <v>10610</v>
      </c>
      <c r="AI193" s="103" t="s">
        <v>10486</v>
      </c>
      <c r="AJ193" s="124" t="s">
        <v>4257</v>
      </c>
      <c r="AK193" s="124"/>
      <c r="AL193" s="103" t="s">
        <v>10611</v>
      </c>
      <c r="AM193" s="103" t="s">
        <v>10487</v>
      </c>
      <c r="AN193" s="124" t="s">
        <v>4258</v>
      </c>
      <c r="AO193" s="124"/>
      <c r="AP193" s="103" t="s">
        <v>10612</v>
      </c>
      <c r="AQ193" s="103" t="s">
        <v>10488</v>
      </c>
      <c r="AR193" s="141" t="s">
        <v>7532</v>
      </c>
      <c r="AS193" s="103"/>
    </row>
    <row r="194" spans="1:45" ht="25.5" x14ac:dyDescent="0.2">
      <c r="A194" s="128"/>
      <c r="B194" s="128"/>
      <c r="C194" s="347" t="s">
        <v>229</v>
      </c>
      <c r="D194" s="128">
        <v>1</v>
      </c>
      <c r="E194" s="128">
        <v>0</v>
      </c>
      <c r="F194" s="128">
        <v>0</v>
      </c>
      <c r="G194" s="128">
        <v>0</v>
      </c>
      <c r="H194" s="128">
        <v>1</v>
      </c>
      <c r="I194" s="128"/>
      <c r="J194" s="128">
        <v>4</v>
      </c>
      <c r="K194" s="128">
        <v>279</v>
      </c>
      <c r="L194" s="128">
        <v>187</v>
      </c>
      <c r="M194" s="128"/>
      <c r="N194" s="350" t="s">
        <v>9563</v>
      </c>
      <c r="O194" s="310" t="s">
        <v>221</v>
      </c>
      <c r="P194" s="310" t="str">
        <f t="shared" ca="1" si="35"/>
        <v>Sound_JQ6500_BG_Seq5(</v>
      </c>
      <c r="Q194" s="310" t="str">
        <f t="shared" ca="1" si="37"/>
        <v>Sound_JQ6500_BG_Seq5</v>
      </c>
      <c r="R194" s="311" t="s">
        <v>8815</v>
      </c>
      <c r="S194" s="312" t="s">
        <v>9650</v>
      </c>
      <c r="T194" s="312" t="s">
        <v>408</v>
      </c>
      <c r="U194" s="359"/>
      <c r="V194" s="359" t="s">
        <v>10607</v>
      </c>
      <c r="W194" s="364" t="s">
        <v>10489</v>
      </c>
      <c r="X194" s="131" t="s">
        <v>3046</v>
      </c>
      <c r="Y194" s="131"/>
      <c r="Z194" s="359" t="s">
        <v>10608</v>
      </c>
      <c r="AA194" s="359" t="s">
        <v>10490</v>
      </c>
      <c r="AB194" s="131" t="s">
        <v>3047</v>
      </c>
      <c r="AC194" s="131"/>
      <c r="AD194" s="359" t="s">
        <v>10609</v>
      </c>
      <c r="AE194" s="359" t="s">
        <v>10491</v>
      </c>
      <c r="AF194" s="131" t="s">
        <v>3048</v>
      </c>
      <c r="AG194" s="131"/>
      <c r="AH194" s="359" t="s">
        <v>10610</v>
      </c>
      <c r="AI194" s="359" t="s">
        <v>10492</v>
      </c>
      <c r="AJ194" s="131" t="s">
        <v>4259</v>
      </c>
      <c r="AK194" s="131"/>
      <c r="AL194" s="359" t="s">
        <v>10611</v>
      </c>
      <c r="AM194" s="359" t="s">
        <v>10493</v>
      </c>
      <c r="AN194" s="131" t="s">
        <v>4260</v>
      </c>
      <c r="AO194" s="131"/>
      <c r="AP194" s="359" t="s">
        <v>10612</v>
      </c>
      <c r="AQ194" s="359" t="s">
        <v>10494</v>
      </c>
      <c r="AR194" s="312" t="s">
        <v>7533</v>
      </c>
      <c r="AS194" s="359"/>
    </row>
    <row r="195" spans="1:45" s="210" customFormat="1" ht="38.25" x14ac:dyDescent="0.2">
      <c r="A195" s="121"/>
      <c r="B195" s="121"/>
      <c r="C195" s="165" t="s">
        <v>229</v>
      </c>
      <c r="D195" s="121">
        <v>1</v>
      </c>
      <c r="E195" s="121">
        <v>0</v>
      </c>
      <c r="F195" s="121">
        <v>0</v>
      </c>
      <c r="G195" s="121">
        <v>0</v>
      </c>
      <c r="H195" s="121">
        <v>1</v>
      </c>
      <c r="I195" s="121"/>
      <c r="J195" s="121">
        <v>4</v>
      </c>
      <c r="K195" s="121">
        <v>280</v>
      </c>
      <c r="L195" s="121">
        <v>188</v>
      </c>
      <c r="M195" s="121"/>
      <c r="N195" s="144" t="s">
        <v>9566</v>
      </c>
      <c r="O195" s="164" t="s">
        <v>222</v>
      </c>
      <c r="P195" s="164" t="str">
        <f t="shared" ca="1" si="35"/>
        <v>Sound_JQ6500_BG_PlayRandom(</v>
      </c>
      <c r="Q195" s="164" t="str">
        <f t="shared" ca="1" si="37"/>
        <v>Sound_JQ6500_BG_PlayRandom</v>
      </c>
      <c r="R195" s="220" t="s">
        <v>8815</v>
      </c>
      <c r="S195" s="141" t="s">
        <v>9660</v>
      </c>
      <c r="T195" s="141" t="s">
        <v>418</v>
      </c>
      <c r="U195" s="139"/>
      <c r="V195" s="139" t="s">
        <v>10607</v>
      </c>
      <c r="W195" s="139" t="s">
        <v>10549</v>
      </c>
      <c r="X195" s="124" t="s">
        <v>3076</v>
      </c>
      <c r="Y195" s="124"/>
      <c r="Z195" s="139" t="s">
        <v>10608</v>
      </c>
      <c r="AA195" s="139" t="s">
        <v>10550</v>
      </c>
      <c r="AB195" s="124" t="s">
        <v>3077</v>
      </c>
      <c r="AC195" s="124"/>
      <c r="AD195" s="139" t="s">
        <v>10609</v>
      </c>
      <c r="AE195" s="139" t="s">
        <v>10551</v>
      </c>
      <c r="AF195" s="124" t="s">
        <v>3078</v>
      </c>
      <c r="AG195" s="124"/>
      <c r="AH195" s="139" t="s">
        <v>10610</v>
      </c>
      <c r="AI195" s="139" t="s">
        <v>10552</v>
      </c>
      <c r="AJ195" s="124" t="s">
        <v>4279</v>
      </c>
      <c r="AK195" s="124"/>
      <c r="AL195" s="139" t="s">
        <v>10611</v>
      </c>
      <c r="AM195" s="139" t="s">
        <v>10553</v>
      </c>
      <c r="AN195" s="124" t="s">
        <v>4280</v>
      </c>
      <c r="AO195" s="124"/>
      <c r="AP195" s="139" t="s">
        <v>10612</v>
      </c>
      <c r="AQ195" s="139" t="s">
        <v>10554</v>
      </c>
      <c r="AR195" s="141" t="s">
        <v>7543</v>
      </c>
      <c r="AS195" s="139"/>
    </row>
    <row r="196" spans="1:45" ht="25.5" x14ac:dyDescent="0.2">
      <c r="A196" s="307"/>
      <c r="B196" s="307"/>
      <c r="C196" s="289" t="s">
        <v>229</v>
      </c>
      <c r="D196" s="307">
        <v>1</v>
      </c>
      <c r="E196" s="307">
        <v>0</v>
      </c>
      <c r="F196" s="307">
        <v>0</v>
      </c>
      <c r="G196" s="307">
        <v>0</v>
      </c>
      <c r="H196" s="307">
        <v>1</v>
      </c>
      <c r="I196" s="307"/>
      <c r="J196" s="307">
        <v>4</v>
      </c>
      <c r="K196" s="307">
        <v>271</v>
      </c>
      <c r="L196" s="307">
        <v>189</v>
      </c>
      <c r="M196" s="307"/>
      <c r="N196" s="350" t="s">
        <v>9564</v>
      </c>
      <c r="O196" s="313" t="s">
        <v>420</v>
      </c>
      <c r="P196" s="313" t="str">
        <f t="shared" ca="1" si="35"/>
        <v>Sound_JQ6500_BG_Prev(</v>
      </c>
      <c r="Q196" s="313" t="str">
        <f t="shared" ca="1" si="37"/>
        <v>Sound_JQ6500_BG_Prev</v>
      </c>
      <c r="R196" s="314" t="s">
        <v>8815</v>
      </c>
      <c r="S196" s="315" t="s">
        <v>9640</v>
      </c>
      <c r="T196" s="315" t="s">
        <v>398</v>
      </c>
      <c r="U196" s="326"/>
      <c r="V196" s="326" t="s">
        <v>10607</v>
      </c>
      <c r="W196" s="326" t="s">
        <v>10561</v>
      </c>
      <c r="X196" s="308" t="s">
        <v>3016</v>
      </c>
      <c r="Y196" s="308"/>
      <c r="Z196" s="326" t="s">
        <v>10608</v>
      </c>
      <c r="AA196" s="326" t="s">
        <v>10562</v>
      </c>
      <c r="AB196" s="308" t="s">
        <v>3017</v>
      </c>
      <c r="AC196" s="308"/>
      <c r="AD196" s="326" t="s">
        <v>10609</v>
      </c>
      <c r="AE196" s="326" t="s">
        <v>10563</v>
      </c>
      <c r="AF196" s="308" t="s">
        <v>3018</v>
      </c>
      <c r="AG196" s="308"/>
      <c r="AH196" s="326" t="s">
        <v>10610</v>
      </c>
      <c r="AI196" s="326" t="s">
        <v>10564</v>
      </c>
      <c r="AJ196" s="308" t="s">
        <v>4239</v>
      </c>
      <c r="AK196" s="308"/>
      <c r="AL196" s="326" t="s">
        <v>10611</v>
      </c>
      <c r="AM196" s="326" t="s">
        <v>10565</v>
      </c>
      <c r="AN196" s="308" t="s">
        <v>4240</v>
      </c>
      <c r="AO196" s="308"/>
      <c r="AP196" s="326" t="s">
        <v>10612</v>
      </c>
      <c r="AQ196" s="326" t="s">
        <v>10566</v>
      </c>
      <c r="AR196" s="315" t="s">
        <v>7065</v>
      </c>
      <c r="AS196" s="326"/>
    </row>
    <row r="197" spans="1:45" ht="25.5" x14ac:dyDescent="0.2">
      <c r="A197" s="121"/>
      <c r="B197" s="121"/>
      <c r="C197" s="165" t="s">
        <v>229</v>
      </c>
      <c r="D197" s="121">
        <v>1</v>
      </c>
      <c r="E197" s="121">
        <v>0</v>
      </c>
      <c r="F197" s="121">
        <v>0</v>
      </c>
      <c r="G197" s="121">
        <v>0</v>
      </c>
      <c r="H197" s="121">
        <v>1</v>
      </c>
      <c r="I197" s="121"/>
      <c r="J197" s="121">
        <v>4</v>
      </c>
      <c r="K197" s="121">
        <v>272</v>
      </c>
      <c r="L197" s="121">
        <v>190</v>
      </c>
      <c r="M197" s="121"/>
      <c r="N197" s="350" t="s">
        <v>9565</v>
      </c>
      <c r="O197" s="164" t="s">
        <v>421</v>
      </c>
      <c r="P197" s="164" t="str">
        <f t="shared" ca="1" si="35"/>
        <v>Sound_JQ6500_BG_Next(</v>
      </c>
      <c r="Q197" s="164" t="str">
        <f t="shared" ca="1" si="37"/>
        <v>Sound_JQ6500_BG_Next</v>
      </c>
      <c r="R197" s="220" t="s">
        <v>8815</v>
      </c>
      <c r="S197" s="141" t="s">
        <v>9641</v>
      </c>
      <c r="T197" s="141" t="s">
        <v>399</v>
      </c>
      <c r="U197" s="103"/>
      <c r="V197" s="103" t="s">
        <v>10607</v>
      </c>
      <c r="W197" s="103" t="s">
        <v>10573</v>
      </c>
      <c r="X197" s="124" t="s">
        <v>3019</v>
      </c>
      <c r="Y197" s="124"/>
      <c r="Z197" s="103" t="s">
        <v>10608</v>
      </c>
      <c r="AA197" s="103" t="s">
        <v>10574</v>
      </c>
      <c r="AB197" s="124" t="s">
        <v>3020</v>
      </c>
      <c r="AC197" s="124"/>
      <c r="AD197" s="103" t="s">
        <v>10609</v>
      </c>
      <c r="AE197" s="103" t="s">
        <v>10575</v>
      </c>
      <c r="AF197" s="124" t="s">
        <v>3021</v>
      </c>
      <c r="AG197" s="124"/>
      <c r="AH197" s="103" t="s">
        <v>10610</v>
      </c>
      <c r="AI197" s="103" t="s">
        <v>10576</v>
      </c>
      <c r="AJ197" s="124" t="s">
        <v>4241</v>
      </c>
      <c r="AK197" s="124"/>
      <c r="AL197" s="103" t="s">
        <v>10611</v>
      </c>
      <c r="AM197" s="103" t="s">
        <v>10577</v>
      </c>
      <c r="AN197" s="124" t="s">
        <v>4242</v>
      </c>
      <c r="AO197" s="124"/>
      <c r="AP197" s="103" t="s">
        <v>10612</v>
      </c>
      <c r="AQ197" s="103" t="s">
        <v>10578</v>
      </c>
      <c r="AR197" s="141" t="s">
        <v>7066</v>
      </c>
      <c r="AS197" s="103"/>
    </row>
    <row r="198" spans="1:45" ht="38.25" x14ac:dyDescent="0.2">
      <c r="A198" s="121"/>
      <c r="B198" s="121"/>
      <c r="C198" s="165" t="s">
        <v>229</v>
      </c>
      <c r="D198" s="143" t="s">
        <v>5008</v>
      </c>
      <c r="E198" s="121">
        <v>0</v>
      </c>
      <c r="F198" s="121">
        <v>0</v>
      </c>
      <c r="G198" s="121">
        <v>0</v>
      </c>
      <c r="H198" s="121">
        <v>1</v>
      </c>
      <c r="I198" s="121"/>
      <c r="J198" s="121">
        <v>4</v>
      </c>
      <c r="K198" s="121">
        <v>281</v>
      </c>
      <c r="L198" s="121">
        <v>191</v>
      </c>
      <c r="M198" s="121"/>
      <c r="N198" s="350" t="s">
        <v>9567</v>
      </c>
      <c r="O198" s="164" t="s">
        <v>223</v>
      </c>
      <c r="P198" s="164" t="str">
        <f t="shared" ca="1" si="35"/>
        <v>Sound_JQ6500_BG_Next_of_N_Reset(</v>
      </c>
      <c r="Q198" s="164" t="str">
        <f t="shared" ca="1" si="37"/>
        <v>Sound_JQ6500_BG_Next_of_N_Reset</v>
      </c>
      <c r="R198" s="220" t="s">
        <v>8815</v>
      </c>
      <c r="S198" s="141" t="s">
        <v>9661</v>
      </c>
      <c r="T198" s="141" t="s">
        <v>419</v>
      </c>
      <c r="U198" s="103"/>
      <c r="V198" s="103" t="s">
        <v>10607</v>
      </c>
      <c r="W198" s="103" t="s">
        <v>10579</v>
      </c>
      <c r="X198" s="124" t="s">
        <v>3079</v>
      </c>
      <c r="Y198" s="124"/>
      <c r="Z198" s="103" t="s">
        <v>10608</v>
      </c>
      <c r="AA198" s="103" t="s">
        <v>10580</v>
      </c>
      <c r="AB198" s="124" t="s">
        <v>3080</v>
      </c>
      <c r="AC198" s="124"/>
      <c r="AD198" s="103" t="s">
        <v>10609</v>
      </c>
      <c r="AE198" s="103" t="s">
        <v>10581</v>
      </c>
      <c r="AF198" s="124" t="s">
        <v>3081</v>
      </c>
      <c r="AG198" s="124"/>
      <c r="AH198" s="103" t="s">
        <v>10610</v>
      </c>
      <c r="AI198" s="103" t="s">
        <v>10582</v>
      </c>
      <c r="AJ198" s="124" t="s">
        <v>4281</v>
      </c>
      <c r="AK198" s="124"/>
      <c r="AL198" s="103" t="s">
        <v>10611</v>
      </c>
      <c r="AM198" s="103" t="s">
        <v>10583</v>
      </c>
      <c r="AN198" s="124" t="s">
        <v>4282</v>
      </c>
      <c r="AO198" s="124"/>
      <c r="AP198" s="103" t="s">
        <v>10612</v>
      </c>
      <c r="AQ198" s="103" t="s">
        <v>10584</v>
      </c>
      <c r="AR198" s="141" t="s">
        <v>7544</v>
      </c>
      <c r="AS198" s="103"/>
    </row>
    <row r="199" spans="1:45" ht="38.25" x14ac:dyDescent="0.2">
      <c r="A199" s="121"/>
      <c r="B199" s="121"/>
      <c r="C199" s="165" t="s">
        <v>229</v>
      </c>
      <c r="D199" s="121">
        <v>1</v>
      </c>
      <c r="E199" s="121">
        <v>0</v>
      </c>
      <c r="F199" s="121">
        <v>0</v>
      </c>
      <c r="G199" s="121">
        <v>0</v>
      </c>
      <c r="H199" s="121">
        <v>1</v>
      </c>
      <c r="I199" s="121"/>
      <c r="J199" s="121">
        <v>4</v>
      </c>
      <c r="K199" s="121">
        <v>282</v>
      </c>
      <c r="L199" s="121">
        <v>192</v>
      </c>
      <c r="M199" s="121"/>
      <c r="N199" s="350" t="s">
        <v>9568</v>
      </c>
      <c r="O199" s="164" t="s">
        <v>224</v>
      </c>
      <c r="P199" s="164" t="str">
        <f t="shared" ca="1" si="35"/>
        <v>Sound_JQ6500_BG_Next_of_N(</v>
      </c>
      <c r="Q199" s="164" t="str">
        <f t="shared" ca="1" si="37"/>
        <v>Sound_JQ6500_BG_Next_of_N</v>
      </c>
      <c r="R199" s="220" t="s">
        <v>8815</v>
      </c>
      <c r="S199" s="141" t="s">
        <v>9661</v>
      </c>
      <c r="T199" s="141" t="s">
        <v>419</v>
      </c>
      <c r="U199" s="103"/>
      <c r="V199" s="103" t="s">
        <v>10607</v>
      </c>
      <c r="W199" s="103" t="s">
        <v>10579</v>
      </c>
      <c r="X199" s="124" t="s">
        <v>3079</v>
      </c>
      <c r="Y199" s="124"/>
      <c r="Z199" s="103" t="s">
        <v>10608</v>
      </c>
      <c r="AA199" s="103" t="s">
        <v>10580</v>
      </c>
      <c r="AB199" s="124" t="s">
        <v>3080</v>
      </c>
      <c r="AC199" s="124"/>
      <c r="AD199" s="103" t="s">
        <v>10609</v>
      </c>
      <c r="AE199" s="103" t="s">
        <v>10581</v>
      </c>
      <c r="AF199" s="124" t="s">
        <v>3081</v>
      </c>
      <c r="AG199" s="124"/>
      <c r="AH199" s="103" t="s">
        <v>10610</v>
      </c>
      <c r="AI199" s="103" t="s">
        <v>10582</v>
      </c>
      <c r="AJ199" s="124" t="s">
        <v>4281</v>
      </c>
      <c r="AK199" s="124"/>
      <c r="AL199" s="103" t="s">
        <v>10611</v>
      </c>
      <c r="AM199" s="103" t="s">
        <v>10583</v>
      </c>
      <c r="AN199" s="124" t="s">
        <v>4282</v>
      </c>
      <c r="AO199" s="124"/>
      <c r="AP199" s="103" t="s">
        <v>10612</v>
      </c>
      <c r="AQ199" s="103" t="s">
        <v>10584</v>
      </c>
      <c r="AR199" s="141" t="s">
        <v>7544</v>
      </c>
      <c r="AS199" s="103"/>
    </row>
    <row r="200" spans="1:45" ht="25.5" x14ac:dyDescent="0.2">
      <c r="A200" s="121"/>
      <c r="B200" s="121"/>
      <c r="C200" s="165" t="s">
        <v>229</v>
      </c>
      <c r="D200" s="121">
        <v>1</v>
      </c>
      <c r="E200" s="121">
        <v>0</v>
      </c>
      <c r="F200" s="121">
        <v>0</v>
      </c>
      <c r="G200" s="121">
        <v>0</v>
      </c>
      <c r="H200" s="121">
        <v>1</v>
      </c>
      <c r="I200" s="121"/>
      <c r="J200" s="121">
        <v>4</v>
      </c>
      <c r="K200" s="121">
        <v>274</v>
      </c>
      <c r="L200" s="121">
        <v>193</v>
      </c>
      <c r="M200" s="121"/>
      <c r="N200" s="350" t="s">
        <v>9570</v>
      </c>
      <c r="O200" s="164" t="s">
        <v>423</v>
      </c>
      <c r="P200" s="164" t="str">
        <f t="shared" ca="1" si="35"/>
        <v>Sound_JQ6500_BG_IncVol(</v>
      </c>
      <c r="Q200" s="164" t="str">
        <f t="shared" ca="1" si="37"/>
        <v>Sound_JQ6500_BG_IncVol</v>
      </c>
      <c r="R200" s="220" t="s">
        <v>8815</v>
      </c>
      <c r="S200" s="141" t="s">
        <v>9645</v>
      </c>
      <c r="T200" s="141" t="s">
        <v>403</v>
      </c>
      <c r="U200" s="103"/>
      <c r="V200" s="103" t="s">
        <v>10607</v>
      </c>
      <c r="W200" s="328" t="s">
        <v>3031</v>
      </c>
      <c r="X200" s="124" t="s">
        <v>3031</v>
      </c>
      <c r="Y200" s="124"/>
      <c r="Z200" s="103" t="s">
        <v>10608</v>
      </c>
      <c r="AA200" s="103" t="s">
        <v>3032</v>
      </c>
      <c r="AB200" s="124" t="s">
        <v>3032</v>
      </c>
      <c r="AC200" s="124"/>
      <c r="AD200" s="103" t="s">
        <v>10609</v>
      </c>
      <c r="AE200" s="103" t="s">
        <v>9108</v>
      </c>
      <c r="AF200" s="124" t="s">
        <v>3033</v>
      </c>
      <c r="AG200" s="124"/>
      <c r="AH200" s="103" t="s">
        <v>10610</v>
      </c>
      <c r="AI200" s="103" t="s">
        <v>9109</v>
      </c>
      <c r="AJ200" s="124" t="s">
        <v>4249</v>
      </c>
      <c r="AK200" s="124"/>
      <c r="AL200" s="103" t="s">
        <v>10611</v>
      </c>
      <c r="AM200" s="103" t="s">
        <v>4250</v>
      </c>
      <c r="AN200" s="124" t="s">
        <v>4250</v>
      </c>
      <c r="AO200" s="124"/>
      <c r="AP200" s="103" t="s">
        <v>10612</v>
      </c>
      <c r="AQ200" s="103" t="s">
        <v>10585</v>
      </c>
      <c r="AR200" s="141" t="s">
        <v>7070</v>
      </c>
      <c r="AS200" s="103"/>
    </row>
    <row r="201" spans="1:45" ht="25.5" x14ac:dyDescent="0.2">
      <c r="A201" s="121"/>
      <c r="B201" s="121"/>
      <c r="C201" s="165" t="s">
        <v>229</v>
      </c>
      <c r="D201" s="121">
        <v>1</v>
      </c>
      <c r="E201" s="121">
        <v>0</v>
      </c>
      <c r="F201" s="121">
        <v>0</v>
      </c>
      <c r="G201" s="121">
        <v>0</v>
      </c>
      <c r="H201" s="121">
        <v>1</v>
      </c>
      <c r="I201" s="121"/>
      <c r="J201" s="121">
        <v>4</v>
      </c>
      <c r="K201" s="121">
        <v>273</v>
      </c>
      <c r="L201" s="121">
        <v>194</v>
      </c>
      <c r="M201" s="121"/>
      <c r="N201" s="144" t="s">
        <v>9569</v>
      </c>
      <c r="O201" s="164" t="s">
        <v>422</v>
      </c>
      <c r="P201" s="164" t="str">
        <f t="shared" ca="1" si="35"/>
        <v>Sound_JQ6500_BG_DecVol(</v>
      </c>
      <c r="Q201" s="164" t="str">
        <f t="shared" ca="1" si="37"/>
        <v>Sound_JQ6500_BG_DecVol</v>
      </c>
      <c r="R201" s="220" t="s">
        <v>8815</v>
      </c>
      <c r="S201" s="141" t="s">
        <v>9644</v>
      </c>
      <c r="T201" s="141" t="s">
        <v>402</v>
      </c>
      <c r="U201" s="103"/>
      <c r="V201" s="103" t="s">
        <v>10607</v>
      </c>
      <c r="W201" s="328" t="s">
        <v>3028</v>
      </c>
      <c r="X201" s="124" t="s">
        <v>3028</v>
      </c>
      <c r="Y201" s="124"/>
      <c r="Z201" s="103" t="s">
        <v>10608</v>
      </c>
      <c r="AA201" s="103" t="s">
        <v>9105</v>
      </c>
      <c r="AB201" s="124" t="s">
        <v>3029</v>
      </c>
      <c r="AC201" s="124"/>
      <c r="AD201" s="103" t="s">
        <v>10609</v>
      </c>
      <c r="AE201" s="103" t="s">
        <v>9106</v>
      </c>
      <c r="AF201" s="124" t="s">
        <v>3030</v>
      </c>
      <c r="AG201" s="124"/>
      <c r="AH201" s="103" t="s">
        <v>10610</v>
      </c>
      <c r="AI201" s="103" t="s">
        <v>4247</v>
      </c>
      <c r="AJ201" s="124" t="s">
        <v>4247</v>
      </c>
      <c r="AK201" s="124"/>
      <c r="AL201" s="103" t="s">
        <v>10611</v>
      </c>
      <c r="AM201" s="103" t="s">
        <v>4248</v>
      </c>
      <c r="AN201" s="124" t="s">
        <v>4248</v>
      </c>
      <c r="AO201" s="124"/>
      <c r="AP201" s="103" t="s">
        <v>10612</v>
      </c>
      <c r="AQ201" s="103" t="s">
        <v>10586</v>
      </c>
      <c r="AR201" s="141" t="s">
        <v>7528</v>
      </c>
      <c r="AS201" s="103"/>
    </row>
    <row r="202" spans="1:45" ht="140.25" x14ac:dyDescent="0.2">
      <c r="A202" s="228"/>
      <c r="B202" s="228"/>
      <c r="C202" s="284"/>
      <c r="D202" s="228"/>
      <c r="E202" s="228"/>
      <c r="F202" s="228"/>
      <c r="G202" s="228"/>
      <c r="H202" s="228"/>
      <c r="I202" s="228"/>
      <c r="J202" s="228"/>
      <c r="K202" s="228">
        <v>346</v>
      </c>
      <c r="L202" s="228">
        <v>195</v>
      </c>
      <c r="M202" s="228"/>
      <c r="N202" s="230" t="s">
        <v>9571</v>
      </c>
      <c r="O202" s="231"/>
      <c r="P202" s="231" t="str">
        <f t="shared" ca="1" si="35"/>
        <v/>
      </c>
      <c r="Q202" s="231"/>
      <c r="R202" s="222" t="s">
        <v>9432</v>
      </c>
      <c r="S202" s="222"/>
      <c r="T202" s="232" t="s">
        <v>9433</v>
      </c>
      <c r="U202" s="240" t="s">
        <v>9439</v>
      </c>
      <c r="V202" s="240" t="s">
        <v>9432</v>
      </c>
      <c r="W202" s="240"/>
      <c r="X202" s="233" t="s">
        <v>11822</v>
      </c>
      <c r="Y202" s="295" t="s">
        <v>11823</v>
      </c>
      <c r="Z202" s="240" t="s">
        <v>10613</v>
      </c>
      <c r="AA202" s="240"/>
      <c r="AB202" s="233" t="s">
        <v>11824</v>
      </c>
      <c r="AC202" s="295" t="s">
        <v>11825</v>
      </c>
      <c r="AD202" s="240" t="s">
        <v>10614</v>
      </c>
      <c r="AE202" s="240"/>
      <c r="AF202" s="233" t="s">
        <v>11826</v>
      </c>
      <c r="AG202" s="295" t="s">
        <v>11827</v>
      </c>
      <c r="AH202" s="240" t="s">
        <v>10615</v>
      </c>
      <c r="AI202" s="240"/>
      <c r="AJ202" s="233" t="s">
        <v>11828</v>
      </c>
      <c r="AK202" s="295" t="s">
        <v>11829</v>
      </c>
      <c r="AL202" s="240" t="s">
        <v>10616</v>
      </c>
      <c r="AM202" s="240"/>
      <c r="AN202" s="233" t="s">
        <v>11830</v>
      </c>
      <c r="AO202" s="295" t="s">
        <v>11831</v>
      </c>
      <c r="AP202" s="240" t="s">
        <v>10617</v>
      </c>
      <c r="AQ202" s="240"/>
      <c r="AR202" s="232" t="s">
        <v>11832</v>
      </c>
      <c r="AS202" s="240" t="s">
        <v>11833</v>
      </c>
    </row>
    <row r="203" spans="1:45" ht="153" x14ac:dyDescent="0.2">
      <c r="A203" s="210"/>
      <c r="B203" s="134"/>
      <c r="C203" s="165" t="s">
        <v>229</v>
      </c>
      <c r="D203" s="121">
        <v>1</v>
      </c>
      <c r="E203" s="121">
        <v>0</v>
      </c>
      <c r="F203" s="121">
        <v>0</v>
      </c>
      <c r="G203" s="121">
        <v>0</v>
      </c>
      <c r="H203" s="121">
        <v>1</v>
      </c>
      <c r="I203" s="121"/>
      <c r="J203" s="121">
        <v>4</v>
      </c>
      <c r="K203" s="210">
        <v>284</v>
      </c>
      <c r="L203" s="210">
        <v>196</v>
      </c>
      <c r="M203" s="121"/>
      <c r="N203" s="211" t="s">
        <v>9572</v>
      </c>
      <c r="O203" s="164" t="s">
        <v>8548</v>
      </c>
      <c r="P203" s="211" t="str">
        <f t="shared" ca="1" si="35"/>
        <v>MP3_CMD(</v>
      </c>
      <c r="Q203" s="211" t="str">
        <f t="shared" ref="Q203:Q210" ca="1" si="38">IF(INDIRECT(ADDRESS(ROW(),COLUMN()-2))&lt;&gt;"",LEFT(INDIRECT(ADDRESS(ROW(),COLUMN()-2)),FIND("(",INDIRECT(ADDRESS(ROW(),COLUMN()-2)))-1),"")</f>
        <v>MP3_CMD</v>
      </c>
      <c r="R203" s="220" t="s">
        <v>9432</v>
      </c>
      <c r="S203" s="220" t="s">
        <v>9665</v>
      </c>
      <c r="T203" s="141" t="s">
        <v>8549</v>
      </c>
      <c r="U203" s="291" t="s">
        <v>8550</v>
      </c>
      <c r="V203" s="291" t="s">
        <v>9432</v>
      </c>
      <c r="W203" s="291" t="s">
        <v>10618</v>
      </c>
      <c r="X203" s="210"/>
      <c r="Y203" s="210"/>
      <c r="Z203" s="291" t="s">
        <v>10613</v>
      </c>
      <c r="AA203" s="291" t="s">
        <v>10619</v>
      </c>
      <c r="AB203" s="210"/>
      <c r="AC203" s="210"/>
      <c r="AD203" s="291" t="s">
        <v>10614</v>
      </c>
      <c r="AE203" s="291" t="s">
        <v>10620</v>
      </c>
      <c r="AF203" s="210"/>
      <c r="AG203" s="210"/>
      <c r="AH203" s="291" t="s">
        <v>10615</v>
      </c>
      <c r="AI203" s="291" t="s">
        <v>10621</v>
      </c>
      <c r="AJ203" s="210"/>
      <c r="AK203" s="210"/>
      <c r="AL203" s="291" t="s">
        <v>10616</v>
      </c>
      <c r="AM203" s="291" t="s">
        <v>10622</v>
      </c>
      <c r="AN203" s="210"/>
      <c r="AO203" s="210"/>
      <c r="AP203" s="291" t="s">
        <v>10617</v>
      </c>
      <c r="AQ203" s="291" t="s">
        <v>10623</v>
      </c>
      <c r="AR203" s="210"/>
      <c r="AS203" s="292"/>
    </row>
    <row r="204" spans="1:45" ht="114.75" x14ac:dyDescent="0.2">
      <c r="A204" s="210"/>
      <c r="B204" s="134"/>
      <c r="C204" s="165" t="s">
        <v>229</v>
      </c>
      <c r="D204" s="121">
        <v>1</v>
      </c>
      <c r="E204" s="143">
        <v>0</v>
      </c>
      <c r="F204" s="143">
        <v>0</v>
      </c>
      <c r="G204" s="143">
        <v>0</v>
      </c>
      <c r="H204" s="143">
        <v>1</v>
      </c>
      <c r="I204" s="210"/>
      <c r="J204" s="121">
        <v>4</v>
      </c>
      <c r="K204" s="210">
        <v>285</v>
      </c>
      <c r="L204" s="210">
        <v>197</v>
      </c>
      <c r="M204" s="121"/>
      <c r="N204" s="211" t="s">
        <v>9666</v>
      </c>
      <c r="O204" s="164" t="s">
        <v>8551</v>
      </c>
      <c r="P204" s="211" t="str">
        <f t="shared" ca="1" si="35"/>
        <v>MP3_TRACK(</v>
      </c>
      <c r="Q204" s="211" t="str">
        <f t="shared" ca="1" si="38"/>
        <v>MP3_TRACK</v>
      </c>
      <c r="R204" s="220" t="s">
        <v>9432</v>
      </c>
      <c r="S204" s="220" t="s">
        <v>9667</v>
      </c>
      <c r="T204" s="141" t="s">
        <v>8552</v>
      </c>
      <c r="U204" s="291" t="s">
        <v>8553</v>
      </c>
      <c r="V204" s="291" t="s">
        <v>9432</v>
      </c>
      <c r="W204" s="291" t="s">
        <v>10624</v>
      </c>
      <c r="X204" s="210"/>
      <c r="Y204" s="210"/>
      <c r="Z204" s="291" t="s">
        <v>10613</v>
      </c>
      <c r="AA204" s="291" t="s">
        <v>10625</v>
      </c>
      <c r="AB204" s="210"/>
      <c r="AC204" s="210"/>
      <c r="AD204" s="291" t="s">
        <v>10614</v>
      </c>
      <c r="AE204" s="291" t="s">
        <v>10626</v>
      </c>
      <c r="AF204" s="210"/>
      <c r="AG204" s="210"/>
      <c r="AH204" s="291" t="s">
        <v>10615</v>
      </c>
      <c r="AI204" s="291" t="s">
        <v>10627</v>
      </c>
      <c r="AJ204" s="210"/>
      <c r="AK204" s="210"/>
      <c r="AL204" s="291" t="s">
        <v>10616</v>
      </c>
      <c r="AM204" s="291" t="s">
        <v>10628</v>
      </c>
      <c r="AN204" s="210"/>
      <c r="AO204" s="210"/>
      <c r="AP204" s="291" t="s">
        <v>10617</v>
      </c>
      <c r="AQ204" s="291" t="s">
        <v>10629</v>
      </c>
      <c r="AR204" s="210"/>
      <c r="AS204" s="292"/>
    </row>
    <row r="205" spans="1:45" ht="63.75" x14ac:dyDescent="0.2">
      <c r="A205" s="210"/>
      <c r="B205" s="134"/>
      <c r="C205" s="165" t="s">
        <v>229</v>
      </c>
      <c r="D205" s="121">
        <v>1</v>
      </c>
      <c r="E205" s="143">
        <v>0</v>
      </c>
      <c r="F205" s="143">
        <v>0</v>
      </c>
      <c r="G205" s="143">
        <v>0</v>
      </c>
      <c r="H205" s="143">
        <v>1</v>
      </c>
      <c r="I205" s="210"/>
      <c r="J205" s="121">
        <v>4</v>
      </c>
      <c r="K205" s="210">
        <v>286</v>
      </c>
      <c r="L205" s="210">
        <v>198</v>
      </c>
      <c r="M205" s="121"/>
      <c r="N205" s="211" t="s">
        <v>9668</v>
      </c>
      <c r="O205" s="164" t="s">
        <v>8554</v>
      </c>
      <c r="P205" s="211" t="str">
        <f t="shared" ca="1" si="35"/>
        <v>MP3_SET(</v>
      </c>
      <c r="Q205" s="211" t="str">
        <f t="shared" ca="1" si="38"/>
        <v>MP3_SET</v>
      </c>
      <c r="R205" s="220" t="s">
        <v>9432</v>
      </c>
      <c r="S205" s="220" t="s">
        <v>9669</v>
      </c>
      <c r="T205" s="141" t="s">
        <v>8555</v>
      </c>
      <c r="U205" s="100" t="s">
        <v>8556</v>
      </c>
      <c r="V205" s="100" t="s">
        <v>9432</v>
      </c>
      <c r="W205" s="100" t="s">
        <v>10630</v>
      </c>
      <c r="X205" s="210"/>
      <c r="Y205" s="210"/>
      <c r="Z205" s="100" t="s">
        <v>10613</v>
      </c>
      <c r="AA205" s="100" t="s">
        <v>10631</v>
      </c>
      <c r="AB205" s="210"/>
      <c r="AC205" s="210"/>
      <c r="AD205" s="100" t="s">
        <v>10614</v>
      </c>
      <c r="AE205" s="100" t="s">
        <v>10632</v>
      </c>
      <c r="AF205" s="210"/>
      <c r="AG205" s="210"/>
      <c r="AH205" s="100" t="s">
        <v>10615</v>
      </c>
      <c r="AI205" s="100" t="s">
        <v>10633</v>
      </c>
      <c r="AJ205" s="210"/>
      <c r="AK205" s="210"/>
      <c r="AL205" s="100" t="s">
        <v>10616</v>
      </c>
      <c r="AM205" s="100" t="s">
        <v>10634</v>
      </c>
      <c r="AN205" s="210"/>
      <c r="AO205" s="210"/>
      <c r="AP205" s="100" t="s">
        <v>10617</v>
      </c>
      <c r="AQ205" s="100" t="s">
        <v>10635</v>
      </c>
      <c r="AR205" s="210"/>
      <c r="AS205" s="210"/>
    </row>
    <row r="206" spans="1:45" x14ac:dyDescent="0.2">
      <c r="A206" s="210"/>
      <c r="B206" s="134"/>
      <c r="C206" s="165" t="s">
        <v>229</v>
      </c>
      <c r="D206" s="121">
        <v>1</v>
      </c>
      <c r="E206" s="143">
        <v>0</v>
      </c>
      <c r="F206" s="143">
        <v>0</v>
      </c>
      <c r="G206" s="143">
        <v>0</v>
      </c>
      <c r="H206" s="143">
        <v>1</v>
      </c>
      <c r="I206" s="210"/>
      <c r="J206" s="121">
        <v>4</v>
      </c>
      <c r="K206" s="210">
        <v>287</v>
      </c>
      <c r="L206" s="210">
        <v>199</v>
      </c>
      <c r="M206" s="121"/>
      <c r="N206" s="211" t="s">
        <v>9573</v>
      </c>
      <c r="O206" s="164" t="s">
        <v>8557</v>
      </c>
      <c r="P206" s="211" t="str">
        <f t="shared" ca="1" si="35"/>
        <v>MP3_PLAY_FOLDER_TRACK(</v>
      </c>
      <c r="Q206" s="211" t="str">
        <f t="shared" ca="1" si="38"/>
        <v>MP3_PLAY_FOLDER_TRACK</v>
      </c>
      <c r="R206" s="220" t="s">
        <v>9432</v>
      </c>
      <c r="S206" s="220" t="s">
        <v>9670</v>
      </c>
      <c r="T206" s="141" t="s">
        <v>8558</v>
      </c>
      <c r="U206" s="58" t="s">
        <v>8558</v>
      </c>
      <c r="V206" s="58" t="s">
        <v>9432</v>
      </c>
      <c r="W206" s="58" t="s">
        <v>10636</v>
      </c>
      <c r="X206" s="210"/>
      <c r="Y206" s="210"/>
      <c r="Z206" s="58" t="s">
        <v>10613</v>
      </c>
      <c r="AA206" s="58" t="s">
        <v>10637</v>
      </c>
      <c r="AB206" s="210"/>
      <c r="AC206" s="210"/>
      <c r="AD206" s="58" t="s">
        <v>10614</v>
      </c>
      <c r="AE206" s="58" t="s">
        <v>10638</v>
      </c>
      <c r="AF206" s="210"/>
      <c r="AG206" s="210"/>
      <c r="AH206" s="58" t="s">
        <v>10615</v>
      </c>
      <c r="AI206" s="58" t="s">
        <v>10639</v>
      </c>
      <c r="AJ206" s="210"/>
      <c r="AK206" s="210"/>
      <c r="AL206" s="58" t="s">
        <v>10616</v>
      </c>
      <c r="AM206" s="58" t="s">
        <v>10640</v>
      </c>
      <c r="AN206" s="210"/>
      <c r="AO206" s="210"/>
      <c r="AP206" s="58" t="s">
        <v>10617</v>
      </c>
      <c r="AQ206" s="58" t="s">
        <v>10641</v>
      </c>
      <c r="AR206" s="210"/>
      <c r="AS206" s="210"/>
    </row>
    <row r="207" spans="1:45" x14ac:dyDescent="0.2">
      <c r="A207" s="210"/>
      <c r="B207" s="134"/>
      <c r="C207" s="165" t="s">
        <v>229</v>
      </c>
      <c r="D207" s="121">
        <v>1</v>
      </c>
      <c r="E207" s="143">
        <v>0</v>
      </c>
      <c r="F207" s="143">
        <v>0</v>
      </c>
      <c r="G207" s="143">
        <v>0</v>
      </c>
      <c r="H207" s="143">
        <v>1</v>
      </c>
      <c r="I207" s="210"/>
      <c r="J207" s="121">
        <v>4</v>
      </c>
      <c r="K207" s="210">
        <v>288</v>
      </c>
      <c r="L207" s="210">
        <v>200</v>
      </c>
      <c r="M207" s="121"/>
      <c r="N207" s="211" t="s">
        <v>9671</v>
      </c>
      <c r="O207" s="164" t="s">
        <v>8559</v>
      </c>
      <c r="P207" s="211" t="str">
        <f t="shared" ca="1" si="35"/>
        <v>MP3_SELECT_MODULE(</v>
      </c>
      <c r="Q207" s="211" t="str">
        <f t="shared" ca="1" si="38"/>
        <v>MP3_SELECT_MODULE</v>
      </c>
      <c r="R207" s="220" t="s">
        <v>9432</v>
      </c>
      <c r="S207" s="220" t="s">
        <v>9672</v>
      </c>
      <c r="T207" s="141" t="s">
        <v>8560</v>
      </c>
      <c r="U207" s="58" t="s">
        <v>8560</v>
      </c>
      <c r="V207" s="58" t="s">
        <v>9432</v>
      </c>
      <c r="W207" s="141" t="s">
        <v>10642</v>
      </c>
      <c r="X207" s="210"/>
      <c r="Y207" s="210"/>
      <c r="Z207" s="58" t="s">
        <v>10613</v>
      </c>
      <c r="AA207" s="58" t="s">
        <v>10643</v>
      </c>
      <c r="AB207" s="210"/>
      <c r="AC207" s="210"/>
      <c r="AD207" s="58" t="s">
        <v>10614</v>
      </c>
      <c r="AE207" s="58" t="s">
        <v>10644</v>
      </c>
      <c r="AF207" s="210"/>
      <c r="AG207" s="210"/>
      <c r="AH207" s="58" t="s">
        <v>10615</v>
      </c>
      <c r="AI207" s="58" t="s">
        <v>10645</v>
      </c>
      <c r="AJ207" s="210"/>
      <c r="AK207" s="210"/>
      <c r="AL207" s="58" t="s">
        <v>10616</v>
      </c>
      <c r="AM207" s="58" t="s">
        <v>10646</v>
      </c>
      <c r="AN207" s="210"/>
      <c r="AO207" s="210"/>
      <c r="AP207" s="58" t="s">
        <v>10617</v>
      </c>
      <c r="AQ207" s="58" t="s">
        <v>10647</v>
      </c>
      <c r="AR207" s="210"/>
      <c r="AS207" s="210"/>
    </row>
    <row r="208" spans="1:45" x14ac:dyDescent="0.2">
      <c r="A208" s="210"/>
      <c r="B208" s="134"/>
      <c r="C208" s="165" t="s">
        <v>229</v>
      </c>
      <c r="D208" s="121">
        <v>1</v>
      </c>
      <c r="E208" s="143">
        <v>0</v>
      </c>
      <c r="F208" s="143">
        <v>0</v>
      </c>
      <c r="G208" s="143">
        <v>0</v>
      </c>
      <c r="H208" s="143">
        <v>1</v>
      </c>
      <c r="I208" s="210"/>
      <c r="J208" s="121">
        <v>4</v>
      </c>
      <c r="K208" s="210">
        <v>289</v>
      </c>
      <c r="L208" s="210">
        <v>201</v>
      </c>
      <c r="M208" s="121"/>
      <c r="N208" s="211" t="s">
        <v>9574</v>
      </c>
      <c r="O208" s="164" t="s">
        <v>8561</v>
      </c>
      <c r="P208" s="211" t="str">
        <f t="shared" ca="1" si="35"/>
        <v>MP3_SET_TYPE(</v>
      </c>
      <c r="Q208" s="211" t="str">
        <f t="shared" ca="1" si="38"/>
        <v>MP3_SET_TYPE</v>
      </c>
      <c r="R208" s="220" t="s">
        <v>9432</v>
      </c>
      <c r="S208" s="220" t="s">
        <v>9673</v>
      </c>
      <c r="T208" s="141" t="s">
        <v>8562</v>
      </c>
      <c r="U208" s="58" t="s">
        <v>8560</v>
      </c>
      <c r="V208" s="58" t="s">
        <v>9432</v>
      </c>
      <c r="W208" s="141" t="s">
        <v>10648</v>
      </c>
      <c r="X208" s="210"/>
      <c r="Y208" s="210"/>
      <c r="Z208" s="58" t="s">
        <v>10613</v>
      </c>
      <c r="AA208" s="58" t="s">
        <v>10649</v>
      </c>
      <c r="AB208" s="210"/>
      <c r="AC208" s="210"/>
      <c r="AD208" s="58" t="s">
        <v>10614</v>
      </c>
      <c r="AE208" s="58" t="s">
        <v>10650</v>
      </c>
      <c r="AF208" s="210"/>
      <c r="AG208" s="210"/>
      <c r="AH208" s="58" t="s">
        <v>10615</v>
      </c>
      <c r="AI208" s="58" t="s">
        <v>10651</v>
      </c>
      <c r="AJ208" s="210"/>
      <c r="AK208" s="210"/>
      <c r="AL208" s="58" t="s">
        <v>10616</v>
      </c>
      <c r="AM208" s="58" t="s">
        <v>10652</v>
      </c>
      <c r="AN208" s="210"/>
      <c r="AO208" s="210"/>
      <c r="AP208" s="58" t="s">
        <v>10617</v>
      </c>
      <c r="AQ208" s="58" t="s">
        <v>10653</v>
      </c>
      <c r="AR208" s="210"/>
      <c r="AS208" s="292"/>
    </row>
    <row r="209" spans="1:45" x14ac:dyDescent="0.2">
      <c r="A209" s="210"/>
      <c r="B209" s="134"/>
      <c r="C209" s="165" t="s">
        <v>229</v>
      </c>
      <c r="D209" s="121">
        <v>1</v>
      </c>
      <c r="E209" s="143">
        <v>0</v>
      </c>
      <c r="F209" s="143">
        <v>0</v>
      </c>
      <c r="G209" s="143">
        <v>0</v>
      </c>
      <c r="H209" s="143">
        <v>1</v>
      </c>
      <c r="I209" s="210"/>
      <c r="J209" s="121">
        <v>4</v>
      </c>
      <c r="K209" s="210">
        <v>290</v>
      </c>
      <c r="L209" s="210">
        <v>202</v>
      </c>
      <c r="M209" s="121"/>
      <c r="N209" s="211" t="s">
        <v>9575</v>
      </c>
      <c r="O209" s="164" t="s">
        <v>8563</v>
      </c>
      <c r="P209" s="211" t="str">
        <f t="shared" ca="1" si="35"/>
        <v>MP3_PLAY_TRACK_ON(</v>
      </c>
      <c r="Q209" s="211" t="str">
        <f t="shared" ca="1" si="38"/>
        <v>MP3_PLAY_TRACK_ON</v>
      </c>
      <c r="R209" s="220" t="s">
        <v>9432</v>
      </c>
      <c r="S209" s="220" t="s">
        <v>9674</v>
      </c>
      <c r="T209" s="141" t="s">
        <v>8564</v>
      </c>
      <c r="U209" s="58" t="s">
        <v>8564</v>
      </c>
      <c r="V209" s="58" t="s">
        <v>9432</v>
      </c>
      <c r="W209" s="58" t="s">
        <v>10654</v>
      </c>
      <c r="X209" s="210"/>
      <c r="Y209" s="210"/>
      <c r="Z209" s="58" t="s">
        <v>10613</v>
      </c>
      <c r="AA209" s="58" t="s">
        <v>10655</v>
      </c>
      <c r="AB209" s="210"/>
      <c r="AC209" s="210"/>
      <c r="AD209" s="58" t="s">
        <v>10614</v>
      </c>
      <c r="AE209" s="58" t="s">
        <v>10656</v>
      </c>
      <c r="AF209" s="210"/>
      <c r="AG209" s="210"/>
      <c r="AH209" s="58" t="s">
        <v>10615</v>
      </c>
      <c r="AI209" s="58" t="s">
        <v>10657</v>
      </c>
      <c r="AJ209" s="210"/>
      <c r="AK209" s="210"/>
      <c r="AL209" s="58" t="s">
        <v>10616</v>
      </c>
      <c r="AM209" s="58" t="s">
        <v>10658</v>
      </c>
      <c r="AN209" s="210"/>
      <c r="AO209" s="210"/>
      <c r="AP209" s="58" t="s">
        <v>10617</v>
      </c>
      <c r="AQ209" s="58" t="s">
        <v>10659</v>
      </c>
      <c r="AR209" s="210"/>
      <c r="AS209" s="292"/>
    </row>
    <row r="210" spans="1:45" x14ac:dyDescent="0.2">
      <c r="A210" s="210"/>
      <c r="B210" s="134"/>
      <c r="C210" s="165" t="s">
        <v>229</v>
      </c>
      <c r="D210" s="121">
        <v>1</v>
      </c>
      <c r="E210" s="143">
        <v>0</v>
      </c>
      <c r="F210" s="143">
        <v>0</v>
      </c>
      <c r="G210" s="143">
        <v>0</v>
      </c>
      <c r="H210" s="143">
        <v>1</v>
      </c>
      <c r="I210" s="210"/>
      <c r="J210" s="121">
        <v>4</v>
      </c>
      <c r="K210" s="210">
        <v>291</v>
      </c>
      <c r="L210" s="210">
        <v>203</v>
      </c>
      <c r="M210" s="121"/>
      <c r="N210" s="211" t="s">
        <v>9575</v>
      </c>
      <c r="O210" s="164" t="s">
        <v>8565</v>
      </c>
      <c r="P210" s="211" t="str">
        <f t="shared" ca="1" si="35"/>
        <v>MP3_PLAY_MP3_ON(</v>
      </c>
      <c r="Q210" s="211" t="str">
        <f t="shared" ca="1" si="38"/>
        <v>MP3_PLAY_MP3_ON</v>
      </c>
      <c r="R210" s="220" t="s">
        <v>9432</v>
      </c>
      <c r="S210" s="220" t="s">
        <v>9675</v>
      </c>
      <c r="T210" s="141" t="s">
        <v>8566</v>
      </c>
      <c r="U210" s="58" t="s">
        <v>8566</v>
      </c>
      <c r="V210" s="58" t="s">
        <v>9432</v>
      </c>
      <c r="W210" s="58" t="s">
        <v>10660</v>
      </c>
      <c r="X210" s="210"/>
      <c r="Y210" s="210"/>
      <c r="Z210" s="58" t="s">
        <v>10613</v>
      </c>
      <c r="AA210" s="58" t="s">
        <v>10661</v>
      </c>
      <c r="AB210" s="210"/>
      <c r="AC210" s="210"/>
      <c r="AD210" s="58" t="s">
        <v>10614</v>
      </c>
      <c r="AE210" s="58" t="s">
        <v>10662</v>
      </c>
      <c r="AF210" s="210"/>
      <c r="AG210" s="210"/>
      <c r="AH210" s="58" t="s">
        <v>10615</v>
      </c>
      <c r="AI210" s="58" t="s">
        <v>10663</v>
      </c>
      <c r="AJ210" s="210"/>
      <c r="AK210" s="210"/>
      <c r="AL210" s="58" t="s">
        <v>10616</v>
      </c>
      <c r="AM210" s="58" t="s">
        <v>10664</v>
      </c>
      <c r="AN210" s="210"/>
      <c r="AO210" s="210"/>
      <c r="AP210" s="58" t="s">
        <v>10617</v>
      </c>
      <c r="AQ210" s="58" t="s">
        <v>10665</v>
      </c>
      <c r="AR210" s="210"/>
      <c r="AS210" s="292"/>
    </row>
    <row r="211" spans="1:45" ht="140.25" x14ac:dyDescent="0.2">
      <c r="A211" s="228"/>
      <c r="B211" s="228"/>
      <c r="C211" s="284"/>
      <c r="D211" s="228"/>
      <c r="E211" s="228"/>
      <c r="F211" s="228"/>
      <c r="G211" s="228"/>
      <c r="H211" s="228"/>
      <c r="I211" s="228"/>
      <c r="J211" s="228"/>
      <c r="K211" s="228">
        <v>347</v>
      </c>
      <c r="L211" s="228">
        <v>204</v>
      </c>
      <c r="M211" s="228"/>
      <c r="N211" s="230" t="s">
        <v>9576</v>
      </c>
      <c r="O211" s="231"/>
      <c r="P211" s="231" t="str">
        <f t="shared" ca="1" si="35"/>
        <v/>
      </c>
      <c r="Q211" s="231"/>
      <c r="R211" s="222" t="s">
        <v>8935</v>
      </c>
      <c r="S211" s="222"/>
      <c r="T211" s="232" t="s">
        <v>9438</v>
      </c>
      <c r="U211" s="240" t="s">
        <v>12192</v>
      </c>
      <c r="V211" s="240" t="s">
        <v>10666</v>
      </c>
      <c r="W211" s="240"/>
      <c r="X211" s="233" t="s">
        <v>11834</v>
      </c>
      <c r="Y211" s="295" t="s">
        <v>11835</v>
      </c>
      <c r="Z211" s="240" t="s">
        <v>10667</v>
      </c>
      <c r="AA211" s="240"/>
      <c r="AB211" s="233" t="s">
        <v>11836</v>
      </c>
      <c r="AC211" s="295" t="s">
        <v>11837</v>
      </c>
      <c r="AD211" s="240" t="s">
        <v>10668</v>
      </c>
      <c r="AE211" s="240"/>
      <c r="AF211" s="233" t="s">
        <v>11838</v>
      </c>
      <c r="AG211" s="295" t="s">
        <v>11839</v>
      </c>
      <c r="AH211" s="240" t="s">
        <v>10669</v>
      </c>
      <c r="AI211" s="240"/>
      <c r="AJ211" s="233" t="s">
        <v>11840</v>
      </c>
      <c r="AK211" s="295" t="s">
        <v>11841</v>
      </c>
      <c r="AL211" s="240" t="s">
        <v>10670</v>
      </c>
      <c r="AM211" s="240"/>
      <c r="AN211" s="233" t="s">
        <v>11842</v>
      </c>
      <c r="AO211" s="295" t="s">
        <v>11843</v>
      </c>
      <c r="AP211" s="240" t="s">
        <v>10671</v>
      </c>
      <c r="AQ211" s="240"/>
      <c r="AR211" s="232" t="s">
        <v>11844</v>
      </c>
      <c r="AS211" s="240" t="s">
        <v>11845</v>
      </c>
    </row>
    <row r="212" spans="1:45" ht="191.25" x14ac:dyDescent="0.2">
      <c r="A212" s="277"/>
      <c r="B212" s="278"/>
      <c r="C212" s="279" t="s">
        <v>8922</v>
      </c>
      <c r="D212" s="280" t="s">
        <v>8923</v>
      </c>
      <c r="E212" s="277">
        <v>0</v>
      </c>
      <c r="F212" s="277">
        <v>0</v>
      </c>
      <c r="G212" s="277">
        <v>0</v>
      </c>
      <c r="H212" s="277">
        <v>0</v>
      </c>
      <c r="I212" s="277"/>
      <c r="J212" s="277">
        <v>4</v>
      </c>
      <c r="K212" s="277">
        <v>293</v>
      </c>
      <c r="L212" s="277">
        <v>205</v>
      </c>
      <c r="M212" s="277"/>
      <c r="N212" s="272" t="s">
        <v>9577</v>
      </c>
      <c r="O212" s="271" t="s">
        <v>12139</v>
      </c>
      <c r="P212" s="271" t="str">
        <f t="shared" ca="1" si="35"/>
        <v>SOUND_CHANNEL_DEFINITON(</v>
      </c>
      <c r="Q212" s="271" t="str">
        <f t="shared" ref="Q212:Q220" ca="1" si="39">IF(INDIRECT(ADDRESS(ROW(),COLUMN()-2))&lt;&gt;"",LEFT(INDIRECT(ADDRESS(ROW(),COLUMN()-2)),FIND("(",INDIRECT(ADDRESS(ROW(),COLUMN()-2)))-1),"")</f>
        <v>SOUND_CHANNEL_DEFINITON</v>
      </c>
      <c r="R212" s="272" t="s">
        <v>8935</v>
      </c>
      <c r="S212" s="272" t="s">
        <v>9676</v>
      </c>
      <c r="T212" s="281" t="s">
        <v>8924</v>
      </c>
      <c r="U212" s="274" t="s">
        <v>11369</v>
      </c>
      <c r="V212" s="274" t="s">
        <v>10666</v>
      </c>
      <c r="W212" s="274" t="s">
        <v>10672</v>
      </c>
      <c r="X212" s="276" t="s">
        <v>11846</v>
      </c>
      <c r="Y212" s="282" t="s">
        <v>11370</v>
      </c>
      <c r="Z212" s="274" t="s">
        <v>10667</v>
      </c>
      <c r="AA212" s="274" t="s">
        <v>10673</v>
      </c>
      <c r="AB212" s="276" t="s">
        <v>11847</v>
      </c>
      <c r="AC212" s="276" t="s">
        <v>11848</v>
      </c>
      <c r="AD212" s="274" t="s">
        <v>10668</v>
      </c>
      <c r="AE212" s="274" t="s">
        <v>10674</v>
      </c>
      <c r="AF212" s="276" t="s">
        <v>11849</v>
      </c>
      <c r="AG212" s="276" t="s">
        <v>11850</v>
      </c>
      <c r="AH212" s="274" t="s">
        <v>10669</v>
      </c>
      <c r="AI212" s="274" t="s">
        <v>10675</v>
      </c>
      <c r="AJ212" s="276" t="s">
        <v>11851</v>
      </c>
      <c r="AK212" s="276" t="s">
        <v>11852</v>
      </c>
      <c r="AL212" s="274" t="s">
        <v>10670</v>
      </c>
      <c r="AM212" s="274" t="s">
        <v>10676</v>
      </c>
      <c r="AN212" s="276" t="s">
        <v>11853</v>
      </c>
      <c r="AO212" s="276" t="s">
        <v>11854</v>
      </c>
      <c r="AP212" s="274" t="s">
        <v>10671</v>
      </c>
      <c r="AQ212" s="274" t="s">
        <v>10677</v>
      </c>
      <c r="AR212" s="282" t="s">
        <v>11855</v>
      </c>
      <c r="AS212" s="274" t="s">
        <v>11856</v>
      </c>
    </row>
    <row r="213" spans="1:45" ht="25.5" x14ac:dyDescent="0.2">
      <c r="A213" s="277"/>
      <c r="B213" s="278"/>
      <c r="C213" s="279" t="s">
        <v>8922</v>
      </c>
      <c r="D213" s="280">
        <v>1</v>
      </c>
      <c r="E213" s="277">
        <v>0</v>
      </c>
      <c r="F213" s="277">
        <v>0</v>
      </c>
      <c r="G213" s="277">
        <v>0</v>
      </c>
      <c r="H213" s="277">
        <v>0</v>
      </c>
      <c r="I213" s="277"/>
      <c r="J213" s="277">
        <v>4</v>
      </c>
      <c r="K213" s="277">
        <v>294</v>
      </c>
      <c r="L213" s="277">
        <v>206</v>
      </c>
      <c r="M213" s="277"/>
      <c r="N213" s="272" t="s">
        <v>9578</v>
      </c>
      <c r="O213" s="271" t="s">
        <v>8925</v>
      </c>
      <c r="P213" s="271" t="str">
        <f t="shared" ca="1" si="35"/>
        <v>SOUND_CHANNEL_PLAY_TRACK(</v>
      </c>
      <c r="Q213" s="271" t="str">
        <f t="shared" ca="1" si="39"/>
        <v>SOUND_CHANNEL_PLAY_TRACK</v>
      </c>
      <c r="R213" s="272" t="s">
        <v>8935</v>
      </c>
      <c r="S213" s="272" t="s">
        <v>9667</v>
      </c>
      <c r="T213" s="281" t="s">
        <v>8564</v>
      </c>
      <c r="U213" s="274" t="s">
        <v>8926</v>
      </c>
      <c r="V213" s="274" t="s">
        <v>10666</v>
      </c>
      <c r="W213" s="274" t="s">
        <v>10624</v>
      </c>
      <c r="X213" s="276"/>
      <c r="Y213" s="276"/>
      <c r="Z213" s="274" t="s">
        <v>10667</v>
      </c>
      <c r="AA213" s="274" t="s">
        <v>10625</v>
      </c>
      <c r="AB213" s="276"/>
      <c r="AC213" s="276"/>
      <c r="AD213" s="274" t="s">
        <v>10668</v>
      </c>
      <c r="AE213" s="274" t="s">
        <v>10626</v>
      </c>
      <c r="AF213" s="276"/>
      <c r="AG213" s="276"/>
      <c r="AH213" s="274" t="s">
        <v>10669</v>
      </c>
      <c r="AI213" s="274" t="s">
        <v>10627</v>
      </c>
      <c r="AJ213" s="276"/>
      <c r="AK213" s="276"/>
      <c r="AL213" s="274" t="s">
        <v>10670</v>
      </c>
      <c r="AM213" s="274" t="s">
        <v>10628</v>
      </c>
      <c r="AN213" s="276"/>
      <c r="AO213" s="276"/>
      <c r="AP213" s="274" t="s">
        <v>10671</v>
      </c>
      <c r="AQ213" s="274" t="s">
        <v>10629</v>
      </c>
      <c r="AR213" s="282"/>
      <c r="AS213" s="274"/>
    </row>
    <row r="214" spans="1:45" ht="51" x14ac:dyDescent="0.2">
      <c r="A214" s="277"/>
      <c r="B214" s="278"/>
      <c r="C214" s="279" t="s">
        <v>8922</v>
      </c>
      <c r="D214" s="280">
        <v>1</v>
      </c>
      <c r="E214" s="277">
        <v>0</v>
      </c>
      <c r="F214" s="277">
        <v>0</v>
      </c>
      <c r="G214" s="277">
        <v>0</v>
      </c>
      <c r="H214" s="277">
        <v>0</v>
      </c>
      <c r="I214" s="277"/>
      <c r="J214" s="277">
        <v>4</v>
      </c>
      <c r="K214" s="277">
        <v>296</v>
      </c>
      <c r="L214" s="277">
        <v>207</v>
      </c>
      <c r="M214" s="277"/>
      <c r="N214" s="272" t="s">
        <v>11857</v>
      </c>
      <c r="O214" s="271" t="s">
        <v>11342</v>
      </c>
      <c r="P214" s="271" t="str">
        <f t="shared" ca="1" si="35"/>
        <v>SOUND_CHANNEL_PLAY_RANDOM(</v>
      </c>
      <c r="Q214" s="271" t="str">
        <f t="shared" ca="1" si="39"/>
        <v>SOUND_CHANNEL_PLAY_RANDOM</v>
      </c>
      <c r="R214" s="272" t="s">
        <v>8935</v>
      </c>
      <c r="S214" s="272" t="s">
        <v>11333</v>
      </c>
      <c r="T214" s="272" t="s">
        <v>11334</v>
      </c>
      <c r="U214" s="274" t="s">
        <v>11335</v>
      </c>
      <c r="V214" s="274" t="s">
        <v>10666</v>
      </c>
      <c r="W214" s="274" t="s">
        <v>11336</v>
      </c>
      <c r="X214" s="276"/>
      <c r="Y214" s="276"/>
      <c r="Z214" s="274" t="s">
        <v>10667</v>
      </c>
      <c r="AA214" s="274" t="s">
        <v>11337</v>
      </c>
      <c r="AB214" s="276"/>
      <c r="AC214" s="276"/>
      <c r="AD214" s="274" t="s">
        <v>10668</v>
      </c>
      <c r="AE214" s="274" t="s">
        <v>11338</v>
      </c>
      <c r="AF214" s="276"/>
      <c r="AG214" s="276"/>
      <c r="AH214" s="274" t="s">
        <v>10669</v>
      </c>
      <c r="AI214" s="274" t="s">
        <v>11339</v>
      </c>
      <c r="AJ214" s="276"/>
      <c r="AK214" s="276"/>
      <c r="AL214" s="274" t="s">
        <v>10670</v>
      </c>
      <c r="AM214" s="274" t="s">
        <v>11340</v>
      </c>
      <c r="AN214" s="276"/>
      <c r="AO214" s="276"/>
      <c r="AP214" s="274" t="s">
        <v>10671</v>
      </c>
      <c r="AQ214" s="274" t="s">
        <v>11341</v>
      </c>
      <c r="AR214" s="282"/>
      <c r="AS214" s="274"/>
    </row>
    <row r="215" spans="1:45" ht="25.5" x14ac:dyDescent="0.2">
      <c r="A215" s="267"/>
      <c r="B215" s="268"/>
      <c r="C215" s="269" t="s">
        <v>8922</v>
      </c>
      <c r="D215" s="267">
        <v>1</v>
      </c>
      <c r="E215" s="267">
        <v>0</v>
      </c>
      <c r="F215" s="267">
        <v>0</v>
      </c>
      <c r="G215" s="267">
        <v>0</v>
      </c>
      <c r="H215" s="267">
        <v>2</v>
      </c>
      <c r="I215" s="267"/>
      <c r="J215" s="267">
        <v>4</v>
      </c>
      <c r="K215" s="267">
        <v>300</v>
      </c>
      <c r="L215" s="267">
        <v>208</v>
      </c>
      <c r="M215" s="267"/>
      <c r="N215" s="272" t="s">
        <v>9582</v>
      </c>
      <c r="O215" s="271" t="s">
        <v>9132</v>
      </c>
      <c r="P215" s="271" t="str">
        <f t="shared" ca="1" si="35"/>
        <v>SOUND_CHANNEL_CONTINUE(</v>
      </c>
      <c r="Q215" s="271" t="str">
        <f t="shared" ca="1" si="39"/>
        <v>SOUND_CHANNEL_CONTINUE</v>
      </c>
      <c r="R215" s="272" t="s">
        <v>8935</v>
      </c>
      <c r="S215" s="272" t="s">
        <v>9679</v>
      </c>
      <c r="T215" s="273" t="s">
        <v>9133</v>
      </c>
      <c r="U215" s="274"/>
      <c r="V215" s="274" t="s">
        <v>10666</v>
      </c>
      <c r="W215" s="283" t="s">
        <v>10678</v>
      </c>
      <c r="X215" s="275" t="s">
        <v>9134</v>
      </c>
      <c r="Y215" s="275"/>
      <c r="Z215" s="283" t="s">
        <v>10667</v>
      </c>
      <c r="AA215" s="283" t="s">
        <v>10679</v>
      </c>
      <c r="AB215" s="275" t="s">
        <v>9135</v>
      </c>
      <c r="AC215" s="275"/>
      <c r="AD215" s="283" t="s">
        <v>10668</v>
      </c>
      <c r="AE215" s="283" t="s">
        <v>10680</v>
      </c>
      <c r="AF215" s="275" t="s">
        <v>9136</v>
      </c>
      <c r="AG215" s="275"/>
      <c r="AH215" s="283" t="s">
        <v>10669</v>
      </c>
      <c r="AI215" s="283" t="s">
        <v>10681</v>
      </c>
      <c r="AJ215" s="275" t="s">
        <v>9137</v>
      </c>
      <c r="AK215" s="275"/>
      <c r="AL215" s="283" t="s">
        <v>10670</v>
      </c>
      <c r="AM215" s="283" t="s">
        <v>10682</v>
      </c>
      <c r="AN215" s="275" t="s">
        <v>9138</v>
      </c>
      <c r="AO215" s="275"/>
      <c r="AP215" s="283" t="s">
        <v>10671</v>
      </c>
      <c r="AQ215" s="283" t="s">
        <v>10683</v>
      </c>
      <c r="AR215" s="273" t="s">
        <v>9139</v>
      </c>
      <c r="AS215" s="283"/>
    </row>
    <row r="216" spans="1:45" ht="25.5" x14ac:dyDescent="0.2">
      <c r="A216" s="267"/>
      <c r="B216" s="268"/>
      <c r="C216" s="269" t="s">
        <v>8922</v>
      </c>
      <c r="D216" s="267">
        <v>1</v>
      </c>
      <c r="E216" s="267">
        <v>0</v>
      </c>
      <c r="F216" s="267">
        <v>0</v>
      </c>
      <c r="G216" s="267">
        <v>0</v>
      </c>
      <c r="H216" s="267">
        <v>2</v>
      </c>
      <c r="I216" s="267"/>
      <c r="J216" s="267">
        <v>4</v>
      </c>
      <c r="K216" s="267">
        <v>299</v>
      </c>
      <c r="L216" s="267">
        <v>209</v>
      </c>
      <c r="M216" s="267"/>
      <c r="N216" s="272" t="s">
        <v>9581</v>
      </c>
      <c r="O216" s="271" t="s">
        <v>9125</v>
      </c>
      <c r="P216" s="271" t="str">
        <f t="shared" ca="1" si="35"/>
        <v>SOUND_CHANNEL_PAUSE(</v>
      </c>
      <c r="Q216" s="271" t="str">
        <f t="shared" ca="1" si="39"/>
        <v>SOUND_CHANNEL_PAUSE</v>
      </c>
      <c r="R216" s="272" t="s">
        <v>8935</v>
      </c>
      <c r="S216" s="272" t="s">
        <v>66</v>
      </c>
      <c r="T216" s="273" t="s">
        <v>9103</v>
      </c>
      <c r="U216" s="274"/>
      <c r="V216" s="274" t="s">
        <v>10666</v>
      </c>
      <c r="W216" s="283" t="s">
        <v>10592</v>
      </c>
      <c r="X216" s="275" t="s">
        <v>9126</v>
      </c>
      <c r="Y216" s="275"/>
      <c r="Z216" s="283" t="s">
        <v>10667</v>
      </c>
      <c r="AA216" s="283" t="s">
        <v>8517</v>
      </c>
      <c r="AB216" s="275" t="s">
        <v>9127</v>
      </c>
      <c r="AC216" s="275"/>
      <c r="AD216" s="283" t="s">
        <v>10668</v>
      </c>
      <c r="AE216" s="283" t="s">
        <v>10593</v>
      </c>
      <c r="AF216" s="275" t="s">
        <v>9128</v>
      </c>
      <c r="AG216" s="275"/>
      <c r="AH216" s="283" t="s">
        <v>10669</v>
      </c>
      <c r="AI216" s="283" t="s">
        <v>10594</v>
      </c>
      <c r="AJ216" s="275" t="s">
        <v>9129</v>
      </c>
      <c r="AK216" s="275"/>
      <c r="AL216" s="283" t="s">
        <v>10670</v>
      </c>
      <c r="AM216" s="283" t="s">
        <v>10595</v>
      </c>
      <c r="AN216" s="275" t="s">
        <v>9130</v>
      </c>
      <c r="AO216" s="275"/>
      <c r="AP216" s="283" t="s">
        <v>10671</v>
      </c>
      <c r="AQ216" s="283" t="s">
        <v>66</v>
      </c>
      <c r="AR216" s="273" t="s">
        <v>9131</v>
      </c>
      <c r="AS216" s="283"/>
    </row>
    <row r="217" spans="1:45" ht="63.75" x14ac:dyDescent="0.2">
      <c r="A217" s="267"/>
      <c r="B217" s="268"/>
      <c r="C217" s="269" t="s">
        <v>8922</v>
      </c>
      <c r="D217" s="267">
        <v>1</v>
      </c>
      <c r="E217" s="267">
        <v>0</v>
      </c>
      <c r="F217" s="267">
        <v>0</v>
      </c>
      <c r="G217" s="267">
        <v>0</v>
      </c>
      <c r="H217" s="267">
        <v>2</v>
      </c>
      <c r="I217" s="267"/>
      <c r="J217" s="267">
        <v>4</v>
      </c>
      <c r="K217" s="267">
        <v>301</v>
      </c>
      <c r="L217" s="267">
        <v>210</v>
      </c>
      <c r="M217" s="267"/>
      <c r="N217" s="272" t="s">
        <v>9583</v>
      </c>
      <c r="O217" s="271" t="s">
        <v>9140</v>
      </c>
      <c r="P217" s="271" t="str">
        <f t="shared" ca="1" si="35"/>
        <v>SOUND_CHANNEL_LOOP_MODE(</v>
      </c>
      <c r="Q217" s="271" t="str">
        <f t="shared" ca="1" si="39"/>
        <v>SOUND_CHANNEL_LOOP_MODE</v>
      </c>
      <c r="R217" s="272" t="s">
        <v>8935</v>
      </c>
      <c r="S217" s="272" t="s">
        <v>9643</v>
      </c>
      <c r="T217" s="282" t="s">
        <v>9441</v>
      </c>
      <c r="U217" s="274" t="s">
        <v>9440</v>
      </c>
      <c r="V217" s="274" t="s">
        <v>10666</v>
      </c>
      <c r="W217" s="283" t="s">
        <v>10555</v>
      </c>
      <c r="X217" s="273" t="s">
        <v>9141</v>
      </c>
      <c r="Y217" s="275"/>
      <c r="Z217" s="283" t="s">
        <v>10667</v>
      </c>
      <c r="AA217" s="283" t="s">
        <v>10556</v>
      </c>
      <c r="AB217" s="275" t="s">
        <v>9142</v>
      </c>
      <c r="AC217" s="275"/>
      <c r="AD217" s="283" t="s">
        <v>10668</v>
      </c>
      <c r="AE217" s="283" t="s">
        <v>10557</v>
      </c>
      <c r="AF217" s="275" t="s">
        <v>9143</v>
      </c>
      <c r="AG217" s="275"/>
      <c r="AH217" s="283" t="s">
        <v>10669</v>
      </c>
      <c r="AI217" s="283" t="s">
        <v>10558</v>
      </c>
      <c r="AJ217" s="275" t="s">
        <v>9144</v>
      </c>
      <c r="AK217" s="275"/>
      <c r="AL217" s="283" t="s">
        <v>10670</v>
      </c>
      <c r="AM217" s="283" t="s">
        <v>10559</v>
      </c>
      <c r="AN217" s="275" t="s">
        <v>9145</v>
      </c>
      <c r="AO217" s="275"/>
      <c r="AP217" s="283" t="s">
        <v>10671</v>
      </c>
      <c r="AQ217" s="283" t="s">
        <v>10560</v>
      </c>
      <c r="AR217" s="273" t="s">
        <v>9146</v>
      </c>
      <c r="AS217" s="283"/>
    </row>
    <row r="218" spans="1:45" ht="25.5" x14ac:dyDescent="0.2">
      <c r="A218" s="267"/>
      <c r="B218" s="268"/>
      <c r="C218" s="269" t="s">
        <v>8922</v>
      </c>
      <c r="D218" s="267">
        <v>1</v>
      </c>
      <c r="E218" s="267">
        <v>0</v>
      </c>
      <c r="F218" s="267">
        <v>0</v>
      </c>
      <c r="G218" s="267">
        <v>0</v>
      </c>
      <c r="H218" s="267">
        <v>2</v>
      </c>
      <c r="I218" s="267"/>
      <c r="J218" s="267">
        <v>4</v>
      </c>
      <c r="K218" s="267">
        <v>297</v>
      </c>
      <c r="L218" s="267">
        <v>211</v>
      </c>
      <c r="M218" s="267"/>
      <c r="N218" s="272" t="s">
        <v>9580</v>
      </c>
      <c r="O218" s="271" t="s">
        <v>9107</v>
      </c>
      <c r="P218" s="271" t="str">
        <f t="shared" ca="1" si="35"/>
        <v>SOUND_CHANNEL_INCREASE_VOLUME(</v>
      </c>
      <c r="Q218" s="271" t="str">
        <f t="shared" ca="1" si="39"/>
        <v>SOUND_CHANNEL_INCREASE_VOLUME</v>
      </c>
      <c r="R218" s="272" t="s">
        <v>8935</v>
      </c>
      <c r="S218" s="272" t="s">
        <v>9645</v>
      </c>
      <c r="T218" s="273" t="s">
        <v>403</v>
      </c>
      <c r="U218" s="283"/>
      <c r="V218" s="274" t="s">
        <v>10666</v>
      </c>
      <c r="W218" s="329" t="s">
        <v>3031</v>
      </c>
      <c r="X218" s="273" t="s">
        <v>3031</v>
      </c>
      <c r="Y218" s="275"/>
      <c r="Z218" s="283" t="s">
        <v>10667</v>
      </c>
      <c r="AA218" s="283" t="s">
        <v>3032</v>
      </c>
      <c r="AB218" s="275" t="s">
        <v>3032</v>
      </c>
      <c r="AC218" s="275"/>
      <c r="AD218" s="283" t="s">
        <v>10668</v>
      </c>
      <c r="AE218" s="283" t="s">
        <v>9108</v>
      </c>
      <c r="AF218" s="275" t="s">
        <v>9108</v>
      </c>
      <c r="AG218" s="275"/>
      <c r="AH218" s="283" t="s">
        <v>10669</v>
      </c>
      <c r="AI218" s="283" t="s">
        <v>9109</v>
      </c>
      <c r="AJ218" s="275" t="s">
        <v>9109</v>
      </c>
      <c r="AK218" s="275"/>
      <c r="AL218" s="283" t="s">
        <v>10670</v>
      </c>
      <c r="AM218" s="283" t="s">
        <v>4250</v>
      </c>
      <c r="AN218" s="275" t="s">
        <v>4250</v>
      </c>
      <c r="AO218" s="275"/>
      <c r="AP218" s="283" t="s">
        <v>10671</v>
      </c>
      <c r="AQ218" s="283" t="s">
        <v>10585</v>
      </c>
      <c r="AR218" s="273" t="s">
        <v>7070</v>
      </c>
      <c r="AS218" s="283"/>
    </row>
    <row r="219" spans="1:45" ht="25.5" x14ac:dyDescent="0.2">
      <c r="A219" s="267"/>
      <c r="B219" s="268"/>
      <c r="C219" s="269" t="s">
        <v>8922</v>
      </c>
      <c r="D219" s="267">
        <v>1</v>
      </c>
      <c r="E219" s="267">
        <v>0</v>
      </c>
      <c r="F219" s="267">
        <v>0</v>
      </c>
      <c r="G219" s="267">
        <v>0</v>
      </c>
      <c r="H219" s="267">
        <v>2</v>
      </c>
      <c r="I219" s="267"/>
      <c r="J219" s="267">
        <v>4</v>
      </c>
      <c r="K219" s="267">
        <v>295</v>
      </c>
      <c r="L219" s="267">
        <v>212</v>
      </c>
      <c r="M219" s="267"/>
      <c r="N219" s="272" t="s">
        <v>9579</v>
      </c>
      <c r="O219" s="271" t="s">
        <v>9104</v>
      </c>
      <c r="P219" s="271" t="str">
        <f t="shared" ca="1" si="35"/>
        <v>SOUND_CHANNEL_DECREASE_VOLUME(</v>
      </c>
      <c r="Q219" s="271" t="str">
        <f t="shared" ca="1" si="39"/>
        <v>SOUND_CHANNEL_DECREASE_VOLUME</v>
      </c>
      <c r="R219" s="272" t="s">
        <v>8935</v>
      </c>
      <c r="S219" s="272" t="s">
        <v>9644</v>
      </c>
      <c r="T219" s="273" t="s">
        <v>402</v>
      </c>
      <c r="U219" s="283"/>
      <c r="V219" s="274" t="s">
        <v>10666</v>
      </c>
      <c r="W219" s="327" t="s">
        <v>3028</v>
      </c>
      <c r="X219" s="275" t="s">
        <v>3028</v>
      </c>
      <c r="Y219" s="275"/>
      <c r="Z219" s="283" t="s">
        <v>10667</v>
      </c>
      <c r="AA219" s="283" t="s">
        <v>9105</v>
      </c>
      <c r="AB219" s="275" t="s">
        <v>9105</v>
      </c>
      <c r="AC219" s="275"/>
      <c r="AD219" s="283" t="s">
        <v>10668</v>
      </c>
      <c r="AE219" s="283" t="s">
        <v>9106</v>
      </c>
      <c r="AF219" s="275" t="s">
        <v>9106</v>
      </c>
      <c r="AG219" s="275"/>
      <c r="AH219" s="283" t="s">
        <v>10669</v>
      </c>
      <c r="AI219" s="283" t="s">
        <v>4247</v>
      </c>
      <c r="AJ219" s="275" t="s">
        <v>4247</v>
      </c>
      <c r="AK219" s="275"/>
      <c r="AL219" s="283" t="s">
        <v>10670</v>
      </c>
      <c r="AM219" s="283" t="s">
        <v>4248</v>
      </c>
      <c r="AN219" s="275" t="s">
        <v>4248</v>
      </c>
      <c r="AO219" s="275"/>
      <c r="AP219" s="283" t="s">
        <v>10671</v>
      </c>
      <c r="AQ219" s="283" t="s">
        <v>10586</v>
      </c>
      <c r="AR219" s="273" t="s">
        <v>7528</v>
      </c>
      <c r="AS219" s="283"/>
    </row>
    <row r="220" spans="1:45" ht="38.25" x14ac:dyDescent="0.2">
      <c r="A220" s="267"/>
      <c r="B220" s="268"/>
      <c r="C220" s="269" t="s">
        <v>8922</v>
      </c>
      <c r="D220" s="267">
        <v>1</v>
      </c>
      <c r="E220" s="267">
        <v>0</v>
      </c>
      <c r="F220" s="267">
        <v>0</v>
      </c>
      <c r="G220" s="267">
        <v>0</v>
      </c>
      <c r="H220" s="267">
        <v>2</v>
      </c>
      <c r="I220" s="267"/>
      <c r="J220" s="267">
        <v>4</v>
      </c>
      <c r="K220" s="267">
        <v>298</v>
      </c>
      <c r="L220" s="267">
        <v>213</v>
      </c>
      <c r="M220" s="267"/>
      <c r="N220" s="272" t="s">
        <v>9677</v>
      </c>
      <c r="O220" s="271" t="s">
        <v>9110</v>
      </c>
      <c r="P220" s="271" t="str">
        <f t="shared" ca="1" si="35"/>
        <v>SOUND_CHANNEL_SET_VOLUME(</v>
      </c>
      <c r="Q220" s="271" t="str">
        <f t="shared" ca="1" si="39"/>
        <v>SOUND_CHANNEL_SET_VOLUME</v>
      </c>
      <c r="R220" s="272" t="s">
        <v>8935</v>
      </c>
      <c r="S220" s="272" t="s">
        <v>9678</v>
      </c>
      <c r="T220" s="273" t="s">
        <v>9111</v>
      </c>
      <c r="U220" s="274" t="s">
        <v>9112</v>
      </c>
      <c r="V220" s="274" t="s">
        <v>10666</v>
      </c>
      <c r="W220" s="283" t="s">
        <v>10684</v>
      </c>
      <c r="X220" s="273" t="s">
        <v>9113</v>
      </c>
      <c r="Y220" s="275" t="s">
        <v>9114</v>
      </c>
      <c r="Z220" s="283" t="s">
        <v>10667</v>
      </c>
      <c r="AA220" s="283" t="s">
        <v>10685</v>
      </c>
      <c r="AB220" s="273" t="s">
        <v>9115</v>
      </c>
      <c r="AC220" s="275" t="s">
        <v>9116</v>
      </c>
      <c r="AD220" s="283" t="s">
        <v>10668</v>
      </c>
      <c r="AE220" s="283" t="s">
        <v>10686</v>
      </c>
      <c r="AF220" s="273" t="s">
        <v>9117</v>
      </c>
      <c r="AG220" s="275" t="s">
        <v>9118</v>
      </c>
      <c r="AH220" s="283" t="s">
        <v>10669</v>
      </c>
      <c r="AI220" s="283" t="s">
        <v>10687</v>
      </c>
      <c r="AJ220" s="273" t="s">
        <v>9119</v>
      </c>
      <c r="AK220" s="275" t="s">
        <v>9120</v>
      </c>
      <c r="AL220" s="283" t="s">
        <v>10670</v>
      </c>
      <c r="AM220" s="283" t="s">
        <v>10688</v>
      </c>
      <c r="AN220" s="273" t="s">
        <v>9121</v>
      </c>
      <c r="AO220" s="275" t="s">
        <v>9122</v>
      </c>
      <c r="AP220" s="283" t="s">
        <v>10671</v>
      </c>
      <c r="AQ220" s="283" t="s">
        <v>10689</v>
      </c>
      <c r="AR220" s="273" t="s">
        <v>9123</v>
      </c>
      <c r="AS220" s="283" t="s">
        <v>9124</v>
      </c>
    </row>
    <row r="221" spans="1:45" ht="89.25" x14ac:dyDescent="0.2">
      <c r="A221" s="228"/>
      <c r="B221" s="228"/>
      <c r="C221" s="284"/>
      <c r="D221" s="228"/>
      <c r="E221" s="228"/>
      <c r="F221" s="228"/>
      <c r="G221" s="228"/>
      <c r="H221" s="228"/>
      <c r="I221" s="228"/>
      <c r="J221" s="228"/>
      <c r="K221" s="228">
        <v>327</v>
      </c>
      <c r="L221" s="228">
        <v>214</v>
      </c>
      <c r="M221" s="228"/>
      <c r="N221" s="230" t="s">
        <v>8747</v>
      </c>
      <c r="O221" s="231"/>
      <c r="P221" s="231" t="str">
        <f t="shared" ca="1" si="35"/>
        <v/>
      </c>
      <c r="Q221" s="231"/>
      <c r="R221" s="222" t="s">
        <v>8748</v>
      </c>
      <c r="S221" s="222"/>
      <c r="T221" s="232" t="s">
        <v>9296</v>
      </c>
      <c r="U221" s="240" t="s">
        <v>9297</v>
      </c>
      <c r="V221" s="240" t="s">
        <v>10690</v>
      </c>
      <c r="W221" s="240"/>
      <c r="X221" s="233" t="s">
        <v>11858</v>
      </c>
      <c r="Y221" s="295" t="s">
        <v>11859</v>
      </c>
      <c r="Z221" s="240" t="s">
        <v>12305</v>
      </c>
      <c r="AA221" s="240"/>
      <c r="AB221" s="233" t="s">
        <v>11860</v>
      </c>
      <c r="AC221" s="295" t="s">
        <v>11861</v>
      </c>
      <c r="AD221" s="240" t="s">
        <v>10691</v>
      </c>
      <c r="AE221" s="240"/>
      <c r="AF221" s="233" t="s">
        <v>11862</v>
      </c>
      <c r="AG221" s="295" t="s">
        <v>11863</v>
      </c>
      <c r="AH221" s="240" t="s">
        <v>12345</v>
      </c>
      <c r="AI221" s="240"/>
      <c r="AJ221" s="233" t="s">
        <v>11864</v>
      </c>
      <c r="AK221" s="295" t="s">
        <v>11865</v>
      </c>
      <c r="AL221" s="240" t="s">
        <v>12308</v>
      </c>
      <c r="AM221" s="240"/>
      <c r="AN221" s="233" t="s">
        <v>11866</v>
      </c>
      <c r="AO221" s="295" t="s">
        <v>11867</v>
      </c>
      <c r="AP221" s="240" t="s">
        <v>10692</v>
      </c>
      <c r="AQ221" s="240"/>
      <c r="AR221" s="232" t="s">
        <v>11868</v>
      </c>
      <c r="AS221" s="240" t="s">
        <v>11869</v>
      </c>
    </row>
    <row r="222" spans="1:45" ht="89.25" x14ac:dyDescent="0.2">
      <c r="A222" s="228"/>
      <c r="B222" s="228"/>
      <c r="C222" s="284"/>
      <c r="D222" s="228"/>
      <c r="E222" s="228"/>
      <c r="F222" s="228"/>
      <c r="G222" s="228"/>
      <c r="H222" s="228"/>
      <c r="I222" s="228"/>
      <c r="J222" s="228"/>
      <c r="K222" s="228">
        <v>345</v>
      </c>
      <c r="L222" s="228">
        <v>215</v>
      </c>
      <c r="M222" s="228"/>
      <c r="N222" s="230" t="s">
        <v>9298</v>
      </c>
      <c r="O222" s="231"/>
      <c r="P222" s="231" t="str">
        <f t="shared" ca="1" si="35"/>
        <v/>
      </c>
      <c r="Q222" s="231"/>
      <c r="R222" s="222" t="s">
        <v>9299</v>
      </c>
      <c r="S222" s="222"/>
      <c r="T222" s="232" t="s">
        <v>9300</v>
      </c>
      <c r="U222" s="240" t="s">
        <v>9301</v>
      </c>
      <c r="V222" s="240" t="s">
        <v>10693</v>
      </c>
      <c r="W222" s="240"/>
      <c r="X222" s="233" t="s">
        <v>11870</v>
      </c>
      <c r="Y222" s="295" t="s">
        <v>11871</v>
      </c>
      <c r="Z222" s="240" t="s">
        <v>10694</v>
      </c>
      <c r="AA222" s="240"/>
      <c r="AB222" s="233" t="s">
        <v>11872</v>
      </c>
      <c r="AC222" s="295" t="s">
        <v>11873</v>
      </c>
      <c r="AD222" s="240" t="s">
        <v>10695</v>
      </c>
      <c r="AE222" s="240"/>
      <c r="AF222" s="233" t="s">
        <v>11874</v>
      </c>
      <c r="AG222" s="295" t="s">
        <v>11875</v>
      </c>
      <c r="AH222" s="240" t="s">
        <v>10696</v>
      </c>
      <c r="AI222" s="240"/>
      <c r="AJ222" s="233" t="s">
        <v>11876</v>
      </c>
      <c r="AK222" s="295" t="s">
        <v>11877</v>
      </c>
      <c r="AL222" s="240" t="s">
        <v>10697</v>
      </c>
      <c r="AM222" s="240"/>
      <c r="AN222" s="233" t="s">
        <v>11878</v>
      </c>
      <c r="AO222" s="295" t="s">
        <v>11879</v>
      </c>
      <c r="AP222" s="240" t="s">
        <v>12346</v>
      </c>
      <c r="AQ222" s="240"/>
      <c r="AR222" s="232" t="s">
        <v>11880</v>
      </c>
      <c r="AS222" s="240" t="s">
        <v>11881</v>
      </c>
    </row>
    <row r="223" spans="1:45" ht="204" x14ac:dyDescent="0.2">
      <c r="A223" s="143"/>
      <c r="B223" s="143"/>
      <c r="C223" s="165"/>
      <c r="D223" s="143" t="s">
        <v>4577</v>
      </c>
      <c r="E223" s="143">
        <v>1</v>
      </c>
      <c r="F223" s="143">
        <v>0</v>
      </c>
      <c r="G223" s="143">
        <v>0</v>
      </c>
      <c r="H223" s="143"/>
      <c r="I223" s="143"/>
      <c r="J223" s="143"/>
      <c r="K223" s="143">
        <v>63</v>
      </c>
      <c r="L223" s="143">
        <v>216</v>
      </c>
      <c r="M223" s="143"/>
      <c r="N223" s="144" t="s">
        <v>9302</v>
      </c>
      <c r="O223" s="164" t="s">
        <v>10</v>
      </c>
      <c r="P223" s="164" t="str">
        <f t="shared" ca="1" si="35"/>
        <v>Logic(</v>
      </c>
      <c r="Q223" s="164" t="str">
        <f t="shared" ref="Q223:Q239" ca="1" si="40">IF(INDIRECT(ADDRESS(ROW(),COLUMN()-2))&lt;&gt;"",LEFT(INDIRECT(ADDRESS(ROW(),COLUMN()-2)),FIND("(",INDIRECT(ADDRESS(ROW(),COLUMN()-2)))-1),"")</f>
        <v>Logic</v>
      </c>
      <c r="R223" s="220" t="s">
        <v>9299</v>
      </c>
      <c r="S223" s="141" t="s">
        <v>9680</v>
      </c>
      <c r="T223" s="141" t="s">
        <v>561</v>
      </c>
      <c r="U223" s="100" t="s">
        <v>4557</v>
      </c>
      <c r="V223" s="100" t="s">
        <v>10693</v>
      </c>
      <c r="W223" s="100" t="s">
        <v>10698</v>
      </c>
      <c r="X223" s="124" t="s">
        <v>2855</v>
      </c>
      <c r="Y223" s="150" t="s">
        <v>4559</v>
      </c>
      <c r="Z223" s="100" t="s">
        <v>10694</v>
      </c>
      <c r="AA223" s="100" t="s">
        <v>10699</v>
      </c>
      <c r="AB223" s="124" t="s">
        <v>2856</v>
      </c>
      <c r="AC223" s="150" t="s">
        <v>4560</v>
      </c>
      <c r="AD223" s="100" t="s">
        <v>10695</v>
      </c>
      <c r="AE223" s="100" t="s">
        <v>10700</v>
      </c>
      <c r="AF223" s="124" t="s">
        <v>2857</v>
      </c>
      <c r="AG223" s="150" t="s">
        <v>4561</v>
      </c>
      <c r="AH223" s="100" t="s">
        <v>10696</v>
      </c>
      <c r="AI223" s="100" t="s">
        <v>10701</v>
      </c>
      <c r="AJ223" s="124" t="s">
        <v>4130</v>
      </c>
      <c r="AK223" s="150" t="s">
        <v>4562</v>
      </c>
      <c r="AL223" s="100" t="s">
        <v>10697</v>
      </c>
      <c r="AM223" s="100" t="s">
        <v>10702</v>
      </c>
      <c r="AN223" s="124" t="s">
        <v>4131</v>
      </c>
      <c r="AO223" s="150" t="s">
        <v>4563</v>
      </c>
      <c r="AP223" s="100" t="s">
        <v>12346</v>
      </c>
      <c r="AQ223" s="100" t="s">
        <v>10703</v>
      </c>
      <c r="AR223" s="141" t="s">
        <v>7361</v>
      </c>
      <c r="AS223" s="100" t="s">
        <v>7362</v>
      </c>
    </row>
    <row r="224" spans="1:45" ht="127.5" x14ac:dyDescent="0.2">
      <c r="A224" s="121"/>
      <c r="B224" s="143"/>
      <c r="C224" s="156">
        <v>1</v>
      </c>
      <c r="D224" s="121">
        <v>1</v>
      </c>
      <c r="E224" s="121">
        <v>0</v>
      </c>
      <c r="F224" s="121">
        <v>0</v>
      </c>
      <c r="G224" s="143">
        <v>0</v>
      </c>
      <c r="H224" s="143"/>
      <c r="I224" s="143"/>
      <c r="J224" s="143"/>
      <c r="K224" s="121">
        <v>70</v>
      </c>
      <c r="L224" s="121">
        <v>217</v>
      </c>
      <c r="M224" s="143"/>
      <c r="N224" s="144" t="s">
        <v>9303</v>
      </c>
      <c r="O224" s="164" t="s">
        <v>13329</v>
      </c>
      <c r="P224" s="164" t="str">
        <f t="shared" ca="1" si="35"/>
        <v>CopyLEDEx(</v>
      </c>
      <c r="Q224" s="164" t="str">
        <f t="shared" ca="1" si="40"/>
        <v>CopyLEDEx</v>
      </c>
      <c r="R224" s="220" t="s">
        <v>9299</v>
      </c>
      <c r="S224" s="141" t="s">
        <v>9681</v>
      </c>
      <c r="T224" s="150" t="s">
        <v>13330</v>
      </c>
      <c r="U224" s="100" t="s">
        <v>13331</v>
      </c>
      <c r="V224" s="100" t="s">
        <v>10693</v>
      </c>
      <c r="W224" s="100" t="s">
        <v>10704</v>
      </c>
      <c r="X224" s="139" t="s">
        <v>13332</v>
      </c>
      <c r="Y224" s="139" t="s">
        <v>13333</v>
      </c>
      <c r="Z224" s="100"/>
      <c r="AA224" s="100" t="s">
        <v>10705</v>
      </c>
      <c r="AB224" s="150" t="s">
        <v>13334</v>
      </c>
      <c r="AC224" s="150" t="s">
        <v>13335</v>
      </c>
      <c r="AD224" s="100"/>
      <c r="AE224" s="100" t="s">
        <v>13271</v>
      </c>
      <c r="AF224" s="139" t="s">
        <v>13336</v>
      </c>
      <c r="AG224" s="150" t="s">
        <v>13337</v>
      </c>
      <c r="AH224" s="100"/>
      <c r="AI224" s="100" t="s">
        <v>13272</v>
      </c>
      <c r="AJ224" s="139" t="s">
        <v>13338</v>
      </c>
      <c r="AK224" s="139" t="s">
        <v>13339</v>
      </c>
      <c r="AL224" s="100"/>
      <c r="AM224" s="100" t="s">
        <v>10706</v>
      </c>
      <c r="AN224" s="139" t="s">
        <v>13340</v>
      </c>
      <c r="AO224" s="139" t="s">
        <v>13341</v>
      </c>
      <c r="AP224" s="100"/>
      <c r="AQ224" s="100" t="s">
        <v>10707</v>
      </c>
      <c r="AR224" s="150" t="s">
        <v>13342</v>
      </c>
      <c r="AS224" s="100" t="s">
        <v>13343</v>
      </c>
    </row>
    <row r="225" spans="1:45" ht="178.5" x14ac:dyDescent="0.2">
      <c r="A225" s="121"/>
      <c r="B225" s="143"/>
      <c r="C225" s="156">
        <v>1</v>
      </c>
      <c r="D225" s="121">
        <v>1</v>
      </c>
      <c r="E225" s="121">
        <v>0</v>
      </c>
      <c r="F225" s="121">
        <v>0</v>
      </c>
      <c r="G225" s="143">
        <v>0</v>
      </c>
      <c r="H225" s="143"/>
      <c r="I225" s="143"/>
      <c r="J225" s="143"/>
      <c r="K225" s="121">
        <v>70.099999999999994</v>
      </c>
      <c r="L225" s="121">
        <v>217.1</v>
      </c>
      <c r="M225" s="143"/>
      <c r="N225" s="144" t="s">
        <v>9303</v>
      </c>
      <c r="O225" s="164" t="s">
        <v>139</v>
      </c>
      <c r="P225" s="164" t="str">
        <f t="shared" ca="1" si="35"/>
        <v>CopyLED(</v>
      </c>
      <c r="Q225" s="164" t="str">
        <f t="shared" ca="1" si="40"/>
        <v>CopyLED</v>
      </c>
      <c r="R225" s="220" t="s">
        <v>9299</v>
      </c>
      <c r="S225" s="141" t="s">
        <v>13273</v>
      </c>
      <c r="T225" s="150" t="s">
        <v>13330</v>
      </c>
      <c r="U225" s="100" t="s">
        <v>13344</v>
      </c>
      <c r="V225" s="100" t="s">
        <v>10693</v>
      </c>
      <c r="W225" s="100" t="s">
        <v>13274</v>
      </c>
      <c r="X225" s="139" t="s">
        <v>13332</v>
      </c>
      <c r="Y225" s="150" t="s">
        <v>13345</v>
      </c>
      <c r="Z225" s="100"/>
      <c r="AA225" s="100" t="s">
        <v>13275</v>
      </c>
      <c r="AB225" s="139" t="s">
        <v>13334</v>
      </c>
      <c r="AC225" s="139" t="s">
        <v>13346</v>
      </c>
      <c r="AD225" s="100"/>
      <c r="AE225" s="100" t="s">
        <v>13276</v>
      </c>
      <c r="AF225" s="139" t="s">
        <v>13336</v>
      </c>
      <c r="AG225" s="150" t="s">
        <v>13347</v>
      </c>
      <c r="AH225" s="100"/>
      <c r="AI225" s="100" t="s">
        <v>13277</v>
      </c>
      <c r="AJ225" s="139" t="s">
        <v>13338</v>
      </c>
      <c r="AK225" s="139" t="s">
        <v>13348</v>
      </c>
      <c r="AL225" s="100"/>
      <c r="AM225" s="100" t="s">
        <v>13278</v>
      </c>
      <c r="AN225" s="139" t="s">
        <v>13340</v>
      </c>
      <c r="AO225" s="139" t="s">
        <v>13349</v>
      </c>
      <c r="AP225" s="100"/>
      <c r="AQ225" s="100" t="s">
        <v>13279</v>
      </c>
      <c r="AR225" s="150" t="s">
        <v>13342</v>
      </c>
      <c r="AS225" s="100" t="s">
        <v>13350</v>
      </c>
    </row>
    <row r="226" spans="1:45" ht="140.25" x14ac:dyDescent="0.2">
      <c r="A226" s="121"/>
      <c r="B226" s="143"/>
      <c r="C226" s="165" t="s">
        <v>12857</v>
      </c>
      <c r="D226" s="121">
        <v>1</v>
      </c>
      <c r="E226" s="121">
        <v>0</v>
      </c>
      <c r="F226" s="121">
        <v>0</v>
      </c>
      <c r="G226" s="143">
        <v>0</v>
      </c>
      <c r="H226" s="143"/>
      <c r="I226" s="143"/>
      <c r="J226" s="143"/>
      <c r="K226" s="121">
        <v>70.2</v>
      </c>
      <c r="L226" s="121">
        <v>217.2</v>
      </c>
      <c r="M226" s="143"/>
      <c r="N226" s="144" t="s">
        <v>12858</v>
      </c>
      <c r="O226" s="164" t="s">
        <v>13351</v>
      </c>
      <c r="P226" s="164" t="str">
        <f t="shared" ca="1" si="35"/>
        <v>CopyNLEDsEx(</v>
      </c>
      <c r="Q226" s="164" t="str">
        <f t="shared" ca="1" si="40"/>
        <v>CopyNLEDsEx</v>
      </c>
      <c r="R226" s="220" t="s">
        <v>9299</v>
      </c>
      <c r="S226" s="141" t="s">
        <v>12860</v>
      </c>
      <c r="T226" s="150" t="s">
        <v>13352</v>
      </c>
      <c r="U226" s="100" t="s">
        <v>13353</v>
      </c>
      <c r="V226" s="100" t="s">
        <v>10693</v>
      </c>
      <c r="W226" s="100" t="s">
        <v>12861</v>
      </c>
      <c r="X226" s="139" t="s">
        <v>13354</v>
      </c>
      <c r="Y226" s="150" t="s">
        <v>13355</v>
      </c>
      <c r="Z226" s="100"/>
      <c r="AA226" s="100" t="s">
        <v>12862</v>
      </c>
      <c r="AB226" s="139" t="s">
        <v>13356</v>
      </c>
      <c r="AC226" s="139" t="s">
        <v>13357</v>
      </c>
      <c r="AD226" s="100"/>
      <c r="AE226" s="100" t="s">
        <v>12863</v>
      </c>
      <c r="AF226" s="139" t="s">
        <v>13358</v>
      </c>
      <c r="AG226" s="139" t="s">
        <v>13359</v>
      </c>
      <c r="AH226" s="100"/>
      <c r="AI226" s="100" t="s">
        <v>12864</v>
      </c>
      <c r="AJ226" s="139" t="s">
        <v>13360</v>
      </c>
      <c r="AK226" s="139" t="s">
        <v>13361</v>
      </c>
      <c r="AL226" s="100"/>
      <c r="AM226" s="100" t="s">
        <v>12865</v>
      </c>
      <c r="AN226" s="139" t="s">
        <v>13362</v>
      </c>
      <c r="AO226" s="139" t="s">
        <v>13363</v>
      </c>
      <c r="AP226" s="100"/>
      <c r="AQ226" s="100" t="s">
        <v>12866</v>
      </c>
      <c r="AR226" s="150" t="s">
        <v>13364</v>
      </c>
      <c r="AS226" s="100" t="s">
        <v>13365</v>
      </c>
    </row>
    <row r="227" spans="1:45" ht="191.25" x14ac:dyDescent="0.2">
      <c r="A227" s="121"/>
      <c r="B227" s="143"/>
      <c r="C227" s="165" t="s">
        <v>12857</v>
      </c>
      <c r="D227" s="121">
        <v>1</v>
      </c>
      <c r="E227" s="121">
        <v>0</v>
      </c>
      <c r="F227" s="121">
        <v>0</v>
      </c>
      <c r="G227" s="143">
        <v>0</v>
      </c>
      <c r="H227" s="143"/>
      <c r="I227" s="143"/>
      <c r="J227" s="143"/>
      <c r="K227" s="121">
        <v>70.3</v>
      </c>
      <c r="L227" s="121">
        <v>217.3</v>
      </c>
      <c r="M227" s="143"/>
      <c r="N227" s="144" t="s">
        <v>12858</v>
      </c>
      <c r="O227" s="164" t="s">
        <v>12859</v>
      </c>
      <c r="P227" s="164" t="str">
        <f t="shared" ca="1" si="35"/>
        <v>CopyNLEDs(</v>
      </c>
      <c r="Q227" s="164" t="str">
        <f t="shared" ca="1" si="40"/>
        <v>CopyNLEDs</v>
      </c>
      <c r="R227" s="220" t="s">
        <v>9299</v>
      </c>
      <c r="S227" s="141" t="s">
        <v>13280</v>
      </c>
      <c r="T227" s="150" t="s">
        <v>13352</v>
      </c>
      <c r="U227" s="100" t="s">
        <v>13366</v>
      </c>
      <c r="V227" s="100" t="s">
        <v>10693</v>
      </c>
      <c r="W227" s="100" t="s">
        <v>13281</v>
      </c>
      <c r="X227" s="139" t="s">
        <v>13354</v>
      </c>
      <c r="Y227" s="150" t="s">
        <v>13367</v>
      </c>
      <c r="Z227" s="100"/>
      <c r="AA227" s="100" t="s">
        <v>13282</v>
      </c>
      <c r="AB227" s="139" t="s">
        <v>13356</v>
      </c>
      <c r="AC227" s="139" t="s">
        <v>13368</v>
      </c>
      <c r="AD227" s="100"/>
      <c r="AE227" s="100" t="s">
        <v>13283</v>
      </c>
      <c r="AF227" s="139" t="s">
        <v>13358</v>
      </c>
      <c r="AG227" s="139" t="s">
        <v>13369</v>
      </c>
      <c r="AH227" s="100"/>
      <c r="AI227" s="100" t="s">
        <v>13284</v>
      </c>
      <c r="AJ227" s="139" t="s">
        <v>13360</v>
      </c>
      <c r="AK227" s="139" t="s">
        <v>13370</v>
      </c>
      <c r="AL227" s="100"/>
      <c r="AM227" s="100" t="s">
        <v>13285</v>
      </c>
      <c r="AN227" s="139" t="s">
        <v>13362</v>
      </c>
      <c r="AO227" s="139" t="s">
        <v>13371</v>
      </c>
      <c r="AP227" s="100"/>
      <c r="AQ227" s="100" t="s">
        <v>13286</v>
      </c>
      <c r="AR227" s="150" t="s">
        <v>13364</v>
      </c>
      <c r="AS227" s="100" t="s">
        <v>13372</v>
      </c>
    </row>
    <row r="228" spans="1:45" ht="51" x14ac:dyDescent="0.2">
      <c r="A228" s="121"/>
      <c r="B228" s="143"/>
      <c r="C228" s="156"/>
      <c r="D228" s="121"/>
      <c r="E228" s="121">
        <v>1</v>
      </c>
      <c r="F228" s="121"/>
      <c r="G228" s="143"/>
      <c r="H228" s="143"/>
      <c r="I228" s="143"/>
      <c r="J228" s="143"/>
      <c r="K228" s="121">
        <v>71</v>
      </c>
      <c r="L228" s="121">
        <v>218</v>
      </c>
      <c r="M228" s="143"/>
      <c r="N228" s="144" t="s">
        <v>9584</v>
      </c>
      <c r="O228" s="164" t="s">
        <v>7978</v>
      </c>
      <c r="P228" s="164" t="str">
        <f t="shared" ca="1" si="35"/>
        <v>LED_to_Var(</v>
      </c>
      <c r="Q228" s="164" t="str">
        <f t="shared" ca="1" si="40"/>
        <v>LED_to_Var</v>
      </c>
      <c r="R228" s="220" t="s">
        <v>9299</v>
      </c>
      <c r="S228" s="141" t="s">
        <v>9682</v>
      </c>
      <c r="T228" s="141" t="s">
        <v>7933</v>
      </c>
      <c r="U228" s="100" t="s">
        <v>7934</v>
      </c>
      <c r="V228" s="100" t="s">
        <v>10693</v>
      </c>
      <c r="W228" s="150" t="s">
        <v>10708</v>
      </c>
      <c r="X228" s="124" t="s">
        <v>7935</v>
      </c>
      <c r="Y228" s="124" t="s">
        <v>7936</v>
      </c>
      <c r="Z228" s="100" t="s">
        <v>10694</v>
      </c>
      <c r="AA228" s="100" t="s">
        <v>10709</v>
      </c>
      <c r="AB228" s="124" t="s">
        <v>7937</v>
      </c>
      <c r="AC228" s="124" t="s">
        <v>7942</v>
      </c>
      <c r="AD228" s="100" t="s">
        <v>10695</v>
      </c>
      <c r="AE228" s="100" t="s">
        <v>10710</v>
      </c>
      <c r="AF228" s="124" t="s">
        <v>7938</v>
      </c>
      <c r="AG228" s="124" t="s">
        <v>7943</v>
      </c>
      <c r="AH228" s="100" t="s">
        <v>10696</v>
      </c>
      <c r="AI228" s="100" t="s">
        <v>10711</v>
      </c>
      <c r="AJ228" s="124" t="s">
        <v>7939</v>
      </c>
      <c r="AK228" s="124" t="s">
        <v>7944</v>
      </c>
      <c r="AL228" s="100" t="s">
        <v>10697</v>
      </c>
      <c r="AM228" s="100" t="s">
        <v>10712</v>
      </c>
      <c r="AN228" s="124" t="s">
        <v>7940</v>
      </c>
      <c r="AO228" s="124" t="s">
        <v>7945</v>
      </c>
      <c r="AP228" s="100" t="s">
        <v>12346</v>
      </c>
      <c r="AQ228" s="100" t="s">
        <v>10713</v>
      </c>
      <c r="AR228" s="141" t="s">
        <v>7941</v>
      </c>
      <c r="AS228" s="100" t="s">
        <v>7946</v>
      </c>
    </row>
    <row r="229" spans="1:45" x14ac:dyDescent="0.2">
      <c r="A229" s="121"/>
      <c r="B229" s="143"/>
      <c r="C229" s="165"/>
      <c r="D229" s="121"/>
      <c r="E229" s="121"/>
      <c r="F229" s="121"/>
      <c r="G229" s="143"/>
      <c r="H229" s="143"/>
      <c r="I229" s="143"/>
      <c r="J229" s="143"/>
      <c r="K229" s="143"/>
      <c r="L229" s="143"/>
      <c r="M229" s="143"/>
      <c r="N229" s="144"/>
      <c r="O229" s="164"/>
      <c r="P229" s="164"/>
      <c r="Q229" s="164"/>
      <c r="R229" s="220"/>
      <c r="S229" s="141"/>
      <c r="T229" s="141"/>
      <c r="U229" s="100"/>
      <c r="V229" s="100"/>
      <c r="W229" s="150"/>
      <c r="X229" s="124"/>
      <c r="Y229" s="124"/>
      <c r="Z229" s="100"/>
      <c r="AA229" s="100"/>
      <c r="AB229" s="124"/>
      <c r="AC229" s="124"/>
      <c r="AD229" s="100"/>
      <c r="AE229" s="100"/>
      <c r="AF229" s="124"/>
      <c r="AG229" s="124"/>
      <c r="AH229" s="100"/>
      <c r="AI229" s="100"/>
      <c r="AJ229" s="124"/>
      <c r="AK229" s="124"/>
      <c r="AL229" s="100"/>
      <c r="AM229" s="100"/>
      <c r="AN229" s="124"/>
      <c r="AO229" s="124"/>
      <c r="AP229" s="100"/>
      <c r="AQ229" s="100"/>
      <c r="AR229" s="141"/>
      <c r="AS229" s="100"/>
    </row>
    <row r="230" spans="1:45" ht="38.25" x14ac:dyDescent="0.2">
      <c r="A230" s="121"/>
      <c r="B230" s="143"/>
      <c r="C230" s="156"/>
      <c r="D230" s="121">
        <v>0</v>
      </c>
      <c r="E230" s="121">
        <v>0</v>
      </c>
      <c r="F230" s="121">
        <v>0</v>
      </c>
      <c r="G230" s="143">
        <v>0</v>
      </c>
      <c r="H230" s="143"/>
      <c r="I230" s="143"/>
      <c r="J230" s="143"/>
      <c r="K230" s="121">
        <v>74</v>
      </c>
      <c r="L230" s="121">
        <v>219</v>
      </c>
      <c r="M230" s="143"/>
      <c r="N230" s="144" t="s">
        <v>9304</v>
      </c>
      <c r="O230" s="164" t="s">
        <v>148</v>
      </c>
      <c r="P230" s="164" t="str">
        <f t="shared" ca="1" si="35"/>
        <v>New_Local_Var(</v>
      </c>
      <c r="Q230" s="164" t="str">
        <f t="shared" ca="1" si="40"/>
        <v>New_Local_Var</v>
      </c>
      <c r="R230" s="220" t="s">
        <v>9299</v>
      </c>
      <c r="S230" s="220" t="s">
        <v>9683</v>
      </c>
      <c r="T230" s="141" t="s">
        <v>111</v>
      </c>
      <c r="U230" s="100" t="s">
        <v>112</v>
      </c>
      <c r="V230" s="100" t="s">
        <v>10693</v>
      </c>
      <c r="W230" s="100" t="s">
        <v>10714</v>
      </c>
      <c r="X230" s="124" t="s">
        <v>2894</v>
      </c>
      <c r="Y230" s="124" t="s">
        <v>2897</v>
      </c>
      <c r="Z230" s="100" t="s">
        <v>10694</v>
      </c>
      <c r="AA230" s="100" t="s">
        <v>10715</v>
      </c>
      <c r="AB230" s="124" t="s">
        <v>2895</v>
      </c>
      <c r="AC230" s="124" t="s">
        <v>2898</v>
      </c>
      <c r="AD230" s="100" t="s">
        <v>10695</v>
      </c>
      <c r="AE230" s="100" t="s">
        <v>10716</v>
      </c>
      <c r="AF230" s="124" t="s">
        <v>2896</v>
      </c>
      <c r="AG230" s="124" t="s">
        <v>2899</v>
      </c>
      <c r="AH230" s="100" t="s">
        <v>10696</v>
      </c>
      <c r="AI230" s="100" t="s">
        <v>10717</v>
      </c>
      <c r="AJ230" s="124" t="s">
        <v>4156</v>
      </c>
      <c r="AK230" s="124" t="s">
        <v>4158</v>
      </c>
      <c r="AL230" s="100" t="s">
        <v>10697</v>
      </c>
      <c r="AM230" s="100" t="s">
        <v>10718</v>
      </c>
      <c r="AN230" s="124" t="s">
        <v>4157</v>
      </c>
      <c r="AO230" s="124" t="s">
        <v>4159</v>
      </c>
      <c r="AP230" s="100" t="s">
        <v>12346</v>
      </c>
      <c r="AQ230" s="100" t="s">
        <v>10719</v>
      </c>
      <c r="AR230" s="141" t="s">
        <v>7380</v>
      </c>
      <c r="AS230" s="100" t="s">
        <v>7381</v>
      </c>
    </row>
    <row r="231" spans="1:45" ht="25.5" x14ac:dyDescent="0.2">
      <c r="A231" s="121"/>
      <c r="B231" s="143"/>
      <c r="C231" s="156"/>
      <c r="D231" s="121">
        <v>0</v>
      </c>
      <c r="E231" s="121">
        <v>0</v>
      </c>
      <c r="F231" s="121">
        <v>0</v>
      </c>
      <c r="G231" s="143">
        <v>0</v>
      </c>
      <c r="H231" s="143"/>
      <c r="I231" s="143"/>
      <c r="J231" s="143"/>
      <c r="K231" s="121">
        <v>75</v>
      </c>
      <c r="L231" s="121">
        <v>220</v>
      </c>
      <c r="M231" s="143"/>
      <c r="N231" s="144" t="s">
        <v>9305</v>
      </c>
      <c r="O231" s="164" t="s">
        <v>153</v>
      </c>
      <c r="P231" s="164" t="str">
        <f t="shared" ca="1" si="35"/>
        <v>Use_GlobalVar(</v>
      </c>
      <c r="Q231" s="164" t="str">
        <f t="shared" ca="1" si="40"/>
        <v>Use_GlobalVar</v>
      </c>
      <c r="R231" s="220" t="s">
        <v>9299</v>
      </c>
      <c r="S231" s="220" t="s">
        <v>9684</v>
      </c>
      <c r="T231" s="141" t="s">
        <v>594</v>
      </c>
      <c r="U231" s="103"/>
      <c r="V231" s="103" t="s">
        <v>10693</v>
      </c>
      <c r="W231" s="103" t="s">
        <v>10720</v>
      </c>
      <c r="X231" s="124" t="s">
        <v>2900</v>
      </c>
      <c r="Y231" s="124"/>
      <c r="Z231" s="103" t="s">
        <v>10694</v>
      </c>
      <c r="AA231" s="103" t="s">
        <v>10721</v>
      </c>
      <c r="AB231" s="124" t="s">
        <v>2901</v>
      </c>
      <c r="AC231" s="124"/>
      <c r="AD231" s="103" t="s">
        <v>10695</v>
      </c>
      <c r="AE231" s="103" t="s">
        <v>10722</v>
      </c>
      <c r="AF231" s="124" t="s">
        <v>2902</v>
      </c>
      <c r="AG231" s="124"/>
      <c r="AH231" s="103" t="s">
        <v>10696</v>
      </c>
      <c r="AI231" s="103" t="s">
        <v>10723</v>
      </c>
      <c r="AJ231" s="124" t="s">
        <v>4160</v>
      </c>
      <c r="AK231" s="124"/>
      <c r="AL231" s="103" t="s">
        <v>10697</v>
      </c>
      <c r="AM231" s="103" t="s">
        <v>10724</v>
      </c>
      <c r="AN231" s="124" t="s">
        <v>4161</v>
      </c>
      <c r="AO231" s="124"/>
      <c r="AP231" s="103" t="s">
        <v>12346</v>
      </c>
      <c r="AQ231" s="103" t="s">
        <v>10725</v>
      </c>
      <c r="AR231" s="141" t="s">
        <v>7382</v>
      </c>
      <c r="AS231" s="103"/>
    </row>
    <row r="232" spans="1:45" ht="153" x14ac:dyDescent="0.2">
      <c r="A232" s="143"/>
      <c r="B232" s="143"/>
      <c r="C232" s="165"/>
      <c r="D232" s="143" t="s">
        <v>60</v>
      </c>
      <c r="E232" s="143">
        <v>0</v>
      </c>
      <c r="F232" s="143">
        <v>0</v>
      </c>
      <c r="G232" s="143">
        <v>1</v>
      </c>
      <c r="H232" s="143"/>
      <c r="I232" s="143"/>
      <c r="J232" s="143"/>
      <c r="K232" s="143">
        <v>76</v>
      </c>
      <c r="L232" s="143">
        <v>221</v>
      </c>
      <c r="M232" s="143"/>
      <c r="N232" s="144" t="s">
        <v>9306</v>
      </c>
      <c r="O232" s="164" t="s">
        <v>240</v>
      </c>
      <c r="P232" s="164" t="str">
        <f t="shared" ca="1" si="35"/>
        <v>InCh_to_TmpVar(</v>
      </c>
      <c r="Q232" s="164" t="str">
        <f t="shared" ca="1" si="40"/>
        <v>InCh_to_TmpVar</v>
      </c>
      <c r="R232" s="220" t="s">
        <v>9299</v>
      </c>
      <c r="S232" s="220" t="s">
        <v>9685</v>
      </c>
      <c r="T232" s="141" t="s">
        <v>113</v>
      </c>
      <c r="U232" s="100" t="s">
        <v>194</v>
      </c>
      <c r="V232" s="100" t="s">
        <v>10693</v>
      </c>
      <c r="W232" s="100" t="s">
        <v>10726</v>
      </c>
      <c r="X232" s="124" t="s">
        <v>2903</v>
      </c>
      <c r="Y232" s="124" t="s">
        <v>2906</v>
      </c>
      <c r="Z232" s="100" t="s">
        <v>10694</v>
      </c>
      <c r="AA232" s="100" t="s">
        <v>10727</v>
      </c>
      <c r="AB232" s="124" t="s">
        <v>2904</v>
      </c>
      <c r="AC232" s="124" t="s">
        <v>2907</v>
      </c>
      <c r="AD232" s="100" t="s">
        <v>10695</v>
      </c>
      <c r="AE232" s="100" t="s">
        <v>10728</v>
      </c>
      <c r="AF232" s="124" t="s">
        <v>2905</v>
      </c>
      <c r="AG232" s="124" t="s">
        <v>2908</v>
      </c>
      <c r="AH232" s="100" t="s">
        <v>10696</v>
      </c>
      <c r="AI232" s="100" t="s">
        <v>10729</v>
      </c>
      <c r="AJ232" s="124" t="s">
        <v>4162</v>
      </c>
      <c r="AK232" s="124" t="s">
        <v>4164</v>
      </c>
      <c r="AL232" s="100" t="s">
        <v>10697</v>
      </c>
      <c r="AM232" s="100" t="s">
        <v>10730</v>
      </c>
      <c r="AN232" s="124" t="s">
        <v>4163</v>
      </c>
      <c r="AO232" s="124" t="s">
        <v>4165</v>
      </c>
      <c r="AP232" s="100" t="s">
        <v>12346</v>
      </c>
      <c r="AQ232" s="100" t="s">
        <v>10731</v>
      </c>
      <c r="AR232" s="141" t="s">
        <v>7383</v>
      </c>
      <c r="AS232" s="100" t="s">
        <v>7384</v>
      </c>
    </row>
    <row r="233" spans="1:45" ht="165.75" x14ac:dyDescent="0.2">
      <c r="A233" s="143"/>
      <c r="B233" s="143"/>
      <c r="C233" s="165"/>
      <c r="D233" s="143" t="s">
        <v>60</v>
      </c>
      <c r="E233" s="143">
        <v>0</v>
      </c>
      <c r="F233" s="143">
        <v>0</v>
      </c>
      <c r="G233" s="143">
        <v>1</v>
      </c>
      <c r="H233" s="143"/>
      <c r="I233" s="143"/>
      <c r="J233" s="143">
        <v>4</v>
      </c>
      <c r="K233" s="143">
        <v>76</v>
      </c>
      <c r="L233" s="143">
        <v>221.5</v>
      </c>
      <c r="M233" s="143"/>
      <c r="N233" s="144" t="s">
        <v>9306</v>
      </c>
      <c r="O233" s="164" t="s">
        <v>12406</v>
      </c>
      <c r="P233" s="164" t="str">
        <f ca="1">IF(INDIRECT(ADDRESS(ROW(),COLUMN()-1))&lt;&gt;"",LEFT(INDIRECT(ADDRESS(ROW(),COLUMN()-1)),FIND("(",INDIRECT(ADDRESS(ROW(),COLUMN()-1)))),"")</f>
        <v>InCh_to_TmpVar1(</v>
      </c>
      <c r="Q233" s="164" t="str">
        <f ca="1">IF(INDIRECT(ADDRESS(ROW(),COLUMN()-2))&lt;&gt;"",LEFT(INDIRECT(ADDRESS(ROW(),COLUMN()-2)),FIND("(",INDIRECT(ADDRESS(ROW(),COLUMN()-2)))-1),"")</f>
        <v>InCh_to_TmpVar1</v>
      </c>
      <c r="R233" s="220" t="s">
        <v>9299</v>
      </c>
      <c r="S233" s="220" t="s">
        <v>12407</v>
      </c>
      <c r="T233" s="141" t="s">
        <v>12408</v>
      </c>
      <c r="U233" s="100" t="s">
        <v>12409</v>
      </c>
      <c r="V233" s="100" t="s">
        <v>10693</v>
      </c>
      <c r="W233" s="150" t="s">
        <v>12410</v>
      </c>
      <c r="X233" s="124" t="s">
        <v>12411</v>
      </c>
      <c r="Y233" s="124" t="s">
        <v>12412</v>
      </c>
      <c r="Z233" s="100" t="s">
        <v>12413</v>
      </c>
      <c r="AA233" s="100" t="s">
        <v>12414</v>
      </c>
      <c r="AB233" s="124" t="s">
        <v>12415</v>
      </c>
      <c r="AC233" s="124" t="s">
        <v>12416</v>
      </c>
      <c r="AD233" s="100" t="s">
        <v>10695</v>
      </c>
      <c r="AE233" s="100" t="s">
        <v>12417</v>
      </c>
      <c r="AF233" s="124" t="s">
        <v>12418</v>
      </c>
      <c r="AG233" s="124" t="s">
        <v>13449</v>
      </c>
      <c r="AH233" s="100" t="s">
        <v>12419</v>
      </c>
      <c r="AI233" s="100" t="s">
        <v>12420</v>
      </c>
      <c r="AJ233" s="124" t="s">
        <v>12421</v>
      </c>
      <c r="AK233" s="124" t="s">
        <v>13450</v>
      </c>
      <c r="AL233" s="100" t="s">
        <v>10697</v>
      </c>
      <c r="AM233" s="100" t="s">
        <v>12422</v>
      </c>
      <c r="AN233" s="124" t="s">
        <v>12423</v>
      </c>
      <c r="AO233" s="124" t="s">
        <v>13451</v>
      </c>
      <c r="AP233" s="100" t="s">
        <v>12424</v>
      </c>
      <c r="AQ233" s="100" t="s">
        <v>12425</v>
      </c>
      <c r="AR233" s="141" t="s">
        <v>12426</v>
      </c>
      <c r="AS233" s="100" t="s">
        <v>13452</v>
      </c>
    </row>
    <row r="234" spans="1:45" ht="76.5" x14ac:dyDescent="0.2">
      <c r="A234" s="121"/>
      <c r="B234" s="143"/>
      <c r="C234" s="156"/>
      <c r="D234" s="143" t="s">
        <v>60</v>
      </c>
      <c r="E234" s="121">
        <v>0</v>
      </c>
      <c r="F234" s="121">
        <v>0</v>
      </c>
      <c r="G234" s="143">
        <v>1</v>
      </c>
      <c r="H234" s="143"/>
      <c r="I234" s="143"/>
      <c r="J234" s="143"/>
      <c r="K234" s="121">
        <v>77</v>
      </c>
      <c r="L234" s="121">
        <v>222</v>
      </c>
      <c r="M234" s="143"/>
      <c r="N234" s="144" t="s">
        <v>9307</v>
      </c>
      <c r="O234" s="164" t="s">
        <v>241</v>
      </c>
      <c r="P234" s="164" t="str">
        <f t="shared" ca="1" si="35"/>
        <v>Bin_InCh_to_TmpVar(</v>
      </c>
      <c r="Q234" s="164" t="str">
        <f t="shared" ca="1" si="40"/>
        <v>Bin_InCh_to_TmpVar</v>
      </c>
      <c r="R234" s="220" t="s">
        <v>9299</v>
      </c>
      <c r="S234" s="220" t="s">
        <v>9686</v>
      </c>
      <c r="T234" s="141" t="s">
        <v>195</v>
      </c>
      <c r="U234" s="100" t="s">
        <v>253</v>
      </c>
      <c r="V234" s="100" t="s">
        <v>10693</v>
      </c>
      <c r="W234" s="100" t="s">
        <v>10732</v>
      </c>
      <c r="X234" s="124" t="s">
        <v>2909</v>
      </c>
      <c r="Y234" s="141" t="s">
        <v>5292</v>
      </c>
      <c r="Z234" s="100" t="s">
        <v>10694</v>
      </c>
      <c r="AA234" s="100" t="s">
        <v>10733</v>
      </c>
      <c r="AB234" s="124" t="s">
        <v>2910</v>
      </c>
      <c r="AC234" s="141" t="s">
        <v>5293</v>
      </c>
      <c r="AD234" s="100" t="s">
        <v>10695</v>
      </c>
      <c r="AE234" s="100" t="s">
        <v>10734</v>
      </c>
      <c r="AF234" s="124" t="s">
        <v>2911</v>
      </c>
      <c r="AG234" s="141" t="s">
        <v>5294</v>
      </c>
      <c r="AH234" s="100" t="s">
        <v>10696</v>
      </c>
      <c r="AI234" s="100" t="s">
        <v>10735</v>
      </c>
      <c r="AJ234" s="124" t="s">
        <v>4166</v>
      </c>
      <c r="AK234" s="141" t="s">
        <v>5295</v>
      </c>
      <c r="AL234" s="100" t="s">
        <v>10697</v>
      </c>
      <c r="AM234" s="100" t="s">
        <v>10736</v>
      </c>
      <c r="AN234" s="124" t="s">
        <v>4167</v>
      </c>
      <c r="AO234" s="141" t="s">
        <v>5296</v>
      </c>
      <c r="AP234" s="100" t="s">
        <v>12346</v>
      </c>
      <c r="AQ234" s="100" t="s">
        <v>10737</v>
      </c>
      <c r="AR234" s="141" t="s">
        <v>7385</v>
      </c>
      <c r="AS234" s="100" t="s">
        <v>7386</v>
      </c>
    </row>
    <row r="235" spans="1:45" ht="76.5" x14ac:dyDescent="0.2">
      <c r="A235" s="121"/>
      <c r="B235" s="143"/>
      <c r="C235" s="156"/>
      <c r="D235" s="143" t="s">
        <v>60</v>
      </c>
      <c r="E235" s="121">
        <v>0</v>
      </c>
      <c r="F235" s="121">
        <v>0</v>
      </c>
      <c r="G235" s="143">
        <v>1</v>
      </c>
      <c r="H235" s="143"/>
      <c r="I235" s="143"/>
      <c r="J235" s="143"/>
      <c r="K235" s="121">
        <v>77.099999999999994</v>
      </c>
      <c r="L235" s="121">
        <v>222.1</v>
      </c>
      <c r="M235" s="143"/>
      <c r="N235" s="144" t="s">
        <v>9307</v>
      </c>
      <c r="O235" s="164" t="s">
        <v>12460</v>
      </c>
      <c r="P235" s="164" t="str">
        <f t="shared" ca="1" si="35"/>
        <v>Bin_InCh_to_TmpVar1(</v>
      </c>
      <c r="Q235" s="164" t="str">
        <f t="shared" ca="1" si="40"/>
        <v>Bin_InCh_to_TmpVar1</v>
      </c>
      <c r="R235" s="220" t="s">
        <v>9299</v>
      </c>
      <c r="S235" s="220" t="s">
        <v>12461</v>
      </c>
      <c r="T235" s="141" t="s">
        <v>12462</v>
      </c>
      <c r="U235" s="100" t="s">
        <v>253</v>
      </c>
      <c r="V235" s="100" t="s">
        <v>10693</v>
      </c>
      <c r="W235" s="100" t="s">
        <v>12463</v>
      </c>
      <c r="X235" s="124" t="s">
        <v>12464</v>
      </c>
      <c r="Y235" s="141" t="s">
        <v>12465</v>
      </c>
      <c r="Z235" s="100" t="s">
        <v>12466</v>
      </c>
      <c r="AA235" s="100" t="s">
        <v>12467</v>
      </c>
      <c r="AB235" s="124" t="s">
        <v>12468</v>
      </c>
      <c r="AC235" s="141" t="s">
        <v>12469</v>
      </c>
      <c r="AD235" s="100" t="s">
        <v>10695</v>
      </c>
      <c r="AE235" s="100" t="s">
        <v>12470</v>
      </c>
      <c r="AF235" s="124" t="s">
        <v>12471</v>
      </c>
      <c r="AG235" s="141" t="s">
        <v>12472</v>
      </c>
      <c r="AH235" s="100" t="s">
        <v>10696</v>
      </c>
      <c r="AI235" s="100" t="s">
        <v>12473</v>
      </c>
      <c r="AJ235" s="124" t="s">
        <v>12474</v>
      </c>
      <c r="AK235" s="141" t="s">
        <v>12475</v>
      </c>
      <c r="AL235" s="100" t="s">
        <v>12476</v>
      </c>
      <c r="AM235" s="100" t="s">
        <v>12477</v>
      </c>
      <c r="AN235" s="124" t="s">
        <v>12478</v>
      </c>
      <c r="AO235" s="141" t="s">
        <v>12479</v>
      </c>
      <c r="AP235" s="100" t="s">
        <v>12424</v>
      </c>
      <c r="AQ235" s="100" t="s">
        <v>12480</v>
      </c>
      <c r="AR235" s="141" t="s">
        <v>12481</v>
      </c>
      <c r="AS235" s="100" t="s">
        <v>12482</v>
      </c>
    </row>
    <row r="236" spans="1:45" ht="76.5" x14ac:dyDescent="0.2">
      <c r="A236" s="121"/>
      <c r="B236" s="143"/>
      <c r="C236" s="156"/>
      <c r="D236" s="143" t="s">
        <v>60</v>
      </c>
      <c r="E236" s="121">
        <v>0</v>
      </c>
      <c r="F236" s="121">
        <v>0</v>
      </c>
      <c r="G236" s="143">
        <v>1</v>
      </c>
      <c r="H236" s="143"/>
      <c r="I236" s="143"/>
      <c r="J236" s="143"/>
      <c r="K236" s="121">
        <v>77.2</v>
      </c>
      <c r="L236" s="121">
        <v>222.2</v>
      </c>
      <c r="M236" s="143"/>
      <c r="N236" s="144" t="s">
        <v>12483</v>
      </c>
      <c r="O236" s="164" t="s">
        <v>12484</v>
      </c>
      <c r="P236" s="164" t="str">
        <f t="shared" ca="1" si="35"/>
        <v>InCh_to_LocalVar(</v>
      </c>
      <c r="Q236" s="164" t="str">
        <f t="shared" ca="1" si="40"/>
        <v>InCh_to_LocalVar</v>
      </c>
      <c r="R236" s="220" t="s">
        <v>9299</v>
      </c>
      <c r="S236" s="220" t="s">
        <v>12485</v>
      </c>
      <c r="T236" s="141" t="s">
        <v>12486</v>
      </c>
      <c r="U236" s="100" t="s">
        <v>12487</v>
      </c>
      <c r="V236" s="100" t="s">
        <v>10693</v>
      </c>
      <c r="W236" s="100" t="s">
        <v>12488</v>
      </c>
      <c r="X236" s="124" t="s">
        <v>12489</v>
      </c>
      <c r="Y236" s="141" t="s">
        <v>12490</v>
      </c>
      <c r="Z236" s="100" t="s">
        <v>12466</v>
      </c>
      <c r="AA236" s="100" t="s">
        <v>12491</v>
      </c>
      <c r="AB236" s="124" t="s">
        <v>12492</v>
      </c>
      <c r="AC236" s="141" t="s">
        <v>12493</v>
      </c>
      <c r="AD236" s="100" t="s">
        <v>10695</v>
      </c>
      <c r="AE236" s="100" t="s">
        <v>12494</v>
      </c>
      <c r="AF236" s="124" t="s">
        <v>12495</v>
      </c>
      <c r="AG236" s="141" t="s">
        <v>12496</v>
      </c>
      <c r="AH236" s="100" t="s">
        <v>10696</v>
      </c>
      <c r="AI236" s="100" t="s">
        <v>12497</v>
      </c>
      <c r="AJ236" s="124" t="s">
        <v>12498</v>
      </c>
      <c r="AK236" s="141" t="s">
        <v>12499</v>
      </c>
      <c r="AL236" s="100" t="s">
        <v>12476</v>
      </c>
      <c r="AM236" s="100" t="s">
        <v>12500</v>
      </c>
      <c r="AN236" s="124" t="s">
        <v>12501</v>
      </c>
      <c r="AO236" s="141" t="s">
        <v>12502</v>
      </c>
      <c r="AP236" s="100" t="s">
        <v>12424</v>
      </c>
      <c r="AQ236" s="100" t="s">
        <v>12503</v>
      </c>
      <c r="AR236" s="141" t="s">
        <v>12504</v>
      </c>
      <c r="AS236" s="100" t="s">
        <v>12505</v>
      </c>
    </row>
    <row r="237" spans="1:45" ht="63.75" x14ac:dyDescent="0.2">
      <c r="A237" s="121"/>
      <c r="B237" s="143"/>
      <c r="C237" s="156"/>
      <c r="D237" s="143" t="s">
        <v>60</v>
      </c>
      <c r="E237" s="121">
        <v>0</v>
      </c>
      <c r="F237" s="121">
        <v>0</v>
      </c>
      <c r="G237" s="143">
        <v>1</v>
      </c>
      <c r="H237" s="143"/>
      <c r="I237" s="143"/>
      <c r="J237" s="143"/>
      <c r="K237" s="121">
        <v>77.3</v>
      </c>
      <c r="L237" s="121">
        <v>222.3</v>
      </c>
      <c r="M237" s="143"/>
      <c r="N237" s="144" t="s">
        <v>12483</v>
      </c>
      <c r="O237" s="164" t="s">
        <v>12506</v>
      </c>
      <c r="P237" s="164" t="str">
        <f t="shared" ca="1" si="35"/>
        <v>InCh_to_LocalVar1(</v>
      </c>
      <c r="Q237" s="164" t="str">
        <f t="shared" ca="1" si="40"/>
        <v>InCh_to_LocalVar1</v>
      </c>
      <c r="R237" s="220" t="s">
        <v>9299</v>
      </c>
      <c r="S237" s="220" t="s">
        <v>12507</v>
      </c>
      <c r="T237" s="141" t="s">
        <v>12462</v>
      </c>
      <c r="U237" s="100" t="s">
        <v>12508</v>
      </c>
      <c r="V237" s="100" t="s">
        <v>10693</v>
      </c>
      <c r="W237" s="100" t="s">
        <v>12509</v>
      </c>
      <c r="X237" s="124" t="s">
        <v>12464</v>
      </c>
      <c r="Y237" s="141" t="s">
        <v>12510</v>
      </c>
      <c r="Z237" s="100" t="s">
        <v>12466</v>
      </c>
      <c r="AA237" s="100" t="s">
        <v>12511</v>
      </c>
      <c r="AB237" s="124" t="s">
        <v>12468</v>
      </c>
      <c r="AC237" s="141" t="s">
        <v>12512</v>
      </c>
      <c r="AD237" s="100" t="s">
        <v>10695</v>
      </c>
      <c r="AE237" s="100" t="s">
        <v>12513</v>
      </c>
      <c r="AF237" s="124" t="s">
        <v>12471</v>
      </c>
      <c r="AG237" s="141" t="s">
        <v>12514</v>
      </c>
      <c r="AH237" s="100" t="s">
        <v>10696</v>
      </c>
      <c r="AI237" s="100" t="s">
        <v>12515</v>
      </c>
      <c r="AJ237" s="124" t="s">
        <v>12474</v>
      </c>
      <c r="AK237" s="141" t="s">
        <v>12516</v>
      </c>
      <c r="AL237" s="100" t="s">
        <v>12476</v>
      </c>
      <c r="AM237" s="100" t="s">
        <v>12517</v>
      </c>
      <c r="AN237" s="124" t="s">
        <v>12478</v>
      </c>
      <c r="AO237" s="141" t="s">
        <v>12518</v>
      </c>
      <c r="AP237" s="100" t="s">
        <v>12424</v>
      </c>
      <c r="AQ237" s="100" t="s">
        <v>12519</v>
      </c>
      <c r="AR237" s="141" t="s">
        <v>12481</v>
      </c>
      <c r="AS237" s="100" t="s">
        <v>12520</v>
      </c>
    </row>
    <row r="238" spans="1:45" ht="38.25" x14ac:dyDescent="0.2">
      <c r="A238" s="121"/>
      <c r="B238" s="143"/>
      <c r="C238" s="165"/>
      <c r="D238" s="121">
        <v>0</v>
      </c>
      <c r="E238" s="121">
        <v>0</v>
      </c>
      <c r="F238" s="121">
        <v>0</v>
      </c>
      <c r="G238" s="143">
        <v>0</v>
      </c>
      <c r="H238" s="143"/>
      <c r="I238" s="143"/>
      <c r="J238" s="143"/>
      <c r="K238" s="121">
        <v>80</v>
      </c>
      <c r="L238" s="121">
        <v>222.5</v>
      </c>
      <c r="M238" s="143"/>
      <c r="N238" s="144" t="s">
        <v>9308</v>
      </c>
      <c r="O238" s="236" t="s">
        <v>13373</v>
      </c>
      <c r="P238" s="164" t="str">
        <f t="shared" ca="1" si="35"/>
        <v>Name_LED_Number(</v>
      </c>
      <c r="Q238" s="164" t="str">
        <f t="shared" ca="1" si="40"/>
        <v>Name_LED_Number</v>
      </c>
      <c r="R238" s="220" t="s">
        <v>9299</v>
      </c>
      <c r="S238" s="220" t="s">
        <v>13374</v>
      </c>
      <c r="T238" s="150" t="s">
        <v>13375</v>
      </c>
      <c r="U238" s="100"/>
      <c r="V238" s="100" t="s">
        <v>10693</v>
      </c>
      <c r="W238" s="100" t="s">
        <v>13376</v>
      </c>
      <c r="X238" s="139" t="s">
        <v>13377</v>
      </c>
      <c r="Y238" s="150"/>
      <c r="Z238" s="100" t="s">
        <v>13270</v>
      </c>
      <c r="AA238" s="100" t="s">
        <v>13378</v>
      </c>
      <c r="AB238" s="139" t="s">
        <v>13379</v>
      </c>
      <c r="AC238" s="150"/>
      <c r="AD238" s="100" t="s">
        <v>10695</v>
      </c>
      <c r="AE238" s="100" t="s">
        <v>13380</v>
      </c>
      <c r="AF238" s="150" t="s">
        <v>13381</v>
      </c>
      <c r="AG238" s="150"/>
      <c r="AH238" s="100" t="s">
        <v>10696</v>
      </c>
      <c r="AI238" s="100" t="s">
        <v>13382</v>
      </c>
      <c r="AJ238" s="150" t="s">
        <v>13383</v>
      </c>
      <c r="AK238" s="150"/>
      <c r="AL238" s="100" t="s">
        <v>10697</v>
      </c>
      <c r="AM238" s="100" t="s">
        <v>13384</v>
      </c>
      <c r="AN238" s="139" t="s">
        <v>13385</v>
      </c>
      <c r="AO238" s="150"/>
      <c r="AP238" s="100" t="s">
        <v>12424</v>
      </c>
      <c r="AQ238" s="100" t="s">
        <v>13386</v>
      </c>
      <c r="AR238" s="150" t="s">
        <v>13387</v>
      </c>
      <c r="AS238" s="100"/>
    </row>
    <row r="239" spans="1:45" ht="51" x14ac:dyDescent="0.2">
      <c r="A239" s="121"/>
      <c r="B239" s="143"/>
      <c r="C239" s="165"/>
      <c r="D239" s="121">
        <v>0</v>
      </c>
      <c r="E239" s="121">
        <v>0</v>
      </c>
      <c r="F239" s="121">
        <v>0</v>
      </c>
      <c r="G239" s="143">
        <v>0</v>
      </c>
      <c r="H239" s="143"/>
      <c r="I239" s="143"/>
      <c r="J239" s="143"/>
      <c r="K239" s="121">
        <v>80</v>
      </c>
      <c r="L239" s="121">
        <v>222.6</v>
      </c>
      <c r="M239" s="143"/>
      <c r="N239" s="144" t="s">
        <v>9308</v>
      </c>
      <c r="O239" s="236" t="s">
        <v>13388</v>
      </c>
      <c r="P239" s="164" t="str">
        <f t="shared" ca="1" si="35"/>
        <v>Name_LED_Offset(</v>
      </c>
      <c r="Q239" s="164" t="str">
        <f t="shared" ca="1" si="40"/>
        <v>Name_LED_Offset</v>
      </c>
      <c r="R239" s="220" t="s">
        <v>9299</v>
      </c>
      <c r="S239" s="220" t="s">
        <v>13389</v>
      </c>
      <c r="T239" s="141" t="s">
        <v>13390</v>
      </c>
      <c r="U239" s="100"/>
      <c r="V239" s="100" t="s">
        <v>10693</v>
      </c>
      <c r="W239" s="100" t="s">
        <v>13391</v>
      </c>
      <c r="X239" s="124" t="s">
        <v>13392</v>
      </c>
      <c r="Y239" s="150"/>
      <c r="Z239" s="100" t="s">
        <v>13270</v>
      </c>
      <c r="AA239" s="100" t="s">
        <v>13393</v>
      </c>
      <c r="AB239" s="124" t="s">
        <v>13394</v>
      </c>
      <c r="AC239" s="150"/>
      <c r="AD239" s="100" t="s">
        <v>10695</v>
      </c>
      <c r="AE239" s="100" t="s">
        <v>13395</v>
      </c>
      <c r="AF239" s="141" t="s">
        <v>13396</v>
      </c>
      <c r="AG239" s="150"/>
      <c r="AH239" s="100" t="s">
        <v>10696</v>
      </c>
      <c r="AI239" s="100" t="s">
        <v>13397</v>
      </c>
      <c r="AJ239" s="141" t="s">
        <v>13398</v>
      </c>
      <c r="AK239" s="150"/>
      <c r="AL239" s="100" t="s">
        <v>10697</v>
      </c>
      <c r="AM239" s="100" t="s">
        <v>13399</v>
      </c>
      <c r="AN239" s="124" t="s">
        <v>13400</v>
      </c>
      <c r="AO239" s="150"/>
      <c r="AP239" s="100" t="s">
        <v>12424</v>
      </c>
      <c r="AQ239" s="100" t="s">
        <v>13401</v>
      </c>
      <c r="AR239" s="141" t="s">
        <v>13402</v>
      </c>
      <c r="AS239" s="100"/>
    </row>
    <row r="240" spans="1:45" ht="102" x14ac:dyDescent="0.2">
      <c r="A240" s="121"/>
      <c r="B240" s="143"/>
      <c r="C240" s="165"/>
      <c r="D240" s="121">
        <v>1</v>
      </c>
      <c r="E240" s="121">
        <v>0</v>
      </c>
      <c r="F240" s="121">
        <v>0</v>
      </c>
      <c r="G240" s="143">
        <v>0</v>
      </c>
      <c r="H240" s="143"/>
      <c r="I240" s="143"/>
      <c r="J240" s="143"/>
      <c r="K240" s="121">
        <v>80</v>
      </c>
      <c r="L240" s="121">
        <v>223</v>
      </c>
      <c r="M240" s="143"/>
      <c r="N240" s="144" t="s">
        <v>9308</v>
      </c>
      <c r="O240" s="236" t="s">
        <v>4620</v>
      </c>
      <c r="P240" s="164" t="str">
        <f t="shared" ca="1" si="35"/>
        <v>// Define Input(</v>
      </c>
      <c r="Q240" s="164" t="str">
        <f ca="1">IF(INDIRECT(ADDRESS(ROW(),COLUMN()-2))&lt;&gt;"",MID(INDIRECT(ADDRESS(ROW(),COLUMN()-2)),4,FIND("(",INDIRECT(ADDRESS(ROW(),COLUMN()-2)))-4),"")</f>
        <v>Define Input</v>
      </c>
      <c r="R240" s="220" t="s">
        <v>9299</v>
      </c>
      <c r="S240" s="220" t="s">
        <v>9687</v>
      </c>
      <c r="T240" s="141" t="s">
        <v>4608</v>
      </c>
      <c r="U240" s="100" t="s">
        <v>4611</v>
      </c>
      <c r="V240" s="100" t="s">
        <v>10693</v>
      </c>
      <c r="W240" s="100" t="s">
        <v>10738</v>
      </c>
      <c r="X240" s="124" t="s">
        <v>4609</v>
      </c>
      <c r="Y240" s="150" t="s">
        <v>4610</v>
      </c>
      <c r="Z240" s="100" t="s">
        <v>10694</v>
      </c>
      <c r="AA240" s="100" t="s">
        <v>10739</v>
      </c>
      <c r="AB240" s="124" t="s">
        <v>4612</v>
      </c>
      <c r="AC240" s="150" t="s">
        <v>4616</v>
      </c>
      <c r="AD240" s="100" t="s">
        <v>10695</v>
      </c>
      <c r="AE240" s="100" t="s">
        <v>10740</v>
      </c>
      <c r="AF240" s="141" t="s">
        <v>4613</v>
      </c>
      <c r="AG240" s="150" t="s">
        <v>4617</v>
      </c>
      <c r="AH240" s="100" t="s">
        <v>10696</v>
      </c>
      <c r="AI240" s="100" t="s">
        <v>10741</v>
      </c>
      <c r="AJ240" s="141" t="s">
        <v>4614</v>
      </c>
      <c r="AK240" s="150" t="s">
        <v>4618</v>
      </c>
      <c r="AL240" s="100" t="s">
        <v>10697</v>
      </c>
      <c r="AM240" s="100" t="s">
        <v>10742</v>
      </c>
      <c r="AN240" s="124" t="s">
        <v>4615</v>
      </c>
      <c r="AO240" s="150" t="s">
        <v>4619</v>
      </c>
      <c r="AP240" s="100" t="s">
        <v>12346</v>
      </c>
      <c r="AQ240" s="100" t="s">
        <v>10743</v>
      </c>
      <c r="AR240" s="141" t="s">
        <v>7391</v>
      </c>
      <c r="AS240" s="100" t="s">
        <v>7392</v>
      </c>
    </row>
    <row r="241" spans="1:45" ht="25.5" x14ac:dyDescent="0.2">
      <c r="A241" s="228"/>
      <c r="B241" s="228"/>
      <c r="C241" s="284"/>
      <c r="D241" s="228"/>
      <c r="E241" s="228"/>
      <c r="F241" s="228"/>
      <c r="G241" s="228"/>
      <c r="H241" s="228"/>
      <c r="I241" s="228"/>
      <c r="J241" s="228"/>
      <c r="K241" s="228">
        <v>328</v>
      </c>
      <c r="L241" s="228">
        <v>224</v>
      </c>
      <c r="M241" s="228"/>
      <c r="N241" s="230" t="s">
        <v>9309</v>
      </c>
      <c r="O241" s="231"/>
      <c r="P241" s="231"/>
      <c r="Q241" s="231"/>
      <c r="R241" s="222" t="s">
        <v>9310</v>
      </c>
      <c r="S241" s="222"/>
      <c r="T241" s="232" t="s">
        <v>9311</v>
      </c>
      <c r="U241" s="240" t="s">
        <v>9312</v>
      </c>
      <c r="V241" s="240" t="s">
        <v>10744</v>
      </c>
      <c r="W241" s="240"/>
      <c r="X241" s="233" t="s">
        <v>11882</v>
      </c>
      <c r="Y241" s="233" t="s">
        <v>4558</v>
      </c>
      <c r="Z241" s="240" t="s">
        <v>10745</v>
      </c>
      <c r="AA241" s="240"/>
      <c r="AB241" s="233" t="s">
        <v>11883</v>
      </c>
      <c r="AC241" s="233" t="s">
        <v>7363</v>
      </c>
      <c r="AD241" s="240" t="s">
        <v>10746</v>
      </c>
      <c r="AE241" s="240"/>
      <c r="AF241" s="233" t="s">
        <v>11884</v>
      </c>
      <c r="AG241" s="233" t="s">
        <v>7364</v>
      </c>
      <c r="AH241" s="240" t="s">
        <v>10747</v>
      </c>
      <c r="AI241" s="240"/>
      <c r="AJ241" s="233" t="s">
        <v>11885</v>
      </c>
      <c r="AK241" s="233" t="s">
        <v>7365</v>
      </c>
      <c r="AL241" s="240" t="s">
        <v>10748</v>
      </c>
      <c r="AM241" s="240"/>
      <c r="AN241" s="233" t="s">
        <v>11886</v>
      </c>
      <c r="AO241" s="233" t="s">
        <v>7366</v>
      </c>
      <c r="AP241" s="240" t="s">
        <v>12347</v>
      </c>
      <c r="AQ241" s="240"/>
      <c r="AR241" s="232" t="s">
        <v>11887</v>
      </c>
      <c r="AS241" s="240" t="s">
        <v>7367</v>
      </c>
    </row>
    <row r="242" spans="1:45" ht="140.25" x14ac:dyDescent="0.2">
      <c r="A242" s="121"/>
      <c r="B242" s="143"/>
      <c r="C242" s="156"/>
      <c r="D242" s="121">
        <v>0</v>
      </c>
      <c r="E242" s="143" t="s">
        <v>4317</v>
      </c>
      <c r="F242" s="121">
        <v>0</v>
      </c>
      <c r="G242" s="143">
        <v>0</v>
      </c>
      <c r="H242" s="143"/>
      <c r="I242" s="143"/>
      <c r="J242" s="143"/>
      <c r="K242" s="121">
        <v>72</v>
      </c>
      <c r="L242" s="121">
        <v>225</v>
      </c>
      <c r="M242" s="143"/>
      <c r="N242" s="144" t="s">
        <v>9313</v>
      </c>
      <c r="O242" s="164" t="s">
        <v>11</v>
      </c>
      <c r="P242" s="164" t="str">
        <f t="shared" ref="P242:P258" ca="1" si="41">IF(INDIRECT(ADDRESS(ROW(),COLUMN()-1))&lt;&gt;"",LEFT(INDIRECT(ADDRESS(ROW(),COLUMN()-1)),FIND("(",INDIRECT(ADDRESS(ROW(),COLUMN()-1)))),"")</f>
        <v>Schedule(</v>
      </c>
      <c r="Q242" s="164" t="str">
        <f t="shared" ref="Q242:Q250" ca="1" si="42">IF(INDIRECT(ADDRESS(ROW(),COLUMN()-2))&lt;&gt;"",LEFT(INDIRECT(ADDRESS(ROW(),COLUMN()-2)),FIND("(",INDIRECT(ADDRESS(ROW(),COLUMN()-2)))-1),"")</f>
        <v>Schedule</v>
      </c>
      <c r="R242" s="220" t="s">
        <v>9310</v>
      </c>
      <c r="S242" s="141" t="s">
        <v>9688</v>
      </c>
      <c r="T242" s="237" t="s">
        <v>592</v>
      </c>
      <c r="U242" s="100" t="s">
        <v>593</v>
      </c>
      <c r="V242" s="100" t="s">
        <v>10744</v>
      </c>
      <c r="W242" s="100" t="s">
        <v>10749</v>
      </c>
      <c r="X242" s="124" t="s">
        <v>2882</v>
      </c>
      <c r="Y242" s="124" t="s">
        <v>2885</v>
      </c>
      <c r="Z242" s="100" t="s">
        <v>10745</v>
      </c>
      <c r="AA242" s="100" t="s">
        <v>10750</v>
      </c>
      <c r="AB242" s="124" t="s">
        <v>2883</v>
      </c>
      <c r="AC242" s="124" t="s">
        <v>2886</v>
      </c>
      <c r="AD242" s="100" t="s">
        <v>10746</v>
      </c>
      <c r="AE242" s="100" t="s">
        <v>10751</v>
      </c>
      <c r="AF242" s="124" t="s">
        <v>2884</v>
      </c>
      <c r="AG242" s="124" t="s">
        <v>2887</v>
      </c>
      <c r="AH242" s="100" t="s">
        <v>10747</v>
      </c>
      <c r="AI242" s="100" t="s">
        <v>10752</v>
      </c>
      <c r="AJ242" s="124" t="s">
        <v>4148</v>
      </c>
      <c r="AK242" s="124" t="s">
        <v>4150</v>
      </c>
      <c r="AL242" s="100" t="s">
        <v>10748</v>
      </c>
      <c r="AM242" s="100" t="s">
        <v>10753</v>
      </c>
      <c r="AN242" s="124" t="s">
        <v>4149</v>
      </c>
      <c r="AO242" s="124" t="s">
        <v>4151</v>
      </c>
      <c r="AP242" s="100" t="s">
        <v>12347</v>
      </c>
      <c r="AQ242" s="100" t="s">
        <v>10754</v>
      </c>
      <c r="AR242" s="237" t="s">
        <v>7376</v>
      </c>
      <c r="AS242" s="100" t="s">
        <v>7377</v>
      </c>
    </row>
    <row r="243" spans="1:45" ht="63.75" x14ac:dyDescent="0.2">
      <c r="A243" s="143"/>
      <c r="B243" s="143" t="s">
        <v>100</v>
      </c>
      <c r="C243" s="165"/>
      <c r="D243" s="143">
        <v>1</v>
      </c>
      <c r="E243" s="143" t="s">
        <v>4320</v>
      </c>
      <c r="F243" s="143">
        <v>0</v>
      </c>
      <c r="G243" s="143">
        <v>0</v>
      </c>
      <c r="H243" s="143"/>
      <c r="I243" s="143"/>
      <c r="J243" s="143">
        <v>3</v>
      </c>
      <c r="K243" s="143">
        <v>65</v>
      </c>
      <c r="L243" s="143">
        <v>226</v>
      </c>
      <c r="M243" s="143"/>
      <c r="N243" s="144" t="s">
        <v>9314</v>
      </c>
      <c r="O243" s="164" t="s">
        <v>4600</v>
      </c>
      <c r="P243" s="164" t="str">
        <f t="shared" ca="1" si="41"/>
        <v>Counter(</v>
      </c>
      <c r="Q243" s="164" t="str">
        <f t="shared" ca="1" si="42"/>
        <v>Counter</v>
      </c>
      <c r="R243" s="220" t="s">
        <v>9310</v>
      </c>
      <c r="S243" s="141" t="s">
        <v>9689</v>
      </c>
      <c r="T243" s="124" t="s">
        <v>586</v>
      </c>
      <c r="U243" s="100" t="s">
        <v>589</v>
      </c>
      <c r="V243" s="100" t="s">
        <v>10744</v>
      </c>
      <c r="W243" s="100" t="s">
        <v>10755</v>
      </c>
      <c r="X243" s="124" t="s">
        <v>2858</v>
      </c>
      <c r="Y243" s="124" t="s">
        <v>2861</v>
      </c>
      <c r="Z243" s="100" t="s">
        <v>10745</v>
      </c>
      <c r="AA243" s="100" t="s">
        <v>10756</v>
      </c>
      <c r="AB243" s="124" t="s">
        <v>2859</v>
      </c>
      <c r="AC243" s="124" t="s">
        <v>2862</v>
      </c>
      <c r="AD243" s="100" t="s">
        <v>10746</v>
      </c>
      <c r="AE243" s="100" t="s">
        <v>10757</v>
      </c>
      <c r="AF243" s="124" t="s">
        <v>2860</v>
      </c>
      <c r="AG243" s="124" t="s">
        <v>2863</v>
      </c>
      <c r="AH243" s="100" t="s">
        <v>10747</v>
      </c>
      <c r="AI243" s="100" t="s">
        <v>10758</v>
      </c>
      <c r="AJ243" s="124" t="s">
        <v>4132</v>
      </c>
      <c r="AK243" s="124" t="s">
        <v>4134</v>
      </c>
      <c r="AL243" s="100" t="s">
        <v>10748</v>
      </c>
      <c r="AM243" s="100" t="s">
        <v>10759</v>
      </c>
      <c r="AN243" s="124" t="s">
        <v>4133</v>
      </c>
      <c r="AO243" s="124" t="s">
        <v>4135</v>
      </c>
      <c r="AP243" s="100" t="s">
        <v>12347</v>
      </c>
      <c r="AQ243" s="100" t="s">
        <v>10760</v>
      </c>
      <c r="AR243" s="124" t="s">
        <v>7368</v>
      </c>
      <c r="AS243" s="100" t="s">
        <v>7369</v>
      </c>
    </row>
    <row r="244" spans="1:45" ht="51" x14ac:dyDescent="0.2">
      <c r="A244" s="121"/>
      <c r="B244" s="143" t="s">
        <v>100</v>
      </c>
      <c r="C244" s="165" t="s">
        <v>63</v>
      </c>
      <c r="D244" s="121">
        <v>1</v>
      </c>
      <c r="E244" s="121">
        <v>0</v>
      </c>
      <c r="F244" s="121">
        <v>0</v>
      </c>
      <c r="G244" s="143">
        <v>0</v>
      </c>
      <c r="H244" s="143">
        <v>1</v>
      </c>
      <c r="I244" s="143"/>
      <c r="J244" s="143">
        <v>4</v>
      </c>
      <c r="K244" s="121">
        <v>14</v>
      </c>
      <c r="L244" s="121">
        <v>227</v>
      </c>
      <c r="M244" s="143"/>
      <c r="N244" s="144" t="s">
        <v>9315</v>
      </c>
      <c r="O244" s="164" t="s">
        <v>149</v>
      </c>
      <c r="P244" s="164" t="str">
        <f t="shared" ca="1" si="41"/>
        <v>Button(</v>
      </c>
      <c r="Q244" s="164" t="str">
        <f t="shared" ca="1" si="42"/>
        <v>Button</v>
      </c>
      <c r="R244" s="220" t="s">
        <v>9310</v>
      </c>
      <c r="S244" s="141" t="s">
        <v>9690</v>
      </c>
      <c r="T244" s="141" t="s">
        <v>168</v>
      </c>
      <c r="U244" s="100" t="s">
        <v>167</v>
      </c>
      <c r="V244" s="100" t="s">
        <v>10744</v>
      </c>
      <c r="W244" s="100" t="s">
        <v>10761</v>
      </c>
      <c r="X244" s="124" t="s">
        <v>2761</v>
      </c>
      <c r="Y244" s="124" t="s">
        <v>2764</v>
      </c>
      <c r="Z244" s="100" t="s">
        <v>10745</v>
      </c>
      <c r="AA244" s="100" t="s">
        <v>10762</v>
      </c>
      <c r="AB244" s="124" t="s">
        <v>2762</v>
      </c>
      <c r="AC244" s="124" t="s">
        <v>2765</v>
      </c>
      <c r="AD244" s="100" t="s">
        <v>10746</v>
      </c>
      <c r="AE244" s="100" t="s">
        <v>10763</v>
      </c>
      <c r="AF244" s="124" t="s">
        <v>2763</v>
      </c>
      <c r="AG244" s="124" t="s">
        <v>2766</v>
      </c>
      <c r="AH244" s="100" t="s">
        <v>10747</v>
      </c>
      <c r="AI244" s="100" t="s">
        <v>10764</v>
      </c>
      <c r="AJ244" s="124" t="s">
        <v>4064</v>
      </c>
      <c r="AK244" s="124" t="s">
        <v>4066</v>
      </c>
      <c r="AL244" s="100" t="s">
        <v>10748</v>
      </c>
      <c r="AM244" s="100" t="s">
        <v>10765</v>
      </c>
      <c r="AN244" s="124" t="s">
        <v>4065</v>
      </c>
      <c r="AO244" s="124" t="s">
        <v>4067</v>
      </c>
      <c r="AP244" s="100" t="s">
        <v>12347</v>
      </c>
      <c r="AQ244" s="100" t="s">
        <v>10766</v>
      </c>
      <c r="AR244" s="141" t="s">
        <v>7296</v>
      </c>
      <c r="AS244" s="100" t="s">
        <v>7297</v>
      </c>
    </row>
    <row r="245" spans="1:45" ht="51" x14ac:dyDescent="0.2">
      <c r="A245" s="121"/>
      <c r="B245" s="215"/>
      <c r="C245" s="165" t="s">
        <v>63</v>
      </c>
      <c r="D245" s="121">
        <v>1</v>
      </c>
      <c r="E245" s="121">
        <v>0</v>
      </c>
      <c r="F245" s="121">
        <v>0</v>
      </c>
      <c r="G245" s="143">
        <v>0</v>
      </c>
      <c r="H245" s="143">
        <v>1</v>
      </c>
      <c r="I245" s="143"/>
      <c r="J245" s="143">
        <v>4</v>
      </c>
      <c r="K245" s="121">
        <v>15</v>
      </c>
      <c r="L245" s="121">
        <v>228</v>
      </c>
      <c r="M245" s="143"/>
      <c r="N245" s="350" t="s">
        <v>9316</v>
      </c>
      <c r="O245" s="164" t="s">
        <v>150</v>
      </c>
      <c r="P245" s="164" t="str">
        <f t="shared" ca="1" si="41"/>
        <v>ButtonNOff(</v>
      </c>
      <c r="Q245" s="164" t="str">
        <f t="shared" ca="1" si="42"/>
        <v>ButtonNOff</v>
      </c>
      <c r="R245" s="220" t="s">
        <v>9310</v>
      </c>
      <c r="S245" s="141" t="s">
        <v>9691</v>
      </c>
      <c r="T245" s="141" t="s">
        <v>169</v>
      </c>
      <c r="U245" s="150" t="s">
        <v>170</v>
      </c>
      <c r="V245" s="100" t="s">
        <v>10744</v>
      </c>
      <c r="W245" s="150" t="s">
        <v>10767</v>
      </c>
      <c r="X245" s="124" t="s">
        <v>2767</v>
      </c>
      <c r="Y245" s="124" t="s">
        <v>2770</v>
      </c>
      <c r="Z245" s="150" t="s">
        <v>10745</v>
      </c>
      <c r="AA245" s="150" t="s">
        <v>10768</v>
      </c>
      <c r="AB245" s="124" t="s">
        <v>2768</v>
      </c>
      <c r="AC245" s="124" t="s">
        <v>2771</v>
      </c>
      <c r="AD245" s="150" t="s">
        <v>10746</v>
      </c>
      <c r="AE245" s="150" t="s">
        <v>10769</v>
      </c>
      <c r="AF245" s="124" t="s">
        <v>2769</v>
      </c>
      <c r="AG245" s="124" t="s">
        <v>2772</v>
      </c>
      <c r="AH245" s="150" t="s">
        <v>10747</v>
      </c>
      <c r="AI245" s="150" t="s">
        <v>10770</v>
      </c>
      <c r="AJ245" s="124" t="s">
        <v>4068</v>
      </c>
      <c r="AK245" s="124" t="s">
        <v>4070</v>
      </c>
      <c r="AL245" s="150" t="s">
        <v>10748</v>
      </c>
      <c r="AM245" s="150" t="s">
        <v>10771</v>
      </c>
      <c r="AN245" s="124" t="s">
        <v>4069</v>
      </c>
      <c r="AO245" s="124" t="s">
        <v>4071</v>
      </c>
      <c r="AP245" s="150" t="s">
        <v>12347</v>
      </c>
      <c r="AQ245" s="150" t="s">
        <v>10772</v>
      </c>
      <c r="AR245" s="141" t="s">
        <v>7298</v>
      </c>
      <c r="AS245" s="150" t="s">
        <v>7299</v>
      </c>
    </row>
    <row r="246" spans="1:45" ht="63.75" x14ac:dyDescent="0.2">
      <c r="A246" s="121"/>
      <c r="B246" s="143" t="s">
        <v>100</v>
      </c>
      <c r="C246" s="156"/>
      <c r="D246" s="121">
        <v>1</v>
      </c>
      <c r="E246" s="121">
        <v>1</v>
      </c>
      <c r="F246" s="121">
        <v>0</v>
      </c>
      <c r="G246" s="143">
        <v>0</v>
      </c>
      <c r="H246" s="143"/>
      <c r="I246" s="143"/>
      <c r="J246" s="143">
        <v>4</v>
      </c>
      <c r="K246" s="121">
        <v>122</v>
      </c>
      <c r="L246" s="121">
        <v>229</v>
      </c>
      <c r="M246" s="143"/>
      <c r="N246" s="144" t="s">
        <v>9317</v>
      </c>
      <c r="O246" s="164" t="s">
        <v>16</v>
      </c>
      <c r="P246" s="164" t="str">
        <f t="shared" ca="1" si="41"/>
        <v>ButtonFunc(</v>
      </c>
      <c r="Q246" s="164" t="str">
        <f t="shared" ca="1" si="42"/>
        <v>ButtonFunc</v>
      </c>
      <c r="R246" s="220" t="s">
        <v>9310</v>
      </c>
      <c r="S246" s="141" t="s">
        <v>9692</v>
      </c>
      <c r="T246" s="141" t="s">
        <v>595</v>
      </c>
      <c r="U246" s="150" t="s">
        <v>596</v>
      </c>
      <c r="V246" s="100" t="s">
        <v>10744</v>
      </c>
      <c r="W246" s="150" t="s">
        <v>10773</v>
      </c>
      <c r="X246" s="124" t="s">
        <v>2960</v>
      </c>
      <c r="Y246" s="124" t="s">
        <v>2963</v>
      </c>
      <c r="Z246" s="150" t="s">
        <v>10745</v>
      </c>
      <c r="AA246" s="150" t="s">
        <v>10774</v>
      </c>
      <c r="AB246" s="124" t="s">
        <v>2961</v>
      </c>
      <c r="AC246" s="124" t="s">
        <v>2964</v>
      </c>
      <c r="AD246" s="150" t="s">
        <v>10746</v>
      </c>
      <c r="AE246" s="150" t="s">
        <v>10775</v>
      </c>
      <c r="AF246" s="124" t="s">
        <v>2962</v>
      </c>
      <c r="AG246" s="124" t="s">
        <v>2965</v>
      </c>
      <c r="AH246" s="150" t="s">
        <v>10747</v>
      </c>
      <c r="AI246" s="150" t="s">
        <v>10776</v>
      </c>
      <c r="AJ246" s="124" t="s">
        <v>4200</v>
      </c>
      <c r="AK246" s="124" t="s">
        <v>4202</v>
      </c>
      <c r="AL246" s="150" t="s">
        <v>10748</v>
      </c>
      <c r="AM246" s="150" t="s">
        <v>10777</v>
      </c>
      <c r="AN246" s="124" t="s">
        <v>4201</v>
      </c>
      <c r="AO246" s="124" t="s">
        <v>4203</v>
      </c>
      <c r="AP246" s="150" t="s">
        <v>12347</v>
      </c>
      <c r="AQ246" s="150" t="s">
        <v>10778</v>
      </c>
      <c r="AR246" s="141" t="s">
        <v>7405</v>
      </c>
      <c r="AS246" s="150" t="s">
        <v>7406</v>
      </c>
    </row>
    <row r="247" spans="1:45" ht="165" x14ac:dyDescent="0.2">
      <c r="A247" s="143"/>
      <c r="B247" s="121"/>
      <c r="C247" s="165"/>
      <c r="D247" s="143">
        <v>1</v>
      </c>
      <c r="E247" s="143" t="s">
        <v>4317</v>
      </c>
      <c r="F247" s="143">
        <v>0</v>
      </c>
      <c r="G247" s="143">
        <v>0</v>
      </c>
      <c r="H247" s="143"/>
      <c r="I247" s="143"/>
      <c r="J247" s="143"/>
      <c r="K247" s="143">
        <v>66</v>
      </c>
      <c r="L247" s="143">
        <v>230</v>
      </c>
      <c r="M247" s="143"/>
      <c r="N247" s="144" t="s">
        <v>9318</v>
      </c>
      <c r="O247" s="164" t="s">
        <v>565</v>
      </c>
      <c r="P247" s="164" t="str">
        <f t="shared" ca="1" si="41"/>
        <v>RandMux(</v>
      </c>
      <c r="Q247" s="164" t="str">
        <f t="shared" ca="1" si="42"/>
        <v>RandMux</v>
      </c>
      <c r="R247" s="220" t="s">
        <v>9310</v>
      </c>
      <c r="S247" s="220" t="s">
        <v>9693</v>
      </c>
      <c r="T247" s="124" t="s">
        <v>587</v>
      </c>
      <c r="U247" s="294" t="s">
        <v>588</v>
      </c>
      <c r="V247" s="100" t="s">
        <v>10744</v>
      </c>
      <c r="W247" s="294" t="s">
        <v>10779</v>
      </c>
      <c r="X247" s="124" t="s">
        <v>2864</v>
      </c>
      <c r="Y247" s="124" t="s">
        <v>2867</v>
      </c>
      <c r="Z247" s="294" t="s">
        <v>10745</v>
      </c>
      <c r="AA247" s="294" t="s">
        <v>10780</v>
      </c>
      <c r="AB247" s="124" t="s">
        <v>2865</v>
      </c>
      <c r="AC247" s="124" t="s">
        <v>2868</v>
      </c>
      <c r="AD247" s="294" t="s">
        <v>10746</v>
      </c>
      <c r="AE247" s="294" t="s">
        <v>10781</v>
      </c>
      <c r="AF247" s="124" t="s">
        <v>2866</v>
      </c>
      <c r="AG247" s="124" t="s">
        <v>2869</v>
      </c>
      <c r="AH247" s="294" t="s">
        <v>10747</v>
      </c>
      <c r="AI247" s="294" t="s">
        <v>10782</v>
      </c>
      <c r="AJ247" s="124" t="s">
        <v>4136</v>
      </c>
      <c r="AK247" s="124" t="s">
        <v>4138</v>
      </c>
      <c r="AL247" s="294" t="s">
        <v>10748</v>
      </c>
      <c r="AM247" s="294" t="s">
        <v>10783</v>
      </c>
      <c r="AN247" s="124" t="s">
        <v>4137</v>
      </c>
      <c r="AO247" s="124" t="s">
        <v>4139</v>
      </c>
      <c r="AP247" s="294" t="s">
        <v>12347</v>
      </c>
      <c r="AQ247" s="294" t="s">
        <v>10784</v>
      </c>
      <c r="AR247" s="124" t="s">
        <v>7370</v>
      </c>
      <c r="AS247" s="294" t="s">
        <v>7371</v>
      </c>
    </row>
    <row r="248" spans="1:45" ht="89.25" x14ac:dyDescent="0.2">
      <c r="A248" s="143"/>
      <c r="B248" s="121"/>
      <c r="C248" s="165"/>
      <c r="D248" s="143">
        <v>1</v>
      </c>
      <c r="E248" s="143">
        <v>1</v>
      </c>
      <c r="F248" s="143">
        <v>0</v>
      </c>
      <c r="G248" s="143">
        <v>0</v>
      </c>
      <c r="H248" s="143"/>
      <c r="I248" s="143"/>
      <c r="J248" s="143"/>
      <c r="K248" s="143">
        <v>67</v>
      </c>
      <c r="L248" s="143">
        <v>231</v>
      </c>
      <c r="M248" s="143"/>
      <c r="N248" s="144" t="s">
        <v>9319</v>
      </c>
      <c r="O248" s="164" t="s">
        <v>566</v>
      </c>
      <c r="P248" s="164" t="str">
        <f t="shared" ca="1" si="41"/>
        <v>Random(</v>
      </c>
      <c r="Q248" s="164" t="str">
        <f t="shared" ca="1" si="42"/>
        <v>Random</v>
      </c>
      <c r="R248" s="220" t="s">
        <v>9310</v>
      </c>
      <c r="S248" s="220" t="s">
        <v>9694</v>
      </c>
      <c r="T248" s="237" t="s">
        <v>590</v>
      </c>
      <c r="U248" s="150" t="s">
        <v>9695</v>
      </c>
      <c r="V248" s="100" t="s">
        <v>10744</v>
      </c>
      <c r="W248" s="150" t="s">
        <v>10785</v>
      </c>
      <c r="X248" s="124" t="s">
        <v>2870</v>
      </c>
      <c r="Y248" s="124" t="s">
        <v>2873</v>
      </c>
      <c r="Z248" s="150" t="s">
        <v>10745</v>
      </c>
      <c r="AA248" s="150" t="s">
        <v>10786</v>
      </c>
      <c r="AB248" s="124" t="s">
        <v>2871</v>
      </c>
      <c r="AC248" s="124" t="s">
        <v>2874</v>
      </c>
      <c r="AD248" s="150" t="s">
        <v>10746</v>
      </c>
      <c r="AE248" s="150" t="s">
        <v>10787</v>
      </c>
      <c r="AF248" s="124" t="s">
        <v>2872</v>
      </c>
      <c r="AG248" s="124" t="s">
        <v>2875</v>
      </c>
      <c r="AH248" s="150" t="s">
        <v>10747</v>
      </c>
      <c r="AI248" s="150" t="s">
        <v>10788</v>
      </c>
      <c r="AJ248" s="124" t="s">
        <v>4140</v>
      </c>
      <c r="AK248" s="124" t="s">
        <v>4142</v>
      </c>
      <c r="AL248" s="150" t="s">
        <v>10748</v>
      </c>
      <c r="AM248" s="150" t="s">
        <v>10789</v>
      </c>
      <c r="AN248" s="124" t="s">
        <v>4141</v>
      </c>
      <c r="AO248" s="124" t="s">
        <v>4143</v>
      </c>
      <c r="AP248" s="150" t="s">
        <v>12347</v>
      </c>
      <c r="AQ248" s="150" t="s">
        <v>10790</v>
      </c>
      <c r="AR248" s="237" t="s">
        <v>7372</v>
      </c>
      <c r="AS248" s="150" t="s">
        <v>7373</v>
      </c>
    </row>
    <row r="249" spans="1:45" ht="45" x14ac:dyDescent="0.2">
      <c r="A249" s="143"/>
      <c r="B249" s="143" t="s">
        <v>100</v>
      </c>
      <c r="C249" s="165"/>
      <c r="D249" s="143">
        <v>1</v>
      </c>
      <c r="E249" s="143" t="s">
        <v>4317</v>
      </c>
      <c r="F249" s="143">
        <v>0</v>
      </c>
      <c r="G249" s="143">
        <v>0</v>
      </c>
      <c r="H249" s="143"/>
      <c r="I249" s="143"/>
      <c r="J249" s="143"/>
      <c r="K249" s="143">
        <v>68</v>
      </c>
      <c r="L249" s="143">
        <v>232</v>
      </c>
      <c r="M249" s="143"/>
      <c r="N249" s="144" t="s">
        <v>9320</v>
      </c>
      <c r="O249" s="164" t="s">
        <v>4321</v>
      </c>
      <c r="P249" s="164" t="str">
        <f t="shared" ca="1" si="41"/>
        <v>RandCntMux(</v>
      </c>
      <c r="Q249" s="164" t="str">
        <f t="shared" ca="1" si="42"/>
        <v>RandCntMux</v>
      </c>
      <c r="R249" s="220" t="s">
        <v>9310</v>
      </c>
      <c r="S249" s="220" t="s">
        <v>9696</v>
      </c>
      <c r="T249" s="141" t="s">
        <v>591</v>
      </c>
      <c r="U249" s="294" t="s">
        <v>8212</v>
      </c>
      <c r="V249" s="100" t="s">
        <v>10744</v>
      </c>
      <c r="W249" s="294" t="s">
        <v>10791</v>
      </c>
      <c r="X249" s="124" t="s">
        <v>2876</v>
      </c>
      <c r="Y249" s="124" t="s">
        <v>2879</v>
      </c>
      <c r="Z249" s="294" t="s">
        <v>10745</v>
      </c>
      <c r="AA249" s="294" t="s">
        <v>10792</v>
      </c>
      <c r="AB249" s="124" t="s">
        <v>2877</v>
      </c>
      <c r="AC249" s="124" t="s">
        <v>2880</v>
      </c>
      <c r="AD249" s="294" t="s">
        <v>10746</v>
      </c>
      <c r="AE249" s="294" t="s">
        <v>10793</v>
      </c>
      <c r="AF249" s="124" t="s">
        <v>2878</v>
      </c>
      <c r="AG249" s="124" t="s">
        <v>2881</v>
      </c>
      <c r="AH249" s="294" t="s">
        <v>10747</v>
      </c>
      <c r="AI249" s="294" t="s">
        <v>10794</v>
      </c>
      <c r="AJ249" s="124" t="s">
        <v>4144</v>
      </c>
      <c r="AK249" s="124" t="s">
        <v>4146</v>
      </c>
      <c r="AL249" s="294" t="s">
        <v>10748</v>
      </c>
      <c r="AM249" s="294" t="s">
        <v>10795</v>
      </c>
      <c r="AN249" s="124" t="s">
        <v>4145</v>
      </c>
      <c r="AO249" s="124" t="s">
        <v>4147</v>
      </c>
      <c r="AP249" s="294" t="s">
        <v>12347</v>
      </c>
      <c r="AQ249" s="294" t="s">
        <v>10796</v>
      </c>
      <c r="AR249" s="141" t="s">
        <v>7374</v>
      </c>
      <c r="AS249" s="294" t="s">
        <v>7375</v>
      </c>
    </row>
    <row r="250" spans="1:45" ht="51" x14ac:dyDescent="0.2">
      <c r="A250" s="136"/>
      <c r="B250" s="134" t="s">
        <v>100</v>
      </c>
      <c r="C250" s="135" t="s">
        <v>12891</v>
      </c>
      <c r="D250" s="122">
        <v>1</v>
      </c>
      <c r="E250" s="136">
        <v>0</v>
      </c>
      <c r="F250" s="136">
        <v>0</v>
      </c>
      <c r="G250" s="136">
        <v>0</v>
      </c>
      <c r="H250" s="136">
        <v>0</v>
      </c>
      <c r="I250" s="136"/>
      <c r="J250" s="136"/>
      <c r="K250" s="136">
        <v>303</v>
      </c>
      <c r="L250" s="136">
        <v>233</v>
      </c>
      <c r="M250" s="136"/>
      <c r="N250" s="144" t="s">
        <v>9321</v>
      </c>
      <c r="O250" s="164" t="s">
        <v>12892</v>
      </c>
      <c r="P250" s="137" t="str">
        <f t="shared" ca="1" si="41"/>
        <v>Multiplexer(</v>
      </c>
      <c r="Q250" s="137" t="str">
        <f t="shared" ca="1" si="42"/>
        <v>Multiplexer</v>
      </c>
      <c r="R250" s="220" t="s">
        <v>9310</v>
      </c>
      <c r="S250" s="141" t="s">
        <v>9697</v>
      </c>
      <c r="T250" s="142" t="s">
        <v>6543</v>
      </c>
      <c r="U250" s="142" t="s">
        <v>6544</v>
      </c>
      <c r="V250" s="100" t="s">
        <v>10744</v>
      </c>
      <c r="W250" s="142" t="s">
        <v>9697</v>
      </c>
      <c r="X250" s="138" t="s">
        <v>6520</v>
      </c>
      <c r="Y250" s="138" t="s">
        <v>6521</v>
      </c>
      <c r="Z250" s="142" t="s">
        <v>10745</v>
      </c>
      <c r="AA250" s="142" t="s">
        <v>10797</v>
      </c>
      <c r="AB250" s="139" t="s">
        <v>6522</v>
      </c>
      <c r="AC250" s="139" t="s">
        <v>6523</v>
      </c>
      <c r="AD250" s="142" t="s">
        <v>10746</v>
      </c>
      <c r="AE250" s="142" t="s">
        <v>10798</v>
      </c>
      <c r="AF250" s="139" t="s">
        <v>6524</v>
      </c>
      <c r="AG250" s="139" t="s">
        <v>6527</v>
      </c>
      <c r="AH250" s="142" t="s">
        <v>10747</v>
      </c>
      <c r="AI250" s="142" t="s">
        <v>10797</v>
      </c>
      <c r="AJ250" s="139" t="s">
        <v>6525</v>
      </c>
      <c r="AK250" s="139" t="s">
        <v>6528</v>
      </c>
      <c r="AL250" s="142" t="s">
        <v>10748</v>
      </c>
      <c r="AM250" s="142" t="s">
        <v>10799</v>
      </c>
      <c r="AN250" s="139" t="s">
        <v>6526</v>
      </c>
      <c r="AO250" s="139" t="s">
        <v>6529</v>
      </c>
      <c r="AP250" s="142" t="s">
        <v>12347</v>
      </c>
      <c r="AQ250" s="142" t="s">
        <v>10800</v>
      </c>
      <c r="AR250" s="150" t="s">
        <v>7272</v>
      </c>
      <c r="AS250" s="150" t="s">
        <v>7273</v>
      </c>
    </row>
    <row r="251" spans="1:45" ht="63.75" x14ac:dyDescent="0.2">
      <c r="A251" s="228"/>
      <c r="B251" s="228"/>
      <c r="C251" s="284"/>
      <c r="D251" s="228"/>
      <c r="E251" s="228"/>
      <c r="F251" s="228"/>
      <c r="G251" s="228"/>
      <c r="H251" s="228"/>
      <c r="I251" s="228"/>
      <c r="J251" s="228"/>
      <c r="K251" s="228">
        <v>330</v>
      </c>
      <c r="L251" s="228">
        <v>234</v>
      </c>
      <c r="M251" s="228"/>
      <c r="N251" s="230" t="s">
        <v>9322</v>
      </c>
      <c r="O251" s="231"/>
      <c r="P251" s="231" t="str">
        <f t="shared" ca="1" si="41"/>
        <v/>
      </c>
      <c r="Q251" s="231"/>
      <c r="R251" s="222" t="s">
        <v>9323</v>
      </c>
      <c r="S251" s="222"/>
      <c r="T251" s="232" t="s">
        <v>9324</v>
      </c>
      <c r="U251" s="285" t="s">
        <v>9325</v>
      </c>
      <c r="V251" s="240" t="s">
        <v>10801</v>
      </c>
      <c r="W251" s="285"/>
      <c r="X251" s="233" t="s">
        <v>11888</v>
      </c>
      <c r="Y251" s="233" t="s">
        <v>11889</v>
      </c>
      <c r="Z251" s="285" t="s">
        <v>10802</v>
      </c>
      <c r="AA251" s="285"/>
      <c r="AB251" s="233" t="s">
        <v>11890</v>
      </c>
      <c r="AC251" s="233" t="s">
        <v>11891</v>
      </c>
      <c r="AD251" s="285" t="s">
        <v>10803</v>
      </c>
      <c r="AE251" s="285"/>
      <c r="AF251" s="233" t="s">
        <v>11892</v>
      </c>
      <c r="AG251" s="233" t="s">
        <v>11893</v>
      </c>
      <c r="AH251" s="285" t="s">
        <v>10804</v>
      </c>
      <c r="AI251" s="285"/>
      <c r="AJ251" s="233" t="s">
        <v>11894</v>
      </c>
      <c r="AK251" s="233" t="s">
        <v>11895</v>
      </c>
      <c r="AL251" s="285" t="s">
        <v>10805</v>
      </c>
      <c r="AM251" s="285"/>
      <c r="AN251" s="233" t="s">
        <v>11896</v>
      </c>
      <c r="AO251" s="233" t="s">
        <v>11897</v>
      </c>
      <c r="AP251" s="285" t="s">
        <v>12348</v>
      </c>
      <c r="AQ251" s="285"/>
      <c r="AR251" s="232" t="s">
        <v>11898</v>
      </c>
      <c r="AS251" s="285" t="s">
        <v>11899</v>
      </c>
    </row>
    <row r="252" spans="1:45" ht="51" x14ac:dyDescent="0.2">
      <c r="A252" s="121"/>
      <c r="B252" s="121"/>
      <c r="C252" s="165" t="s">
        <v>467</v>
      </c>
      <c r="D252" s="143" t="s">
        <v>473</v>
      </c>
      <c r="E252" s="121">
        <v>0</v>
      </c>
      <c r="F252" s="143">
        <v>0</v>
      </c>
      <c r="G252" s="143">
        <v>1</v>
      </c>
      <c r="H252" s="143">
        <v>2</v>
      </c>
      <c r="I252" s="143"/>
      <c r="J252" s="143"/>
      <c r="K252" s="121">
        <v>82</v>
      </c>
      <c r="L252" s="121">
        <v>235</v>
      </c>
      <c r="M252" s="143"/>
      <c r="N252" s="144" t="s">
        <v>9326</v>
      </c>
      <c r="O252" s="164" t="s">
        <v>468</v>
      </c>
      <c r="P252" s="164" t="str">
        <f t="shared" ca="1" si="41"/>
        <v>Charlie_Buttons(</v>
      </c>
      <c r="Q252" s="164" t="str">
        <f ca="1">IF(INDIRECT(ADDRESS(ROW(),COLUMN()-2))&lt;&gt;"",LEFT(INDIRECT(ADDRESS(ROW(),COLUMN()-2)),FIND("(",INDIRECT(ADDRESS(ROW(),COLUMN()-2)))-1),"")</f>
        <v>Charlie_Buttons</v>
      </c>
      <c r="R252" s="220" t="s">
        <v>9323</v>
      </c>
      <c r="S252" s="141" t="s">
        <v>9698</v>
      </c>
      <c r="T252" s="141" t="s">
        <v>469</v>
      </c>
      <c r="U252" s="150" t="s">
        <v>471</v>
      </c>
      <c r="V252" s="100" t="s">
        <v>10801</v>
      </c>
      <c r="W252" s="150" t="s">
        <v>10806</v>
      </c>
      <c r="X252" s="124" t="s">
        <v>2924</v>
      </c>
      <c r="Y252" s="124" t="s">
        <v>2927</v>
      </c>
      <c r="Z252" s="150" t="s">
        <v>10802</v>
      </c>
      <c r="AA252" s="150" t="s">
        <v>10807</v>
      </c>
      <c r="AB252" s="124" t="s">
        <v>2925</v>
      </c>
      <c r="AC252" s="124" t="s">
        <v>2928</v>
      </c>
      <c r="AD252" s="150" t="s">
        <v>10803</v>
      </c>
      <c r="AE252" s="150" t="s">
        <v>10808</v>
      </c>
      <c r="AF252" s="124" t="s">
        <v>2926</v>
      </c>
      <c r="AG252" s="124" t="s">
        <v>2929</v>
      </c>
      <c r="AH252" s="150" t="s">
        <v>10804</v>
      </c>
      <c r="AI252" s="150" t="s">
        <v>10809</v>
      </c>
      <c r="AJ252" s="124" t="s">
        <v>4176</v>
      </c>
      <c r="AK252" s="124" t="s">
        <v>4178</v>
      </c>
      <c r="AL252" s="150" t="s">
        <v>10805</v>
      </c>
      <c r="AM252" s="150" t="s">
        <v>10810</v>
      </c>
      <c r="AN252" s="124" t="s">
        <v>4177</v>
      </c>
      <c r="AO252" s="124" t="s">
        <v>4179</v>
      </c>
      <c r="AP252" s="150" t="s">
        <v>12348</v>
      </c>
      <c r="AQ252" s="150" t="s">
        <v>10811</v>
      </c>
      <c r="AR252" s="141" t="s">
        <v>7393</v>
      </c>
      <c r="AS252" s="150" t="s">
        <v>7394</v>
      </c>
    </row>
    <row r="253" spans="1:45" ht="63.75" x14ac:dyDescent="0.2">
      <c r="A253" s="121"/>
      <c r="B253" s="121"/>
      <c r="C253" s="165" t="s">
        <v>467</v>
      </c>
      <c r="D253" s="143" t="s">
        <v>475</v>
      </c>
      <c r="E253" s="121">
        <v>0</v>
      </c>
      <c r="F253" s="143">
        <v>0</v>
      </c>
      <c r="G253" s="143">
        <v>1</v>
      </c>
      <c r="H253" s="143">
        <v>2</v>
      </c>
      <c r="I253" s="143"/>
      <c r="J253" s="143"/>
      <c r="K253" s="121">
        <v>83</v>
      </c>
      <c r="L253" s="121">
        <v>236</v>
      </c>
      <c r="M253" s="143"/>
      <c r="N253" s="144" t="s">
        <v>9326</v>
      </c>
      <c r="O253" s="164" t="s">
        <v>472</v>
      </c>
      <c r="P253" s="164" t="str">
        <f t="shared" ca="1" si="41"/>
        <v>Charlie_Binary(</v>
      </c>
      <c r="Q253" s="164" t="str">
        <f ca="1">IF(INDIRECT(ADDRESS(ROW(),COLUMN()-2))&lt;&gt;"",LEFT(INDIRECT(ADDRESS(ROW(),COLUMN()-2)),FIND("(",INDIRECT(ADDRESS(ROW(),COLUMN()-2)))-1),"")</f>
        <v>Charlie_Binary</v>
      </c>
      <c r="R253" s="220" t="s">
        <v>9323</v>
      </c>
      <c r="S253" s="141" t="s">
        <v>9699</v>
      </c>
      <c r="T253" s="141" t="s">
        <v>470</v>
      </c>
      <c r="U253" s="150" t="s">
        <v>12193</v>
      </c>
      <c r="V253" s="150" t="s">
        <v>10801</v>
      </c>
      <c r="W253" s="150" t="s">
        <v>10812</v>
      </c>
      <c r="X253" s="124" t="s">
        <v>2930</v>
      </c>
      <c r="Y253" s="124" t="s">
        <v>2933</v>
      </c>
      <c r="Z253" s="150" t="s">
        <v>10802</v>
      </c>
      <c r="AA253" s="150" t="s">
        <v>10813</v>
      </c>
      <c r="AB253" s="124" t="s">
        <v>2931</v>
      </c>
      <c r="AC253" s="124" t="s">
        <v>2934</v>
      </c>
      <c r="AD253" s="150" t="s">
        <v>10803</v>
      </c>
      <c r="AE253" s="150" t="s">
        <v>10814</v>
      </c>
      <c r="AF253" s="124" t="s">
        <v>2932</v>
      </c>
      <c r="AG253" s="124" t="s">
        <v>2935</v>
      </c>
      <c r="AH253" s="150" t="s">
        <v>10804</v>
      </c>
      <c r="AI253" s="150" t="s">
        <v>10815</v>
      </c>
      <c r="AJ253" s="124" t="s">
        <v>4180</v>
      </c>
      <c r="AK253" s="124" t="s">
        <v>4182</v>
      </c>
      <c r="AL253" s="150" t="s">
        <v>10805</v>
      </c>
      <c r="AM253" s="150" t="s">
        <v>10816</v>
      </c>
      <c r="AN253" s="124" t="s">
        <v>4181</v>
      </c>
      <c r="AO253" s="124" t="s">
        <v>4183</v>
      </c>
      <c r="AP253" s="150" t="s">
        <v>12348</v>
      </c>
      <c r="AQ253" s="150" t="s">
        <v>10817</v>
      </c>
      <c r="AR253" s="141" t="s">
        <v>7395</v>
      </c>
      <c r="AS253" s="150" t="s">
        <v>7396</v>
      </c>
    </row>
    <row r="254" spans="1:45" s="36" customFormat="1" ht="63.75" x14ac:dyDescent="0.2">
      <c r="A254" s="228"/>
      <c r="B254" s="228"/>
      <c r="C254" s="284"/>
      <c r="D254" s="228"/>
      <c r="E254" s="228"/>
      <c r="F254" s="228"/>
      <c r="G254" s="228"/>
      <c r="H254" s="228"/>
      <c r="I254" s="228"/>
      <c r="J254" s="228"/>
      <c r="K254" s="228">
        <v>324</v>
      </c>
      <c r="L254" s="228">
        <v>237</v>
      </c>
      <c r="M254" s="228"/>
      <c r="N254" s="230" t="s">
        <v>9327</v>
      </c>
      <c r="O254" s="231"/>
      <c r="P254" s="231" t="str">
        <f t="shared" ca="1" si="41"/>
        <v/>
      </c>
      <c r="Q254" s="231"/>
      <c r="R254" s="222" t="s">
        <v>9328</v>
      </c>
      <c r="S254" s="222"/>
      <c r="T254" s="232" t="s">
        <v>9329</v>
      </c>
      <c r="U254" s="285" t="s">
        <v>9330</v>
      </c>
      <c r="V254" s="240" t="s">
        <v>10818</v>
      </c>
      <c r="W254" s="240"/>
      <c r="X254" s="233" t="s">
        <v>11900</v>
      </c>
      <c r="Y254" s="233" t="s">
        <v>11901</v>
      </c>
      <c r="Z254" s="240" t="s">
        <v>10819</v>
      </c>
      <c r="AA254" s="240"/>
      <c r="AB254" s="233" t="s">
        <v>11902</v>
      </c>
      <c r="AC254" s="233" t="s">
        <v>11903</v>
      </c>
      <c r="AD254" s="240" t="s">
        <v>10820</v>
      </c>
      <c r="AE254" s="240"/>
      <c r="AF254" s="233" t="s">
        <v>11904</v>
      </c>
      <c r="AG254" s="233" t="s">
        <v>11905</v>
      </c>
      <c r="AH254" s="240" t="s">
        <v>10821</v>
      </c>
      <c r="AI254" s="240"/>
      <c r="AJ254" s="233" t="s">
        <v>11906</v>
      </c>
      <c r="AK254" s="233" t="s">
        <v>11907</v>
      </c>
      <c r="AL254" s="240" t="s">
        <v>10822</v>
      </c>
      <c r="AM254" s="240"/>
      <c r="AN254" s="233" t="s">
        <v>11908</v>
      </c>
      <c r="AO254" s="233" t="s">
        <v>11909</v>
      </c>
      <c r="AP254" s="240" t="s">
        <v>12349</v>
      </c>
      <c r="AQ254" s="240"/>
      <c r="AR254" s="232" t="s">
        <v>11910</v>
      </c>
      <c r="AS254" s="240" t="s">
        <v>11911</v>
      </c>
    </row>
    <row r="255" spans="1:45" s="36" customFormat="1" ht="25.5" x14ac:dyDescent="0.2">
      <c r="A255" s="121"/>
      <c r="B255" s="143" t="s">
        <v>100</v>
      </c>
      <c r="C255" s="165" t="s">
        <v>234</v>
      </c>
      <c r="D255" s="121">
        <v>0</v>
      </c>
      <c r="E255" s="121">
        <v>0</v>
      </c>
      <c r="F255" s="121">
        <v>0</v>
      </c>
      <c r="G255" s="143">
        <v>0</v>
      </c>
      <c r="H255" s="143"/>
      <c r="I255" s="143"/>
      <c r="J255" s="143"/>
      <c r="K255" s="121">
        <v>79</v>
      </c>
      <c r="L255" s="121">
        <v>238</v>
      </c>
      <c r="M255" s="143"/>
      <c r="N255" s="144" t="s">
        <v>9331</v>
      </c>
      <c r="O255" s="236" t="s">
        <v>235</v>
      </c>
      <c r="P255" s="164" t="str">
        <f t="shared" ca="1" si="41"/>
        <v>// Next_LED(</v>
      </c>
      <c r="Q255" s="164" t="s">
        <v>255</v>
      </c>
      <c r="R255" s="220" t="s">
        <v>9328</v>
      </c>
      <c r="S255" s="305" t="s">
        <v>9700</v>
      </c>
      <c r="T255" s="141" t="s">
        <v>236</v>
      </c>
      <c r="U255" s="150" t="s">
        <v>237</v>
      </c>
      <c r="V255" s="100" t="s">
        <v>10818</v>
      </c>
      <c r="W255" s="100" t="s">
        <v>10823</v>
      </c>
      <c r="X255" s="124" t="s">
        <v>2918</v>
      </c>
      <c r="Y255" s="124" t="s">
        <v>2921</v>
      </c>
      <c r="Z255" s="100" t="s">
        <v>10819</v>
      </c>
      <c r="AA255" s="100" t="s">
        <v>10824</v>
      </c>
      <c r="AB255" s="124" t="s">
        <v>2919</v>
      </c>
      <c r="AC255" s="124" t="s">
        <v>2922</v>
      </c>
      <c r="AD255" s="100" t="s">
        <v>10820</v>
      </c>
      <c r="AE255" s="100" t="s">
        <v>10825</v>
      </c>
      <c r="AF255" s="124" t="s">
        <v>2920</v>
      </c>
      <c r="AG255" s="124" t="s">
        <v>2923</v>
      </c>
      <c r="AH255" s="100" t="s">
        <v>10821</v>
      </c>
      <c r="AI255" s="100" t="s">
        <v>10826</v>
      </c>
      <c r="AJ255" s="124" t="s">
        <v>4172</v>
      </c>
      <c r="AK255" s="124" t="s">
        <v>4174</v>
      </c>
      <c r="AL255" s="100" t="s">
        <v>10822</v>
      </c>
      <c r="AM255" s="100" t="s">
        <v>10827</v>
      </c>
      <c r="AN255" s="124" t="s">
        <v>4173</v>
      </c>
      <c r="AO255" s="124" t="s">
        <v>4175</v>
      </c>
      <c r="AP255" s="100" t="s">
        <v>12349</v>
      </c>
      <c r="AQ255" s="100" t="s">
        <v>10828</v>
      </c>
      <c r="AR255" s="141" t="s">
        <v>7389</v>
      </c>
      <c r="AS255" s="100" t="s">
        <v>7390</v>
      </c>
    </row>
    <row r="256" spans="1:45" s="36" customFormat="1" ht="25.5" x14ac:dyDescent="0.2">
      <c r="A256" s="121"/>
      <c r="B256" s="121"/>
      <c r="C256" s="165" t="s">
        <v>232</v>
      </c>
      <c r="D256" s="121">
        <v>0</v>
      </c>
      <c r="E256" s="121">
        <v>0</v>
      </c>
      <c r="F256" s="121">
        <v>0</v>
      </c>
      <c r="G256" s="143">
        <v>0</v>
      </c>
      <c r="H256" s="143"/>
      <c r="I256" s="143"/>
      <c r="J256" s="143"/>
      <c r="K256" s="121">
        <v>78</v>
      </c>
      <c r="L256" s="121">
        <v>239</v>
      </c>
      <c r="M256" s="143"/>
      <c r="N256" s="144" t="s">
        <v>9332</v>
      </c>
      <c r="O256" s="236" t="s">
        <v>233</v>
      </c>
      <c r="P256" s="164" t="str">
        <f t="shared" ca="1" si="41"/>
        <v>// Reserve LEDs(</v>
      </c>
      <c r="Q256" s="164" t="str">
        <f ca="1">IF(INDIRECT(ADDRESS(ROW(),COLUMN()-2))&lt;&gt;"",MID(INDIRECT(ADDRESS(ROW(),COLUMN()-2)),4,FIND("(",INDIRECT(ADDRESS(ROW(),COLUMN()-2)))-4),"")</f>
        <v>Reserve LEDs</v>
      </c>
      <c r="R256" s="220" t="s">
        <v>9328</v>
      </c>
      <c r="S256" s="305" t="s">
        <v>9701</v>
      </c>
      <c r="T256" s="141" t="s">
        <v>214</v>
      </c>
      <c r="U256" s="150" t="s">
        <v>215</v>
      </c>
      <c r="V256" s="100" t="s">
        <v>10818</v>
      </c>
      <c r="W256" s="100" t="s">
        <v>254</v>
      </c>
      <c r="X256" s="124" t="s">
        <v>2912</v>
      </c>
      <c r="Y256" s="124" t="s">
        <v>2915</v>
      </c>
      <c r="Z256" s="100" t="s">
        <v>10819</v>
      </c>
      <c r="AA256" s="100" t="s">
        <v>10829</v>
      </c>
      <c r="AB256" s="124" t="s">
        <v>2913</v>
      </c>
      <c r="AC256" s="124" t="s">
        <v>2916</v>
      </c>
      <c r="AD256" s="100" t="s">
        <v>10820</v>
      </c>
      <c r="AE256" s="100" t="s">
        <v>10830</v>
      </c>
      <c r="AF256" s="124" t="s">
        <v>2914</v>
      </c>
      <c r="AG256" s="124" t="s">
        <v>2917</v>
      </c>
      <c r="AH256" s="100" t="s">
        <v>10821</v>
      </c>
      <c r="AI256" s="100" t="s">
        <v>10831</v>
      </c>
      <c r="AJ256" s="124" t="s">
        <v>4168</v>
      </c>
      <c r="AK256" s="124" t="s">
        <v>4170</v>
      </c>
      <c r="AL256" s="100" t="s">
        <v>10822</v>
      </c>
      <c r="AM256" s="100" t="s">
        <v>10832</v>
      </c>
      <c r="AN256" s="124" t="s">
        <v>4169</v>
      </c>
      <c r="AO256" s="124" t="s">
        <v>4171</v>
      </c>
      <c r="AP256" s="100" t="s">
        <v>12349</v>
      </c>
      <c r="AQ256" s="100" t="s">
        <v>10833</v>
      </c>
      <c r="AR256" s="141" t="s">
        <v>7387</v>
      </c>
      <c r="AS256" s="100" t="s">
        <v>7388</v>
      </c>
    </row>
    <row r="257" spans="1:45" ht="38.25" x14ac:dyDescent="0.2">
      <c r="A257" s="121"/>
      <c r="B257" s="143" t="s">
        <v>100</v>
      </c>
      <c r="C257" s="165" t="s">
        <v>12867</v>
      </c>
      <c r="D257" s="121"/>
      <c r="E257" s="121"/>
      <c r="F257" s="121"/>
      <c r="G257" s="143"/>
      <c r="H257" s="143"/>
      <c r="I257" s="143"/>
      <c r="J257" s="143"/>
      <c r="K257" s="121">
        <v>78.099999999999994</v>
      </c>
      <c r="L257" s="121">
        <v>239.1</v>
      </c>
      <c r="M257" s="143"/>
      <c r="N257" s="144" t="s">
        <v>12868</v>
      </c>
      <c r="O257" s="236" t="s">
        <v>12869</v>
      </c>
      <c r="P257" s="164" t="str">
        <f t="shared" ca="1" si="41"/>
        <v>// Set_LEDNr(</v>
      </c>
      <c r="Q257" s="164" t="str">
        <f ca="1">IF(INDIRECT(ADDRESS(ROW(),COLUMN()-2))&lt;&gt;"",MID(INDIRECT(ADDRESS(ROW(),COLUMN()-2)),4,FIND("(",INDIRECT(ADDRESS(ROW(),COLUMN()-2)))-4),"")</f>
        <v>Set_LEDNr</v>
      </c>
      <c r="R257" s="220" t="s">
        <v>9328</v>
      </c>
      <c r="S257" s="141" t="s">
        <v>12870</v>
      </c>
      <c r="T257" s="141" t="s">
        <v>12871</v>
      </c>
      <c r="U257" s="150" t="s">
        <v>12872</v>
      </c>
      <c r="V257" s="150" t="s">
        <v>10818</v>
      </c>
      <c r="W257" s="150" t="s">
        <v>12873</v>
      </c>
      <c r="X257" s="124" t="s">
        <v>12874</v>
      </c>
      <c r="Y257" s="124" t="s">
        <v>12875</v>
      </c>
      <c r="Z257" s="150" t="s">
        <v>10819</v>
      </c>
      <c r="AA257" s="150" t="s">
        <v>12876</v>
      </c>
      <c r="AB257" s="124" t="s">
        <v>12877</v>
      </c>
      <c r="AC257" s="124" t="s">
        <v>12878</v>
      </c>
      <c r="AD257" s="150" t="s">
        <v>10820</v>
      </c>
      <c r="AE257" s="150" t="s">
        <v>12879</v>
      </c>
      <c r="AF257" s="124" t="s">
        <v>12880</v>
      </c>
      <c r="AG257" s="124" t="s">
        <v>12881</v>
      </c>
      <c r="AH257" s="150" t="s">
        <v>10821</v>
      </c>
      <c r="AI257" s="150" t="s">
        <v>12882</v>
      </c>
      <c r="AJ257" s="124" t="s">
        <v>12883</v>
      </c>
      <c r="AK257" s="124" t="s">
        <v>12884</v>
      </c>
      <c r="AL257" s="150" t="s">
        <v>10822</v>
      </c>
      <c r="AM257" s="150" t="s">
        <v>12885</v>
      </c>
      <c r="AN257" s="124" t="s">
        <v>12886</v>
      </c>
      <c r="AO257" s="124" t="s">
        <v>12887</v>
      </c>
      <c r="AP257" s="150" t="s">
        <v>12349</v>
      </c>
      <c r="AQ257" s="150" t="s">
        <v>12888</v>
      </c>
      <c r="AR257" s="141" t="s">
        <v>12889</v>
      </c>
      <c r="AS257" s="150" t="s">
        <v>12890</v>
      </c>
    </row>
    <row r="258" spans="1:45" ht="51" x14ac:dyDescent="0.2">
      <c r="A258" s="121"/>
      <c r="B258" s="143" t="s">
        <v>100</v>
      </c>
      <c r="C258" s="156"/>
      <c r="D258" s="121">
        <v>0</v>
      </c>
      <c r="E258" s="121">
        <v>0</v>
      </c>
      <c r="F258" s="121">
        <v>0</v>
      </c>
      <c r="G258" s="143">
        <v>0</v>
      </c>
      <c r="H258" s="143"/>
      <c r="I258" s="143"/>
      <c r="J258" s="143"/>
      <c r="K258" s="121">
        <v>73</v>
      </c>
      <c r="L258" s="121">
        <v>240</v>
      </c>
      <c r="M258" s="143"/>
      <c r="N258" s="144" t="s">
        <v>9333</v>
      </c>
      <c r="O258" s="164" t="s">
        <v>147</v>
      </c>
      <c r="P258" s="164" t="str">
        <f t="shared" ca="1" si="41"/>
        <v>New_HSV_Group(</v>
      </c>
      <c r="Q258" s="164" t="str">
        <f ca="1">IF(INDIRECT(ADDRESS(ROW(),COLUMN()-2))&lt;&gt;"",LEFT(INDIRECT(ADDRESS(ROW(),COLUMN()-2)),FIND("(",INDIRECT(ADDRESS(ROW(),COLUMN()-2)))-1),"")</f>
        <v>New_HSV_Group</v>
      </c>
      <c r="R258" s="220" t="s">
        <v>9328</v>
      </c>
      <c r="S258" s="141" t="s">
        <v>9702</v>
      </c>
      <c r="T258" s="141" t="s">
        <v>461</v>
      </c>
      <c r="U258" s="100" t="s">
        <v>12194</v>
      </c>
      <c r="V258" s="150" t="s">
        <v>10818</v>
      </c>
      <c r="W258" s="100" t="s">
        <v>10834</v>
      </c>
      <c r="X258" s="124" t="s">
        <v>2888</v>
      </c>
      <c r="Y258" s="124" t="s">
        <v>2891</v>
      </c>
      <c r="Z258" s="100" t="s">
        <v>10819</v>
      </c>
      <c r="AA258" s="100" t="s">
        <v>10835</v>
      </c>
      <c r="AB258" s="124" t="s">
        <v>2889</v>
      </c>
      <c r="AC258" s="124" t="s">
        <v>2892</v>
      </c>
      <c r="AD258" s="100" t="s">
        <v>10820</v>
      </c>
      <c r="AE258" s="100" t="s">
        <v>10836</v>
      </c>
      <c r="AF258" s="124" t="s">
        <v>2890</v>
      </c>
      <c r="AG258" s="124" t="s">
        <v>2893</v>
      </c>
      <c r="AH258" s="100" t="s">
        <v>10821</v>
      </c>
      <c r="AI258" s="100" t="s">
        <v>10837</v>
      </c>
      <c r="AJ258" s="124" t="s">
        <v>4152</v>
      </c>
      <c r="AK258" s="124" t="s">
        <v>4154</v>
      </c>
      <c r="AL258" s="100" t="s">
        <v>10822</v>
      </c>
      <c r="AM258" s="100" t="s">
        <v>10838</v>
      </c>
      <c r="AN258" s="124" t="s">
        <v>4153</v>
      </c>
      <c r="AO258" s="124" t="s">
        <v>4155</v>
      </c>
      <c r="AP258" s="100" t="s">
        <v>12349</v>
      </c>
      <c r="AQ258" s="100" t="s">
        <v>10839</v>
      </c>
      <c r="AR258" s="141" t="s">
        <v>7378</v>
      </c>
      <c r="AS258" s="100" t="s">
        <v>7379</v>
      </c>
    </row>
    <row r="259" spans="1:45" ht="178.5" x14ac:dyDescent="0.2">
      <c r="A259" s="228"/>
      <c r="B259" s="228" t="s">
        <v>100</v>
      </c>
      <c r="C259" s="284"/>
      <c r="D259" s="228"/>
      <c r="E259" s="228"/>
      <c r="F259" s="228"/>
      <c r="G259" s="228"/>
      <c r="H259" s="228"/>
      <c r="I259" s="228"/>
      <c r="J259" s="228"/>
      <c r="K259" s="228">
        <v>331</v>
      </c>
      <c r="L259" s="228">
        <v>241</v>
      </c>
      <c r="M259" s="228"/>
      <c r="N259" s="230" t="s">
        <v>9334</v>
      </c>
      <c r="O259" s="231"/>
      <c r="P259" s="231"/>
      <c r="Q259" s="231"/>
      <c r="R259" s="222" t="s">
        <v>8751</v>
      </c>
      <c r="S259" s="222"/>
      <c r="T259" s="232" t="s">
        <v>12176</v>
      </c>
      <c r="U259" s="240" t="s">
        <v>9335</v>
      </c>
      <c r="V259" s="285" t="s">
        <v>10840</v>
      </c>
      <c r="W259" s="240"/>
      <c r="X259" s="233" t="s">
        <v>11912</v>
      </c>
      <c r="Y259" s="295" t="s">
        <v>11913</v>
      </c>
      <c r="Z259" s="240" t="s">
        <v>10841</v>
      </c>
      <c r="AA259" s="240"/>
      <c r="AB259" s="233" t="s">
        <v>11914</v>
      </c>
      <c r="AC259" s="295" t="s">
        <v>11915</v>
      </c>
      <c r="AD259" s="240" t="s">
        <v>10842</v>
      </c>
      <c r="AE259" s="240"/>
      <c r="AF259" s="233" t="s">
        <v>11916</v>
      </c>
      <c r="AG259" s="295" t="s">
        <v>11917</v>
      </c>
      <c r="AH259" s="240" t="s">
        <v>10843</v>
      </c>
      <c r="AI259" s="240"/>
      <c r="AJ259" s="233" t="s">
        <v>11918</v>
      </c>
      <c r="AK259" s="295" t="s">
        <v>11919</v>
      </c>
      <c r="AL259" s="240" t="s">
        <v>10844</v>
      </c>
      <c r="AM259" s="240"/>
      <c r="AN259" s="233" t="s">
        <v>11920</v>
      </c>
      <c r="AO259" s="295" t="s">
        <v>11921</v>
      </c>
      <c r="AP259" s="240" t="s">
        <v>12350</v>
      </c>
      <c r="AQ259" s="240"/>
      <c r="AR259" s="232" t="s">
        <v>11922</v>
      </c>
      <c r="AS259" s="240" t="s">
        <v>11923</v>
      </c>
    </row>
    <row r="260" spans="1:45" ht="51" x14ac:dyDescent="0.2">
      <c r="A260" s="121"/>
      <c r="B260" s="143" t="s">
        <v>100</v>
      </c>
      <c r="C260" s="156"/>
      <c r="D260" s="143" t="s">
        <v>5008</v>
      </c>
      <c r="E260" s="121">
        <v>1</v>
      </c>
      <c r="F260" s="121">
        <v>0</v>
      </c>
      <c r="G260" s="143">
        <v>0</v>
      </c>
      <c r="H260" s="143"/>
      <c r="I260" s="143"/>
      <c r="J260" s="143">
        <v>2</v>
      </c>
      <c r="K260" s="121">
        <v>126</v>
      </c>
      <c r="L260" s="121">
        <v>242</v>
      </c>
      <c r="M260" s="143"/>
      <c r="N260" s="144" t="s">
        <v>9336</v>
      </c>
      <c r="O260" s="164" t="s">
        <v>4621</v>
      </c>
      <c r="P260" s="164" t="str">
        <f t="shared" ref="P260:P280" ca="1" si="43">IF(INDIRECT(ADDRESS(ROW(),COLUMN()-1))&lt;&gt;"",LEFT(INDIRECT(ADDRESS(ROW(),COLUMN()-1)),FIND("(",INDIRECT(ADDRESS(ROW(),COLUMN()-1)))),"")</f>
        <v>RS_FlipFlop(</v>
      </c>
      <c r="Q260" s="164" t="str">
        <f t="shared" ref="Q260:Q271" ca="1" si="44">IF(INDIRECT(ADDRESS(ROW(),COLUMN()-2))&lt;&gt;"",LEFT(INDIRECT(ADDRESS(ROW(),COLUMN()-2)),FIND("(",INDIRECT(ADDRESS(ROW(),COLUMN()-2)))-1),"")</f>
        <v>RS_FlipFlop</v>
      </c>
      <c r="R260" s="220" t="s">
        <v>8751</v>
      </c>
      <c r="S260" s="220" t="s">
        <v>9703</v>
      </c>
      <c r="T260" s="141" t="s">
        <v>601</v>
      </c>
      <c r="U260" s="100" t="s">
        <v>5022</v>
      </c>
      <c r="V260" s="100" t="s">
        <v>10840</v>
      </c>
      <c r="W260" s="100" t="s">
        <v>10845</v>
      </c>
      <c r="X260" s="124" t="s">
        <v>2978</v>
      </c>
      <c r="Y260" s="141" t="s">
        <v>4627</v>
      </c>
      <c r="Z260" s="100" t="s">
        <v>10841</v>
      </c>
      <c r="AA260" s="100" t="s">
        <v>10846</v>
      </c>
      <c r="AB260" s="124" t="s">
        <v>2979</v>
      </c>
      <c r="AC260" s="141" t="s">
        <v>4628</v>
      </c>
      <c r="AD260" s="100" t="s">
        <v>10842</v>
      </c>
      <c r="AE260" s="100" t="s">
        <v>10847</v>
      </c>
      <c r="AF260" s="124" t="s">
        <v>2980</v>
      </c>
      <c r="AG260" s="141" t="s">
        <v>4629</v>
      </c>
      <c r="AH260" s="100" t="s">
        <v>10843</v>
      </c>
      <c r="AI260" s="100" t="s">
        <v>10848</v>
      </c>
      <c r="AJ260" s="124" t="s">
        <v>4212</v>
      </c>
      <c r="AK260" s="141" t="s">
        <v>4630</v>
      </c>
      <c r="AL260" s="100" t="s">
        <v>10844</v>
      </c>
      <c r="AM260" s="100" t="s">
        <v>10849</v>
      </c>
      <c r="AN260" s="124" t="s">
        <v>4213</v>
      </c>
      <c r="AO260" s="141" t="s">
        <v>4631</v>
      </c>
      <c r="AP260" s="100" t="s">
        <v>12350</v>
      </c>
      <c r="AQ260" s="100" t="s">
        <v>10845</v>
      </c>
      <c r="AR260" s="141" t="s">
        <v>7413</v>
      </c>
      <c r="AS260" s="100" t="s">
        <v>7414</v>
      </c>
    </row>
    <row r="261" spans="1:45" ht="76.5" x14ac:dyDescent="0.2">
      <c r="A261" s="121"/>
      <c r="B261" s="143" t="s">
        <v>100</v>
      </c>
      <c r="C261" s="156"/>
      <c r="D261" s="143" t="s">
        <v>5008</v>
      </c>
      <c r="E261" s="121">
        <v>1</v>
      </c>
      <c r="F261" s="121">
        <v>0</v>
      </c>
      <c r="G261" s="143">
        <v>0</v>
      </c>
      <c r="H261" s="143"/>
      <c r="I261" s="143"/>
      <c r="J261" s="143">
        <v>3</v>
      </c>
      <c r="K261" s="121">
        <v>127</v>
      </c>
      <c r="L261" s="121">
        <v>243</v>
      </c>
      <c r="M261" s="143"/>
      <c r="N261" s="144" t="s">
        <v>9341</v>
      </c>
      <c r="O261" s="164" t="s">
        <v>4622</v>
      </c>
      <c r="P261" s="164" t="str">
        <f t="shared" ca="1" si="43"/>
        <v>RS_FlipFlopTimeout(</v>
      </c>
      <c r="Q261" s="164" t="str">
        <f t="shared" ca="1" si="44"/>
        <v>RS_FlipFlopTimeout</v>
      </c>
      <c r="R261" s="220" t="s">
        <v>8751</v>
      </c>
      <c r="S261" s="220" t="s">
        <v>9704</v>
      </c>
      <c r="T261" s="141" t="s">
        <v>5021</v>
      </c>
      <c r="U261" s="100" t="s">
        <v>5023</v>
      </c>
      <c r="V261" s="100" t="s">
        <v>10840</v>
      </c>
      <c r="W261" s="100" t="s">
        <v>10850</v>
      </c>
      <c r="X261" s="124" t="s">
        <v>5160</v>
      </c>
      <c r="Y261" s="124" t="s">
        <v>5159</v>
      </c>
      <c r="Z261" s="100" t="s">
        <v>10841</v>
      </c>
      <c r="AA261" s="100" t="s">
        <v>10851</v>
      </c>
      <c r="AB261" s="124" t="s">
        <v>7415</v>
      </c>
      <c r="AC261" s="124" t="s">
        <v>7420</v>
      </c>
      <c r="AD261" s="100" t="s">
        <v>10842</v>
      </c>
      <c r="AE261" s="100" t="s">
        <v>10852</v>
      </c>
      <c r="AF261" s="124" t="s">
        <v>7416</v>
      </c>
      <c r="AG261" s="124" t="s">
        <v>7421</v>
      </c>
      <c r="AH261" s="100" t="s">
        <v>10843</v>
      </c>
      <c r="AI261" s="100" t="s">
        <v>10853</v>
      </c>
      <c r="AJ261" s="124" t="s">
        <v>7417</v>
      </c>
      <c r="AK261" s="124" t="s">
        <v>7422</v>
      </c>
      <c r="AL261" s="100" t="s">
        <v>10844</v>
      </c>
      <c r="AM261" s="100" t="s">
        <v>10854</v>
      </c>
      <c r="AN261" s="124" t="s">
        <v>7418</v>
      </c>
      <c r="AO261" s="124" t="s">
        <v>7423</v>
      </c>
      <c r="AP261" s="100" t="s">
        <v>12350</v>
      </c>
      <c r="AQ261" s="100" t="s">
        <v>10855</v>
      </c>
      <c r="AR261" s="141" t="s">
        <v>7419</v>
      </c>
      <c r="AS261" s="100" t="s">
        <v>7424</v>
      </c>
    </row>
    <row r="262" spans="1:45" ht="51" x14ac:dyDescent="0.2">
      <c r="A262" s="121"/>
      <c r="B262" s="143" t="s">
        <v>100</v>
      </c>
      <c r="C262" s="156"/>
      <c r="D262" s="143" t="s">
        <v>5008</v>
      </c>
      <c r="E262" s="121">
        <v>1</v>
      </c>
      <c r="F262" s="121">
        <v>0</v>
      </c>
      <c r="G262" s="143">
        <v>0</v>
      </c>
      <c r="H262" s="143"/>
      <c r="I262" s="143"/>
      <c r="J262" s="143">
        <v>2</v>
      </c>
      <c r="K262" s="121">
        <v>128</v>
      </c>
      <c r="L262" s="121">
        <v>244</v>
      </c>
      <c r="M262" s="143"/>
      <c r="N262" s="144" t="s">
        <v>9337</v>
      </c>
      <c r="O262" s="164" t="s">
        <v>4322</v>
      </c>
      <c r="P262" s="164" t="str">
        <f t="shared" ca="1" si="43"/>
        <v>T_FlipFlopReset(</v>
      </c>
      <c r="Q262" s="164" t="str">
        <f t="shared" ca="1" si="44"/>
        <v>T_FlipFlopReset</v>
      </c>
      <c r="R262" s="220" t="s">
        <v>8751</v>
      </c>
      <c r="S262" s="220" t="s">
        <v>9705</v>
      </c>
      <c r="T262" s="141" t="s">
        <v>5161</v>
      </c>
      <c r="U262" s="100" t="s">
        <v>602</v>
      </c>
      <c r="V262" s="100" t="s">
        <v>10840</v>
      </c>
      <c r="W262" s="100" t="s">
        <v>10856</v>
      </c>
      <c r="X262" s="124" t="s">
        <v>2981</v>
      </c>
      <c r="Y262" s="124" t="s">
        <v>2984</v>
      </c>
      <c r="Z262" s="100" t="s">
        <v>10841</v>
      </c>
      <c r="AA262" s="100" t="s">
        <v>10856</v>
      </c>
      <c r="AB262" s="124" t="s">
        <v>2982</v>
      </c>
      <c r="AC262" s="124" t="s">
        <v>2985</v>
      </c>
      <c r="AD262" s="100" t="s">
        <v>10842</v>
      </c>
      <c r="AE262" s="100" t="s">
        <v>10857</v>
      </c>
      <c r="AF262" s="124" t="s">
        <v>2983</v>
      </c>
      <c r="AG262" s="124" t="s">
        <v>2986</v>
      </c>
      <c r="AH262" s="100" t="s">
        <v>10843</v>
      </c>
      <c r="AI262" s="100" t="s">
        <v>10858</v>
      </c>
      <c r="AJ262" s="124" t="s">
        <v>4214</v>
      </c>
      <c r="AK262" s="124" t="s">
        <v>4216</v>
      </c>
      <c r="AL262" s="100" t="s">
        <v>10844</v>
      </c>
      <c r="AM262" s="100" t="s">
        <v>10859</v>
      </c>
      <c r="AN262" s="124" t="s">
        <v>4215</v>
      </c>
      <c r="AO262" s="124" t="s">
        <v>4217</v>
      </c>
      <c r="AP262" s="100" t="s">
        <v>12350</v>
      </c>
      <c r="AQ262" s="100" t="s">
        <v>10860</v>
      </c>
      <c r="AR262" s="141" t="s">
        <v>7425</v>
      </c>
      <c r="AS262" s="100" t="s">
        <v>7426</v>
      </c>
    </row>
    <row r="263" spans="1:45" ht="76.5" x14ac:dyDescent="0.2">
      <c r="A263" s="121"/>
      <c r="B263" s="143" t="s">
        <v>100</v>
      </c>
      <c r="C263" s="156"/>
      <c r="D263" s="143" t="s">
        <v>5008</v>
      </c>
      <c r="E263" s="121">
        <v>1</v>
      </c>
      <c r="F263" s="121">
        <v>0</v>
      </c>
      <c r="G263" s="143">
        <v>0</v>
      </c>
      <c r="H263" s="143"/>
      <c r="I263" s="143"/>
      <c r="J263" s="143">
        <v>3</v>
      </c>
      <c r="K263" s="121">
        <v>129</v>
      </c>
      <c r="L263" s="121">
        <v>245</v>
      </c>
      <c r="M263" s="143"/>
      <c r="N263" s="144" t="s">
        <v>9586</v>
      </c>
      <c r="O263" s="164" t="s">
        <v>4323</v>
      </c>
      <c r="P263" s="164" t="str">
        <f t="shared" ca="1" si="43"/>
        <v>T_FlipFlopResetTimeout(</v>
      </c>
      <c r="Q263" s="164" t="str">
        <f t="shared" ca="1" si="44"/>
        <v>T_FlipFlopResetTimeout</v>
      </c>
      <c r="R263" s="220" t="s">
        <v>8751</v>
      </c>
      <c r="S263" s="220" t="s">
        <v>9706</v>
      </c>
      <c r="T263" s="141" t="s">
        <v>5162</v>
      </c>
      <c r="U263" s="100" t="s">
        <v>5163</v>
      </c>
      <c r="V263" s="100" t="s">
        <v>10840</v>
      </c>
      <c r="W263" s="100" t="s">
        <v>10861</v>
      </c>
      <c r="X263" s="124" t="s">
        <v>5164</v>
      </c>
      <c r="Y263" s="124" t="s">
        <v>5165</v>
      </c>
      <c r="Z263" s="100" t="s">
        <v>10841</v>
      </c>
      <c r="AA263" s="100" t="s">
        <v>10862</v>
      </c>
      <c r="AB263" s="124" t="s">
        <v>5166</v>
      </c>
      <c r="AC263" s="124" t="s">
        <v>5170</v>
      </c>
      <c r="AD263" s="100" t="s">
        <v>10842</v>
      </c>
      <c r="AE263" s="100" t="s">
        <v>10863</v>
      </c>
      <c r="AF263" s="124" t="s">
        <v>5167</v>
      </c>
      <c r="AG263" s="124" t="s">
        <v>5171</v>
      </c>
      <c r="AH263" s="100" t="s">
        <v>10843</v>
      </c>
      <c r="AI263" s="100" t="s">
        <v>10864</v>
      </c>
      <c r="AJ263" s="124" t="s">
        <v>5168</v>
      </c>
      <c r="AK263" s="124" t="s">
        <v>5172</v>
      </c>
      <c r="AL263" s="100" t="s">
        <v>10844</v>
      </c>
      <c r="AM263" s="100" t="s">
        <v>10865</v>
      </c>
      <c r="AN263" s="124" t="s">
        <v>5169</v>
      </c>
      <c r="AO263" s="124" t="s">
        <v>5173</v>
      </c>
      <c r="AP263" s="100" t="s">
        <v>12350</v>
      </c>
      <c r="AQ263" s="100" t="s">
        <v>10866</v>
      </c>
      <c r="AR263" s="141" t="s">
        <v>7427</v>
      </c>
      <c r="AS263" s="100" t="s">
        <v>7428</v>
      </c>
    </row>
    <row r="264" spans="1:45" ht="63.75" x14ac:dyDescent="0.2">
      <c r="A264" s="121"/>
      <c r="B264" s="143" t="s">
        <v>100</v>
      </c>
      <c r="C264" s="156"/>
      <c r="D264" s="143" t="s">
        <v>5008</v>
      </c>
      <c r="E264" s="121">
        <v>1</v>
      </c>
      <c r="F264" s="121">
        <v>0</v>
      </c>
      <c r="G264" s="143">
        <v>0</v>
      </c>
      <c r="H264" s="143"/>
      <c r="I264" s="143"/>
      <c r="J264" s="143">
        <v>2</v>
      </c>
      <c r="K264" s="121">
        <v>133</v>
      </c>
      <c r="L264" s="121">
        <v>246</v>
      </c>
      <c r="M264" s="143"/>
      <c r="N264" s="144" t="s">
        <v>9338</v>
      </c>
      <c r="O264" s="164" t="s">
        <v>4623</v>
      </c>
      <c r="P264" s="164" t="str">
        <f t="shared" ca="1" si="43"/>
        <v>RS_FlipFlopInv(</v>
      </c>
      <c r="Q264" s="164" t="str">
        <f t="shared" ca="1" si="44"/>
        <v>RS_FlipFlopInv</v>
      </c>
      <c r="R264" s="220" t="s">
        <v>8751</v>
      </c>
      <c r="S264" s="220" t="s">
        <v>9707</v>
      </c>
      <c r="T264" s="141" t="s">
        <v>607</v>
      </c>
      <c r="U264" s="100" t="s">
        <v>12197</v>
      </c>
      <c r="V264" s="100" t="s">
        <v>10840</v>
      </c>
      <c r="W264" s="100" t="s">
        <v>10867</v>
      </c>
      <c r="X264" s="124" t="s">
        <v>2999</v>
      </c>
      <c r="Y264" s="124" t="s">
        <v>5026</v>
      </c>
      <c r="Z264" s="100" t="s">
        <v>10841</v>
      </c>
      <c r="AA264" s="100" t="s">
        <v>10867</v>
      </c>
      <c r="AB264" s="124" t="s">
        <v>3000</v>
      </c>
      <c r="AC264" s="124" t="s">
        <v>5028</v>
      </c>
      <c r="AD264" s="100" t="s">
        <v>10842</v>
      </c>
      <c r="AE264" s="100" t="s">
        <v>10868</v>
      </c>
      <c r="AF264" s="124" t="s">
        <v>3001</v>
      </c>
      <c r="AG264" s="124" t="s">
        <v>5029</v>
      </c>
      <c r="AH264" s="100" t="s">
        <v>10843</v>
      </c>
      <c r="AI264" s="100" t="s">
        <v>10869</v>
      </c>
      <c r="AJ264" s="124" t="s">
        <v>4226</v>
      </c>
      <c r="AK264" s="124" t="s">
        <v>5030</v>
      </c>
      <c r="AL264" s="100" t="s">
        <v>10844</v>
      </c>
      <c r="AM264" s="100" t="s">
        <v>10869</v>
      </c>
      <c r="AN264" s="124" t="s">
        <v>4227</v>
      </c>
      <c r="AO264" s="124" t="s">
        <v>5031</v>
      </c>
      <c r="AP264" s="100" t="s">
        <v>12350</v>
      </c>
      <c r="AQ264" s="100" t="s">
        <v>10870</v>
      </c>
      <c r="AR264" s="141" t="s">
        <v>7433</v>
      </c>
      <c r="AS264" s="100" t="s">
        <v>7434</v>
      </c>
    </row>
    <row r="265" spans="1:45" ht="102" x14ac:dyDescent="0.2">
      <c r="A265" s="121"/>
      <c r="B265" s="143" t="s">
        <v>100</v>
      </c>
      <c r="C265" s="156"/>
      <c r="D265" s="143" t="s">
        <v>5008</v>
      </c>
      <c r="E265" s="121">
        <v>1</v>
      </c>
      <c r="F265" s="121">
        <v>0</v>
      </c>
      <c r="G265" s="143">
        <v>0</v>
      </c>
      <c r="H265" s="143"/>
      <c r="I265" s="143"/>
      <c r="J265" s="143">
        <v>3</v>
      </c>
      <c r="K265" s="121">
        <v>134</v>
      </c>
      <c r="L265" s="121">
        <v>247</v>
      </c>
      <c r="M265" s="143"/>
      <c r="N265" s="144" t="s">
        <v>9342</v>
      </c>
      <c r="O265" s="164" t="s">
        <v>4624</v>
      </c>
      <c r="P265" s="164" t="str">
        <f t="shared" ca="1" si="43"/>
        <v>RS_FlipFlopInvTimeout(</v>
      </c>
      <c r="Q265" s="164" t="str">
        <f t="shared" ca="1" si="44"/>
        <v>RS_FlipFlopInvTimeout</v>
      </c>
      <c r="R265" s="220" t="s">
        <v>8751</v>
      </c>
      <c r="S265" s="220" t="s">
        <v>9708</v>
      </c>
      <c r="T265" s="141" t="s">
        <v>608</v>
      </c>
      <c r="U265" s="100" t="s">
        <v>5024</v>
      </c>
      <c r="V265" s="100" t="s">
        <v>10840</v>
      </c>
      <c r="W265" s="100" t="s">
        <v>10871</v>
      </c>
      <c r="X265" s="124" t="s">
        <v>3002</v>
      </c>
      <c r="Y265" s="124" t="s">
        <v>5027</v>
      </c>
      <c r="Z265" s="100" t="s">
        <v>10841</v>
      </c>
      <c r="AA265" s="100" t="s">
        <v>10872</v>
      </c>
      <c r="AB265" s="124" t="s">
        <v>3003</v>
      </c>
      <c r="AC265" s="124" t="s">
        <v>5032</v>
      </c>
      <c r="AD265" s="100" t="s">
        <v>10842</v>
      </c>
      <c r="AE265" s="100" t="s">
        <v>10873</v>
      </c>
      <c r="AF265" s="124" t="s">
        <v>3004</v>
      </c>
      <c r="AG265" s="124" t="s">
        <v>5033</v>
      </c>
      <c r="AH265" s="100" t="s">
        <v>10843</v>
      </c>
      <c r="AI265" s="100" t="s">
        <v>10874</v>
      </c>
      <c r="AJ265" s="124" t="s">
        <v>4228</v>
      </c>
      <c r="AK265" s="124" t="s">
        <v>5034</v>
      </c>
      <c r="AL265" s="100" t="s">
        <v>10844</v>
      </c>
      <c r="AM265" s="100" t="s">
        <v>10875</v>
      </c>
      <c r="AN265" s="124" t="s">
        <v>4229</v>
      </c>
      <c r="AO265" s="124" t="s">
        <v>5035</v>
      </c>
      <c r="AP265" s="100" t="s">
        <v>12350</v>
      </c>
      <c r="AQ265" s="100" t="s">
        <v>10876</v>
      </c>
      <c r="AR265" s="141" t="s">
        <v>7435</v>
      </c>
      <c r="AS265" s="100" t="s">
        <v>7436</v>
      </c>
    </row>
    <row r="266" spans="1:45" ht="63.75" x14ac:dyDescent="0.2">
      <c r="A266" s="121"/>
      <c r="B266" s="143" t="s">
        <v>100</v>
      </c>
      <c r="C266" s="156"/>
      <c r="D266" s="143" t="s">
        <v>5008</v>
      </c>
      <c r="E266" s="121">
        <v>1</v>
      </c>
      <c r="F266" s="121">
        <v>0</v>
      </c>
      <c r="G266" s="143">
        <v>0</v>
      </c>
      <c r="H266" s="143"/>
      <c r="I266" s="143"/>
      <c r="J266" s="143">
        <v>2</v>
      </c>
      <c r="K266" s="121">
        <v>135</v>
      </c>
      <c r="L266" s="121">
        <v>248</v>
      </c>
      <c r="M266" s="143"/>
      <c r="N266" s="144" t="s">
        <v>9339</v>
      </c>
      <c r="O266" s="164" t="s">
        <v>4324</v>
      </c>
      <c r="P266" s="164" t="str">
        <f t="shared" ca="1" si="43"/>
        <v>T_FlipFlopInvReset(</v>
      </c>
      <c r="Q266" s="164" t="str">
        <f t="shared" ca="1" si="44"/>
        <v>T_FlipFlopInvReset</v>
      </c>
      <c r="R266" s="220" t="s">
        <v>8751</v>
      </c>
      <c r="S266" s="220" t="s">
        <v>9709</v>
      </c>
      <c r="T266" s="141" t="s">
        <v>5025</v>
      </c>
      <c r="U266" s="100" t="s">
        <v>12195</v>
      </c>
      <c r="V266" s="100" t="s">
        <v>10840</v>
      </c>
      <c r="W266" s="100" t="s">
        <v>10877</v>
      </c>
      <c r="X266" s="124" t="s">
        <v>5183</v>
      </c>
      <c r="Y266" s="124" t="s">
        <v>5184</v>
      </c>
      <c r="Z266" s="100" t="s">
        <v>10841</v>
      </c>
      <c r="AA266" s="100" t="s">
        <v>10878</v>
      </c>
      <c r="AB266" s="124" t="s">
        <v>5187</v>
      </c>
      <c r="AC266" s="124" t="s">
        <v>5191</v>
      </c>
      <c r="AD266" s="100" t="s">
        <v>10842</v>
      </c>
      <c r="AE266" s="100" t="s">
        <v>10879</v>
      </c>
      <c r="AF266" s="124" t="s">
        <v>5188</v>
      </c>
      <c r="AG266" s="124" t="s">
        <v>5192</v>
      </c>
      <c r="AH266" s="100" t="s">
        <v>10843</v>
      </c>
      <c r="AI266" s="100" t="s">
        <v>10880</v>
      </c>
      <c r="AJ266" s="124" t="s">
        <v>5189</v>
      </c>
      <c r="AK266" s="124" t="s">
        <v>5193</v>
      </c>
      <c r="AL266" s="100" t="s">
        <v>10844</v>
      </c>
      <c r="AM266" s="100" t="s">
        <v>10881</v>
      </c>
      <c r="AN266" s="124" t="s">
        <v>5190</v>
      </c>
      <c r="AO266" s="124" t="s">
        <v>5194</v>
      </c>
      <c r="AP266" s="100" t="s">
        <v>12350</v>
      </c>
      <c r="AQ266" s="100" t="s">
        <v>10882</v>
      </c>
      <c r="AR266" s="141" t="s">
        <v>7437</v>
      </c>
      <c r="AS266" s="100" t="s">
        <v>7438</v>
      </c>
    </row>
    <row r="267" spans="1:45" ht="89.25" x14ac:dyDescent="0.2">
      <c r="A267" s="121"/>
      <c r="B267" s="143" t="s">
        <v>100</v>
      </c>
      <c r="C267" s="156"/>
      <c r="D267" s="143" t="s">
        <v>5008</v>
      </c>
      <c r="E267" s="121">
        <v>1</v>
      </c>
      <c r="F267" s="121">
        <v>0</v>
      </c>
      <c r="G267" s="143">
        <v>0</v>
      </c>
      <c r="H267" s="143"/>
      <c r="I267" s="143"/>
      <c r="J267" s="143">
        <v>3</v>
      </c>
      <c r="K267" s="121">
        <v>136</v>
      </c>
      <c r="L267" s="121">
        <v>249</v>
      </c>
      <c r="M267" s="143"/>
      <c r="N267" s="144" t="s">
        <v>9587</v>
      </c>
      <c r="O267" s="164" t="s">
        <v>4325</v>
      </c>
      <c r="P267" s="164" t="str">
        <f t="shared" ca="1" si="43"/>
        <v>T_FlipFlopInvResetTimeout(</v>
      </c>
      <c r="Q267" s="164" t="str">
        <f t="shared" ca="1" si="44"/>
        <v>T_FlipFlopInvResetTimeout</v>
      </c>
      <c r="R267" s="220" t="s">
        <v>8751</v>
      </c>
      <c r="S267" s="220" t="s">
        <v>9710</v>
      </c>
      <c r="T267" s="259" t="s">
        <v>5182</v>
      </c>
      <c r="U267" s="100" t="s">
        <v>12196</v>
      </c>
      <c r="V267" s="100" t="s">
        <v>10840</v>
      </c>
      <c r="W267" s="100" t="s">
        <v>10883</v>
      </c>
      <c r="X267" s="124" t="s">
        <v>5185</v>
      </c>
      <c r="Y267" s="124" t="s">
        <v>5186</v>
      </c>
      <c r="Z267" s="100" t="s">
        <v>10841</v>
      </c>
      <c r="AA267" s="100" t="s">
        <v>10884</v>
      </c>
      <c r="AB267" s="124" t="s">
        <v>5195</v>
      </c>
      <c r="AC267" s="124" t="s">
        <v>5199</v>
      </c>
      <c r="AD267" s="100" t="s">
        <v>10842</v>
      </c>
      <c r="AE267" s="100" t="s">
        <v>10885</v>
      </c>
      <c r="AF267" s="124" t="s">
        <v>5196</v>
      </c>
      <c r="AG267" s="124" t="s">
        <v>5200</v>
      </c>
      <c r="AH267" s="100" t="s">
        <v>10843</v>
      </c>
      <c r="AI267" s="100" t="s">
        <v>10886</v>
      </c>
      <c r="AJ267" s="124" t="s">
        <v>5197</v>
      </c>
      <c r="AK267" s="124" t="s">
        <v>5201</v>
      </c>
      <c r="AL267" s="100" t="s">
        <v>10844</v>
      </c>
      <c r="AM267" s="100" t="s">
        <v>10887</v>
      </c>
      <c r="AN267" s="124" t="s">
        <v>5198</v>
      </c>
      <c r="AO267" s="124" t="s">
        <v>5202</v>
      </c>
      <c r="AP267" s="100" t="s">
        <v>12350</v>
      </c>
      <c r="AQ267" s="38" t="s">
        <v>10888</v>
      </c>
      <c r="AR267" s="259" t="s">
        <v>7439</v>
      </c>
      <c r="AS267" s="100" t="s">
        <v>7440</v>
      </c>
    </row>
    <row r="268" spans="1:45" ht="63.75" x14ac:dyDescent="0.2">
      <c r="A268" s="121"/>
      <c r="B268" s="143" t="s">
        <v>100</v>
      </c>
      <c r="C268" s="156"/>
      <c r="D268" s="143" t="s">
        <v>5008</v>
      </c>
      <c r="E268" s="121">
        <v>2</v>
      </c>
      <c r="F268" s="121">
        <v>0</v>
      </c>
      <c r="G268" s="143">
        <v>0</v>
      </c>
      <c r="H268" s="143"/>
      <c r="I268" s="143"/>
      <c r="J268" s="143">
        <v>2</v>
      </c>
      <c r="K268" s="121">
        <v>140</v>
      </c>
      <c r="L268" s="121">
        <v>250</v>
      </c>
      <c r="M268" s="143"/>
      <c r="N268" s="144" t="s">
        <v>9340</v>
      </c>
      <c r="O268" s="164" t="s">
        <v>4625</v>
      </c>
      <c r="P268" s="164" t="str">
        <f t="shared" ca="1" si="43"/>
        <v>RS_FlipFlop2(</v>
      </c>
      <c r="Q268" s="164" t="str">
        <f t="shared" ca="1" si="44"/>
        <v>RS_FlipFlop2</v>
      </c>
      <c r="R268" s="220" t="s">
        <v>8751</v>
      </c>
      <c r="S268" s="220" t="s">
        <v>9711</v>
      </c>
      <c r="T268" s="356" t="s">
        <v>5177</v>
      </c>
      <c r="U268" s="100" t="s">
        <v>5181</v>
      </c>
      <c r="V268" s="100" t="s">
        <v>10840</v>
      </c>
      <c r="W268" s="100" t="s">
        <v>10889</v>
      </c>
      <c r="X268" s="124" t="s">
        <v>3008</v>
      </c>
      <c r="Y268" s="124" t="s">
        <v>5205</v>
      </c>
      <c r="Z268" s="100" t="s">
        <v>10841</v>
      </c>
      <c r="AA268" s="100" t="s">
        <v>10890</v>
      </c>
      <c r="AB268" s="124" t="s">
        <v>5218</v>
      </c>
      <c r="AC268" s="124" t="s">
        <v>5219</v>
      </c>
      <c r="AD268" s="100" t="s">
        <v>10842</v>
      </c>
      <c r="AE268" s="100" t="s">
        <v>10891</v>
      </c>
      <c r="AF268" s="124" t="s">
        <v>3009</v>
      </c>
      <c r="AG268" s="124" t="s">
        <v>5220</v>
      </c>
      <c r="AH268" s="100" t="s">
        <v>10843</v>
      </c>
      <c r="AI268" s="100" t="s">
        <v>10892</v>
      </c>
      <c r="AJ268" s="124" t="s">
        <v>4233</v>
      </c>
      <c r="AK268" s="124" t="s">
        <v>5221</v>
      </c>
      <c r="AL268" s="100" t="s">
        <v>10844</v>
      </c>
      <c r="AM268" s="100" t="s">
        <v>10889</v>
      </c>
      <c r="AN268" s="124" t="s">
        <v>4234</v>
      </c>
      <c r="AO268" s="124" t="s">
        <v>5222</v>
      </c>
      <c r="AP268" s="100" t="s">
        <v>12350</v>
      </c>
      <c r="AQ268" s="100" t="s">
        <v>10889</v>
      </c>
      <c r="AR268" s="141" t="s">
        <v>7445</v>
      </c>
      <c r="AS268" s="100" t="s">
        <v>7446</v>
      </c>
    </row>
    <row r="269" spans="1:45" ht="89.25" x14ac:dyDescent="0.2">
      <c r="A269" s="121"/>
      <c r="B269" s="143" t="s">
        <v>100</v>
      </c>
      <c r="C269" s="156"/>
      <c r="D269" s="143" t="s">
        <v>5008</v>
      </c>
      <c r="E269" s="121">
        <v>2</v>
      </c>
      <c r="F269" s="121">
        <v>0</v>
      </c>
      <c r="G269" s="143">
        <v>0</v>
      </c>
      <c r="H269" s="143"/>
      <c r="I269" s="143"/>
      <c r="J269" s="143">
        <v>3</v>
      </c>
      <c r="K269" s="121">
        <v>141</v>
      </c>
      <c r="L269" s="121">
        <v>251</v>
      </c>
      <c r="M269" s="143"/>
      <c r="N269" s="144" t="s">
        <v>9343</v>
      </c>
      <c r="O269" s="164" t="s">
        <v>4626</v>
      </c>
      <c r="P269" s="164" t="str">
        <f t="shared" ca="1" si="43"/>
        <v>RS_FlipFlop2Timeout(</v>
      </c>
      <c r="Q269" s="164" t="str">
        <f t="shared" ca="1" si="44"/>
        <v>RS_FlipFlop2Timeout</v>
      </c>
      <c r="R269" s="220" t="s">
        <v>8751</v>
      </c>
      <c r="S269" s="220" t="s">
        <v>9712</v>
      </c>
      <c r="T269" s="141" t="s">
        <v>5176</v>
      </c>
      <c r="U269" s="100" t="s">
        <v>5223</v>
      </c>
      <c r="V269" s="100" t="s">
        <v>10840</v>
      </c>
      <c r="W269" s="100" t="s">
        <v>10893</v>
      </c>
      <c r="X269" s="124" t="s">
        <v>5226</v>
      </c>
      <c r="Y269" s="124" t="s">
        <v>5227</v>
      </c>
      <c r="Z269" s="100" t="s">
        <v>10841</v>
      </c>
      <c r="AA269" s="100" t="s">
        <v>10894</v>
      </c>
      <c r="AB269" s="124" t="s">
        <v>5232</v>
      </c>
      <c r="AC269" s="124" t="s">
        <v>5236</v>
      </c>
      <c r="AD269" s="100" t="s">
        <v>10842</v>
      </c>
      <c r="AE269" s="100" t="s">
        <v>10895</v>
      </c>
      <c r="AF269" s="124" t="s">
        <v>5233</v>
      </c>
      <c r="AG269" s="124" t="s">
        <v>5237</v>
      </c>
      <c r="AH269" s="100" t="s">
        <v>10843</v>
      </c>
      <c r="AI269" s="100" t="s">
        <v>10896</v>
      </c>
      <c r="AJ269" s="124" t="s">
        <v>5234</v>
      </c>
      <c r="AK269" s="124" t="s">
        <v>5238</v>
      </c>
      <c r="AL269" s="100" t="s">
        <v>10844</v>
      </c>
      <c r="AM269" s="100" t="s">
        <v>10897</v>
      </c>
      <c r="AN269" s="124" t="s">
        <v>5235</v>
      </c>
      <c r="AO269" s="124" t="s">
        <v>5239</v>
      </c>
      <c r="AP269" s="100" t="s">
        <v>12350</v>
      </c>
      <c r="AQ269" s="100" t="s">
        <v>10898</v>
      </c>
      <c r="AR269" s="141" t="s">
        <v>7447</v>
      </c>
      <c r="AS269" s="100" t="s">
        <v>7448</v>
      </c>
    </row>
    <row r="270" spans="1:45" ht="63.75" x14ac:dyDescent="0.2">
      <c r="A270" s="121"/>
      <c r="B270" s="143" t="s">
        <v>100</v>
      </c>
      <c r="C270" s="156"/>
      <c r="D270" s="143" t="s">
        <v>5008</v>
      </c>
      <c r="E270" s="121">
        <v>2</v>
      </c>
      <c r="F270" s="121">
        <v>0</v>
      </c>
      <c r="G270" s="143">
        <v>0</v>
      </c>
      <c r="H270" s="143"/>
      <c r="I270" s="143"/>
      <c r="J270" s="143">
        <v>2</v>
      </c>
      <c r="K270" s="121">
        <v>142</v>
      </c>
      <c r="L270" s="121">
        <v>252</v>
      </c>
      <c r="M270" s="143"/>
      <c r="N270" s="144" t="s">
        <v>9585</v>
      </c>
      <c r="O270" s="164" t="s">
        <v>4326</v>
      </c>
      <c r="P270" s="164" t="str">
        <f t="shared" ca="1" si="43"/>
        <v>T_FlipFlop2Reset(</v>
      </c>
      <c r="Q270" s="164" t="str">
        <f t="shared" ca="1" si="44"/>
        <v>T_FlipFlop2Reset</v>
      </c>
      <c r="R270" s="220" t="s">
        <v>8751</v>
      </c>
      <c r="S270" s="220" t="s">
        <v>9713</v>
      </c>
      <c r="T270" s="141" t="s">
        <v>5175</v>
      </c>
      <c r="U270" s="100" t="s">
        <v>5224</v>
      </c>
      <c r="V270" s="100" t="s">
        <v>10840</v>
      </c>
      <c r="W270" s="100" t="s">
        <v>10899</v>
      </c>
      <c r="X270" s="124" t="s">
        <v>5228</v>
      </c>
      <c r="Y270" s="124" t="s">
        <v>5229</v>
      </c>
      <c r="Z270" s="100" t="s">
        <v>10841</v>
      </c>
      <c r="AA270" s="100" t="s">
        <v>10900</v>
      </c>
      <c r="AB270" s="124" t="s">
        <v>5240</v>
      </c>
      <c r="AC270" s="124" t="s">
        <v>5244</v>
      </c>
      <c r="AD270" s="100" t="s">
        <v>10842</v>
      </c>
      <c r="AE270" s="100" t="s">
        <v>10901</v>
      </c>
      <c r="AF270" s="124" t="s">
        <v>5241</v>
      </c>
      <c r="AG270" s="124" t="s">
        <v>5245</v>
      </c>
      <c r="AH270" s="100" t="s">
        <v>10843</v>
      </c>
      <c r="AI270" s="100" t="s">
        <v>10902</v>
      </c>
      <c r="AJ270" s="124" t="s">
        <v>5242</v>
      </c>
      <c r="AK270" s="124" t="s">
        <v>5246</v>
      </c>
      <c r="AL270" s="100" t="s">
        <v>10844</v>
      </c>
      <c r="AM270" s="100" t="s">
        <v>10903</v>
      </c>
      <c r="AN270" s="124" t="s">
        <v>5243</v>
      </c>
      <c r="AO270" s="124" t="s">
        <v>5247</v>
      </c>
      <c r="AP270" s="100" t="s">
        <v>12350</v>
      </c>
      <c r="AQ270" s="100" t="s">
        <v>10904</v>
      </c>
      <c r="AR270" s="141" t="s">
        <v>7449</v>
      </c>
      <c r="AS270" s="100" t="s">
        <v>7450</v>
      </c>
    </row>
    <row r="271" spans="1:45" ht="89.25" x14ac:dyDescent="0.2">
      <c r="A271" s="121"/>
      <c r="B271" s="143" t="s">
        <v>100</v>
      </c>
      <c r="C271" s="156"/>
      <c r="D271" s="143" t="s">
        <v>5008</v>
      </c>
      <c r="E271" s="121">
        <v>2</v>
      </c>
      <c r="F271" s="121">
        <v>0</v>
      </c>
      <c r="G271" s="143">
        <v>0</v>
      </c>
      <c r="H271" s="143"/>
      <c r="I271" s="143"/>
      <c r="J271" s="143">
        <v>3</v>
      </c>
      <c r="K271" s="121">
        <v>143</v>
      </c>
      <c r="L271" s="121">
        <v>253</v>
      </c>
      <c r="M271" s="143"/>
      <c r="N271" s="144" t="s">
        <v>9588</v>
      </c>
      <c r="O271" s="164" t="s">
        <v>4327</v>
      </c>
      <c r="P271" s="164" t="str">
        <f t="shared" ca="1" si="43"/>
        <v>T_FlipFlop2ResetTimeout(</v>
      </c>
      <c r="Q271" s="164" t="str">
        <f t="shared" ca="1" si="44"/>
        <v>T_FlipFlop2ResetTimeout</v>
      </c>
      <c r="R271" s="220" t="s">
        <v>8751</v>
      </c>
      <c r="S271" s="220" t="s">
        <v>9714</v>
      </c>
      <c r="T271" s="141" t="s">
        <v>5174</v>
      </c>
      <c r="U271" s="100" t="s">
        <v>5225</v>
      </c>
      <c r="V271" s="100" t="s">
        <v>10840</v>
      </c>
      <c r="W271" s="100" t="s">
        <v>10905</v>
      </c>
      <c r="X271" s="124" t="s">
        <v>5230</v>
      </c>
      <c r="Y271" s="124" t="s">
        <v>5231</v>
      </c>
      <c r="Z271" s="100" t="s">
        <v>10841</v>
      </c>
      <c r="AA271" s="100" t="s">
        <v>10906</v>
      </c>
      <c r="AB271" s="124" t="s">
        <v>5248</v>
      </c>
      <c r="AC271" s="124" t="s">
        <v>5252</v>
      </c>
      <c r="AD271" s="100" t="s">
        <v>10842</v>
      </c>
      <c r="AE271" s="100" t="s">
        <v>10907</v>
      </c>
      <c r="AF271" s="124" t="s">
        <v>5249</v>
      </c>
      <c r="AG271" s="124" t="s">
        <v>5253</v>
      </c>
      <c r="AH271" s="100" t="s">
        <v>10843</v>
      </c>
      <c r="AI271" s="100" t="s">
        <v>10908</v>
      </c>
      <c r="AJ271" s="124" t="s">
        <v>5250</v>
      </c>
      <c r="AK271" s="124" t="s">
        <v>5254</v>
      </c>
      <c r="AL271" s="100" t="s">
        <v>10844</v>
      </c>
      <c r="AM271" s="100" t="s">
        <v>10909</v>
      </c>
      <c r="AN271" s="124" t="s">
        <v>5251</v>
      </c>
      <c r="AO271" s="124" t="s">
        <v>5255</v>
      </c>
      <c r="AP271" s="100" t="s">
        <v>12350</v>
      </c>
      <c r="AQ271" s="100" t="s">
        <v>10910</v>
      </c>
      <c r="AR271" s="141" t="s">
        <v>7451</v>
      </c>
      <c r="AS271" s="100" t="s">
        <v>7452</v>
      </c>
    </row>
    <row r="272" spans="1:45" ht="216.75" x14ac:dyDescent="0.2">
      <c r="A272" s="228"/>
      <c r="B272" s="228" t="s">
        <v>100</v>
      </c>
      <c r="C272" s="284"/>
      <c r="D272" s="228"/>
      <c r="E272" s="228"/>
      <c r="F272" s="228"/>
      <c r="G272" s="228"/>
      <c r="H272" s="228"/>
      <c r="I272" s="228"/>
      <c r="J272" s="228"/>
      <c r="K272" s="228">
        <v>329</v>
      </c>
      <c r="L272" s="228">
        <v>254</v>
      </c>
      <c r="M272" s="228"/>
      <c r="N272" s="230" t="s">
        <v>9344</v>
      </c>
      <c r="O272" s="231"/>
      <c r="P272" s="231" t="str">
        <f t="shared" ca="1" si="43"/>
        <v/>
      </c>
      <c r="Q272" s="231"/>
      <c r="R272" s="222" t="s">
        <v>8750</v>
      </c>
      <c r="S272" s="222"/>
      <c r="T272" s="232" t="s">
        <v>9345</v>
      </c>
      <c r="U272" s="240" t="s">
        <v>9346</v>
      </c>
      <c r="V272" s="240" t="s">
        <v>10911</v>
      </c>
      <c r="W272" s="240"/>
      <c r="X272" s="233" t="s">
        <v>11924</v>
      </c>
      <c r="Y272" s="295" t="s">
        <v>11925</v>
      </c>
      <c r="Z272" s="240" t="s">
        <v>10912</v>
      </c>
      <c r="AA272" s="240"/>
      <c r="AB272" s="233" t="s">
        <v>11926</v>
      </c>
      <c r="AC272" s="295" t="s">
        <v>11927</v>
      </c>
      <c r="AD272" s="240" t="s">
        <v>10913</v>
      </c>
      <c r="AE272" s="240"/>
      <c r="AF272" s="233" t="s">
        <v>11928</v>
      </c>
      <c r="AG272" s="295" t="s">
        <v>11929</v>
      </c>
      <c r="AH272" s="240" t="s">
        <v>10914</v>
      </c>
      <c r="AI272" s="240"/>
      <c r="AJ272" s="233" t="s">
        <v>11930</v>
      </c>
      <c r="AK272" s="295" t="s">
        <v>11931</v>
      </c>
      <c r="AL272" s="240" t="s">
        <v>10915</v>
      </c>
      <c r="AM272" s="240"/>
      <c r="AN272" s="233" t="s">
        <v>11932</v>
      </c>
      <c r="AO272" s="295" t="s">
        <v>11933</v>
      </c>
      <c r="AP272" s="240" t="s">
        <v>12351</v>
      </c>
      <c r="AQ272" s="240"/>
      <c r="AR272" s="232" t="s">
        <v>11934</v>
      </c>
      <c r="AS272" s="240" t="s">
        <v>11935</v>
      </c>
    </row>
    <row r="273" spans="1:45" ht="51" x14ac:dyDescent="0.2">
      <c r="A273" s="121"/>
      <c r="B273" s="143" t="s">
        <v>100</v>
      </c>
      <c r="C273" s="156"/>
      <c r="D273" s="121">
        <v>1</v>
      </c>
      <c r="E273" s="121">
        <v>1</v>
      </c>
      <c r="F273" s="121">
        <v>0</v>
      </c>
      <c r="G273" s="143">
        <v>0</v>
      </c>
      <c r="H273" s="143"/>
      <c r="I273" s="143"/>
      <c r="J273" s="143">
        <v>3</v>
      </c>
      <c r="K273" s="121">
        <v>123</v>
      </c>
      <c r="L273" s="121">
        <v>255</v>
      </c>
      <c r="M273" s="143"/>
      <c r="N273" s="349" t="s">
        <v>9347</v>
      </c>
      <c r="O273" s="164" t="s">
        <v>4606</v>
      </c>
      <c r="P273" s="164" t="str">
        <f t="shared" ca="1" si="43"/>
        <v>MonoFlop(</v>
      </c>
      <c r="Q273" s="164" t="str">
        <f t="shared" ref="Q273:Q279" ca="1" si="45">IF(INDIRECT(ADDRESS(ROW(),COLUMN()-2))&lt;&gt;"",LEFT(INDIRECT(ADDRESS(ROW(),COLUMN()-2)),FIND("(",INDIRECT(ADDRESS(ROW(),COLUMN()-2)))-1),"")</f>
        <v>MonoFlop</v>
      </c>
      <c r="R273" s="220" t="s">
        <v>8750</v>
      </c>
      <c r="S273" s="220" t="s">
        <v>9715</v>
      </c>
      <c r="T273" s="141" t="s">
        <v>597</v>
      </c>
      <c r="U273" s="100" t="s">
        <v>598</v>
      </c>
      <c r="V273" s="100" t="s">
        <v>10911</v>
      </c>
      <c r="W273" s="100" t="s">
        <v>10916</v>
      </c>
      <c r="X273" s="124" t="s">
        <v>2966</v>
      </c>
      <c r="Y273" s="124" t="s">
        <v>2969</v>
      </c>
      <c r="Z273" s="100" t="s">
        <v>10912</v>
      </c>
      <c r="AA273" s="100" t="s">
        <v>10917</v>
      </c>
      <c r="AB273" s="124" t="s">
        <v>2967</v>
      </c>
      <c r="AC273" s="124" t="s">
        <v>2970</v>
      </c>
      <c r="AD273" s="100" t="s">
        <v>10913</v>
      </c>
      <c r="AE273" s="100" t="s">
        <v>10916</v>
      </c>
      <c r="AF273" s="124" t="s">
        <v>2968</v>
      </c>
      <c r="AG273" s="124" t="s">
        <v>2971</v>
      </c>
      <c r="AH273" s="100" t="s">
        <v>10914</v>
      </c>
      <c r="AI273" s="100" t="s">
        <v>10916</v>
      </c>
      <c r="AJ273" s="124" t="s">
        <v>4204</v>
      </c>
      <c r="AK273" s="124" t="s">
        <v>4206</v>
      </c>
      <c r="AL273" s="100" t="s">
        <v>10915</v>
      </c>
      <c r="AM273" s="100" t="s">
        <v>10916</v>
      </c>
      <c r="AN273" s="124" t="s">
        <v>4205</v>
      </c>
      <c r="AO273" s="124" t="s">
        <v>4207</v>
      </c>
      <c r="AP273" s="100" t="s">
        <v>12351</v>
      </c>
      <c r="AQ273" s="100" t="s">
        <v>10917</v>
      </c>
      <c r="AR273" s="141" t="s">
        <v>7407</v>
      </c>
      <c r="AS273" s="100" t="s">
        <v>7408</v>
      </c>
    </row>
    <row r="274" spans="1:45" ht="63.75" x14ac:dyDescent="0.2">
      <c r="A274" s="121"/>
      <c r="B274" s="143" t="s">
        <v>100</v>
      </c>
      <c r="C274" s="156"/>
      <c r="D274" s="143" t="s">
        <v>5008</v>
      </c>
      <c r="E274" s="121">
        <v>1</v>
      </c>
      <c r="F274" s="121">
        <v>0</v>
      </c>
      <c r="G274" s="143">
        <v>0</v>
      </c>
      <c r="H274" s="143"/>
      <c r="I274" s="143"/>
      <c r="J274" s="143">
        <v>3</v>
      </c>
      <c r="K274" s="121">
        <v>124</v>
      </c>
      <c r="L274" s="121">
        <v>256</v>
      </c>
      <c r="M274" s="143"/>
      <c r="N274" s="349" t="s">
        <v>9348</v>
      </c>
      <c r="O274" s="164" t="s">
        <v>5009</v>
      </c>
      <c r="P274" s="164" t="str">
        <f t="shared" ca="1" si="43"/>
        <v>MonoFlopReset(</v>
      </c>
      <c r="Q274" s="164" t="str">
        <f t="shared" ca="1" si="45"/>
        <v>MonoFlopReset</v>
      </c>
      <c r="R274" s="220" t="s">
        <v>8750</v>
      </c>
      <c r="S274" s="220" t="s">
        <v>9716</v>
      </c>
      <c r="T274" s="141" t="s">
        <v>5010</v>
      </c>
      <c r="U274" s="100" t="s">
        <v>5179</v>
      </c>
      <c r="V274" s="100" t="s">
        <v>10911</v>
      </c>
      <c r="W274" s="100" t="s">
        <v>10918</v>
      </c>
      <c r="X274" s="124" t="s">
        <v>5011</v>
      </c>
      <c r="Y274" s="124" t="s">
        <v>5012</v>
      </c>
      <c r="Z274" s="100" t="s">
        <v>10912</v>
      </c>
      <c r="AA274" s="100" t="s">
        <v>10919</v>
      </c>
      <c r="AB274" s="124" t="s">
        <v>5013</v>
      </c>
      <c r="AC274" s="124" t="s">
        <v>5017</v>
      </c>
      <c r="AD274" s="100" t="s">
        <v>10913</v>
      </c>
      <c r="AE274" s="100" t="s">
        <v>10918</v>
      </c>
      <c r="AF274" s="124" t="s">
        <v>5014</v>
      </c>
      <c r="AG274" s="124" t="s">
        <v>5018</v>
      </c>
      <c r="AH274" s="100" t="s">
        <v>10914</v>
      </c>
      <c r="AI274" s="100" t="s">
        <v>10918</v>
      </c>
      <c r="AJ274" s="124" t="s">
        <v>5015</v>
      </c>
      <c r="AK274" s="124" t="s">
        <v>5019</v>
      </c>
      <c r="AL274" s="100" t="s">
        <v>10915</v>
      </c>
      <c r="AM274" s="100" t="s">
        <v>10920</v>
      </c>
      <c r="AN274" s="124" t="s">
        <v>5016</v>
      </c>
      <c r="AO274" s="124" t="s">
        <v>5020</v>
      </c>
      <c r="AP274" s="100" t="s">
        <v>12351</v>
      </c>
      <c r="AQ274" s="38" t="s">
        <v>10921</v>
      </c>
      <c r="AR274" s="259" t="s">
        <v>7409</v>
      </c>
      <c r="AS274" s="100" t="s">
        <v>7410</v>
      </c>
    </row>
    <row r="275" spans="1:45" x14ac:dyDescent="0.2">
      <c r="A275" s="121"/>
      <c r="B275" s="143" t="s">
        <v>100</v>
      </c>
      <c r="C275" s="156"/>
      <c r="D275" s="121">
        <v>1</v>
      </c>
      <c r="E275" s="121">
        <v>1</v>
      </c>
      <c r="F275" s="121">
        <v>0</v>
      </c>
      <c r="G275" s="143">
        <v>0</v>
      </c>
      <c r="H275" s="143"/>
      <c r="I275" s="143"/>
      <c r="J275" s="143">
        <v>3</v>
      </c>
      <c r="K275" s="121">
        <v>125</v>
      </c>
      <c r="L275" s="121">
        <v>257</v>
      </c>
      <c r="M275" s="143"/>
      <c r="N275" s="144" t="s">
        <v>9349</v>
      </c>
      <c r="O275" s="164" t="s">
        <v>4607</v>
      </c>
      <c r="P275" s="164" t="str">
        <f t="shared" ca="1" si="43"/>
        <v>MonoFlopLongReset(</v>
      </c>
      <c r="Q275" s="164" t="str">
        <f t="shared" ca="1" si="45"/>
        <v>MonoFlopLongReset</v>
      </c>
      <c r="R275" s="220" t="s">
        <v>8750</v>
      </c>
      <c r="S275" s="220" t="s">
        <v>9717</v>
      </c>
      <c r="T275" s="141" t="s">
        <v>599</v>
      </c>
      <c r="U275" s="58" t="s">
        <v>600</v>
      </c>
      <c r="V275" s="58" t="s">
        <v>10911</v>
      </c>
      <c r="W275" s="58" t="s">
        <v>10922</v>
      </c>
      <c r="X275" s="124" t="s">
        <v>2972</v>
      </c>
      <c r="Y275" s="124" t="s">
        <v>2975</v>
      </c>
      <c r="Z275" s="58" t="s">
        <v>10912</v>
      </c>
      <c r="AA275" s="58" t="s">
        <v>10923</v>
      </c>
      <c r="AB275" s="124" t="s">
        <v>2973</v>
      </c>
      <c r="AC275" s="124" t="s">
        <v>2976</v>
      </c>
      <c r="AD275" s="58" t="s">
        <v>10913</v>
      </c>
      <c r="AE275" s="58" t="s">
        <v>10924</v>
      </c>
      <c r="AF275" s="124" t="s">
        <v>2974</v>
      </c>
      <c r="AG275" s="124" t="s">
        <v>2977</v>
      </c>
      <c r="AH275" s="58" t="s">
        <v>10914</v>
      </c>
      <c r="AI275" s="58" t="s">
        <v>10925</v>
      </c>
      <c r="AJ275" s="124" t="s">
        <v>4208</v>
      </c>
      <c r="AK275" s="124" t="s">
        <v>4210</v>
      </c>
      <c r="AL275" s="58" t="s">
        <v>10915</v>
      </c>
      <c r="AM275" s="58" t="s">
        <v>10926</v>
      </c>
      <c r="AN275" s="124" t="s">
        <v>4209</v>
      </c>
      <c r="AO275" s="124" t="s">
        <v>4211</v>
      </c>
      <c r="AP275" s="58" t="s">
        <v>12351</v>
      </c>
      <c r="AQ275" s="58" t="s">
        <v>10927</v>
      </c>
      <c r="AR275" s="141" t="s">
        <v>7411</v>
      </c>
      <c r="AS275" s="58" t="s">
        <v>7412</v>
      </c>
    </row>
    <row r="276" spans="1:45" ht="51" x14ac:dyDescent="0.2">
      <c r="A276" s="121"/>
      <c r="B276" s="143" t="s">
        <v>100</v>
      </c>
      <c r="C276" s="156"/>
      <c r="D276" s="121">
        <v>1</v>
      </c>
      <c r="E276" s="121">
        <v>1</v>
      </c>
      <c r="F276" s="121">
        <v>0</v>
      </c>
      <c r="G276" s="143">
        <v>0</v>
      </c>
      <c r="H276" s="143"/>
      <c r="I276" s="143"/>
      <c r="J276" s="143">
        <v>3</v>
      </c>
      <c r="K276" s="121">
        <v>131</v>
      </c>
      <c r="L276" s="121">
        <v>258</v>
      </c>
      <c r="M276" s="143"/>
      <c r="N276" s="144" t="s">
        <v>9350</v>
      </c>
      <c r="O276" s="164" t="s">
        <v>4602</v>
      </c>
      <c r="P276" s="164" t="str">
        <f t="shared" ca="1" si="43"/>
        <v>MonoFlopInv(</v>
      </c>
      <c r="Q276" s="164" t="str">
        <f t="shared" ca="1" si="45"/>
        <v>MonoFlopInv</v>
      </c>
      <c r="R276" s="220" t="s">
        <v>8750</v>
      </c>
      <c r="S276" s="220" t="s">
        <v>9718</v>
      </c>
      <c r="T276" s="141" t="s">
        <v>603</v>
      </c>
      <c r="U276" s="38" t="s">
        <v>604</v>
      </c>
      <c r="V276" s="38" t="s">
        <v>10911</v>
      </c>
      <c r="W276" s="38" t="s">
        <v>10928</v>
      </c>
      <c r="X276" s="124" t="s">
        <v>2987</v>
      </c>
      <c r="Y276" s="124" t="s">
        <v>2990</v>
      </c>
      <c r="Z276" s="38" t="s">
        <v>10912</v>
      </c>
      <c r="AA276" s="38" t="s">
        <v>10929</v>
      </c>
      <c r="AB276" s="124" t="s">
        <v>2988</v>
      </c>
      <c r="AC276" s="124" t="s">
        <v>2991</v>
      </c>
      <c r="AD276" s="38" t="s">
        <v>10913</v>
      </c>
      <c r="AE276" s="38" t="s">
        <v>10930</v>
      </c>
      <c r="AF276" s="124" t="s">
        <v>2989</v>
      </c>
      <c r="AG276" s="124" t="s">
        <v>2992</v>
      </c>
      <c r="AH276" s="38" t="s">
        <v>10914</v>
      </c>
      <c r="AI276" s="38" t="s">
        <v>10931</v>
      </c>
      <c r="AJ276" s="124" t="s">
        <v>4218</v>
      </c>
      <c r="AK276" s="124" t="s">
        <v>4220</v>
      </c>
      <c r="AL276" s="38" t="s">
        <v>10915</v>
      </c>
      <c r="AM276" s="38" t="s">
        <v>10932</v>
      </c>
      <c r="AN276" s="124" t="s">
        <v>4219</v>
      </c>
      <c r="AO276" s="124" t="s">
        <v>4221</v>
      </c>
      <c r="AP276" s="38" t="s">
        <v>12351</v>
      </c>
      <c r="AQ276" s="38" t="s">
        <v>10933</v>
      </c>
      <c r="AR276" s="141" t="s">
        <v>7429</v>
      </c>
      <c r="AS276" s="38" t="s">
        <v>7430</v>
      </c>
    </row>
    <row r="277" spans="1:45" ht="38.25" x14ac:dyDescent="0.2">
      <c r="A277" s="121"/>
      <c r="B277" s="143" t="s">
        <v>100</v>
      </c>
      <c r="C277" s="156"/>
      <c r="D277" s="121">
        <v>1</v>
      </c>
      <c r="E277" s="121">
        <v>1</v>
      </c>
      <c r="F277" s="121">
        <v>0</v>
      </c>
      <c r="G277" s="143">
        <v>0</v>
      </c>
      <c r="H277" s="143"/>
      <c r="I277" s="143"/>
      <c r="J277" s="143">
        <v>3</v>
      </c>
      <c r="K277" s="121">
        <v>132</v>
      </c>
      <c r="L277" s="121">
        <v>259</v>
      </c>
      <c r="M277" s="143"/>
      <c r="N277" s="144" t="s">
        <v>9351</v>
      </c>
      <c r="O277" s="164" t="s">
        <v>4603</v>
      </c>
      <c r="P277" s="164" t="str">
        <f t="shared" ca="1" si="43"/>
        <v>MonoFlopInvLongReset(</v>
      </c>
      <c r="Q277" s="164" t="str">
        <f t="shared" ca="1" si="45"/>
        <v>MonoFlopInvLongReset</v>
      </c>
      <c r="R277" s="220" t="s">
        <v>8750</v>
      </c>
      <c r="S277" s="220" t="s">
        <v>9719</v>
      </c>
      <c r="T277" s="141" t="s">
        <v>606</v>
      </c>
      <c r="U277" s="100" t="s">
        <v>605</v>
      </c>
      <c r="V277" s="100" t="s">
        <v>10911</v>
      </c>
      <c r="W277" s="100" t="s">
        <v>10934</v>
      </c>
      <c r="X277" s="124" t="s">
        <v>2993</v>
      </c>
      <c r="Y277" s="124" t="s">
        <v>2996</v>
      </c>
      <c r="Z277" s="100" t="s">
        <v>10912</v>
      </c>
      <c r="AA277" s="100" t="s">
        <v>10935</v>
      </c>
      <c r="AB277" s="124" t="s">
        <v>2994</v>
      </c>
      <c r="AC277" s="124" t="s">
        <v>2997</v>
      </c>
      <c r="AD277" s="100" t="s">
        <v>10913</v>
      </c>
      <c r="AE277" s="100" t="s">
        <v>10936</v>
      </c>
      <c r="AF277" s="124" t="s">
        <v>2995</v>
      </c>
      <c r="AG277" s="124" t="s">
        <v>2998</v>
      </c>
      <c r="AH277" s="100" t="s">
        <v>10914</v>
      </c>
      <c r="AI277" s="100" t="s">
        <v>10937</v>
      </c>
      <c r="AJ277" s="124" t="s">
        <v>4222</v>
      </c>
      <c r="AK277" s="124" t="s">
        <v>4224</v>
      </c>
      <c r="AL277" s="100" t="s">
        <v>10915</v>
      </c>
      <c r="AM277" s="100" t="s">
        <v>10938</v>
      </c>
      <c r="AN277" s="124" t="s">
        <v>4223</v>
      </c>
      <c r="AO277" s="124" t="s">
        <v>4225</v>
      </c>
      <c r="AP277" s="100" t="s">
        <v>12351</v>
      </c>
      <c r="AQ277" s="100" t="s">
        <v>10939</v>
      </c>
      <c r="AR277" s="141" t="s">
        <v>7431</v>
      </c>
      <c r="AS277" s="100" t="s">
        <v>7432</v>
      </c>
    </row>
    <row r="278" spans="1:45" ht="76.5" x14ac:dyDescent="0.2">
      <c r="A278" s="121"/>
      <c r="B278" s="143" t="s">
        <v>100</v>
      </c>
      <c r="C278" s="156"/>
      <c r="D278" s="121">
        <v>1</v>
      </c>
      <c r="E278" s="143">
        <v>2</v>
      </c>
      <c r="F278" s="121">
        <v>0</v>
      </c>
      <c r="G278" s="143">
        <v>0</v>
      </c>
      <c r="H278" s="143"/>
      <c r="I278" s="143"/>
      <c r="J278" s="143">
        <v>3</v>
      </c>
      <c r="K278" s="121">
        <v>138</v>
      </c>
      <c r="L278" s="121">
        <v>260</v>
      </c>
      <c r="M278" s="143"/>
      <c r="N278" s="144" t="s">
        <v>9589</v>
      </c>
      <c r="O278" s="164" t="s">
        <v>4604</v>
      </c>
      <c r="P278" s="164" t="str">
        <f t="shared" ca="1" si="43"/>
        <v>MonoFlop2(</v>
      </c>
      <c r="Q278" s="164" t="str">
        <f t="shared" ca="1" si="45"/>
        <v>MonoFlop2</v>
      </c>
      <c r="R278" s="220" t="s">
        <v>8750</v>
      </c>
      <c r="S278" s="220" t="s">
        <v>9720</v>
      </c>
      <c r="T278" s="141" t="s">
        <v>609</v>
      </c>
      <c r="U278" s="100" t="s">
        <v>5178</v>
      </c>
      <c r="V278" s="100" t="s">
        <v>10911</v>
      </c>
      <c r="W278" s="100" t="s">
        <v>10940</v>
      </c>
      <c r="X278" s="124" t="s">
        <v>3005</v>
      </c>
      <c r="Y278" s="124" t="s">
        <v>5203</v>
      </c>
      <c r="Z278" s="100" t="s">
        <v>10912</v>
      </c>
      <c r="AA278" s="100" t="s">
        <v>10941</v>
      </c>
      <c r="AB278" s="124" t="s">
        <v>5206</v>
      </c>
      <c r="AC278" s="124" t="s">
        <v>5207</v>
      </c>
      <c r="AD278" s="100" t="s">
        <v>10913</v>
      </c>
      <c r="AE278" s="100" t="s">
        <v>10942</v>
      </c>
      <c r="AF278" s="124" t="s">
        <v>3006</v>
      </c>
      <c r="AG278" s="124" t="s">
        <v>5208</v>
      </c>
      <c r="AH278" s="100" t="s">
        <v>10914</v>
      </c>
      <c r="AI278" s="100" t="s">
        <v>10943</v>
      </c>
      <c r="AJ278" s="124" t="s">
        <v>4230</v>
      </c>
      <c r="AK278" s="124" t="s">
        <v>5209</v>
      </c>
      <c r="AL278" s="100" t="s">
        <v>10915</v>
      </c>
      <c r="AM278" s="100" t="s">
        <v>10944</v>
      </c>
      <c r="AN278" s="124" t="s">
        <v>4231</v>
      </c>
      <c r="AO278" s="124" t="s">
        <v>5210</v>
      </c>
      <c r="AP278" s="100" t="s">
        <v>12351</v>
      </c>
      <c r="AQ278" s="100" t="s">
        <v>10940</v>
      </c>
      <c r="AR278" s="141" t="s">
        <v>7441</v>
      </c>
      <c r="AS278" s="100" t="s">
        <v>7442</v>
      </c>
    </row>
    <row r="279" spans="1:45" ht="89.25" x14ac:dyDescent="0.2">
      <c r="A279" s="121"/>
      <c r="B279" s="143" t="s">
        <v>100</v>
      </c>
      <c r="C279" s="156"/>
      <c r="D279" s="121">
        <v>1</v>
      </c>
      <c r="E279" s="143">
        <v>2</v>
      </c>
      <c r="F279" s="121">
        <v>0</v>
      </c>
      <c r="G279" s="143">
        <v>0</v>
      </c>
      <c r="H279" s="143"/>
      <c r="I279" s="143"/>
      <c r="J279" s="143">
        <v>3</v>
      </c>
      <c r="K279" s="121">
        <v>139</v>
      </c>
      <c r="L279" s="121">
        <v>261</v>
      </c>
      <c r="M279" s="143"/>
      <c r="N279" s="144" t="s">
        <v>9352</v>
      </c>
      <c r="O279" s="164" t="s">
        <v>4605</v>
      </c>
      <c r="P279" s="164" t="str">
        <f t="shared" ca="1" si="43"/>
        <v>MonoFlop2LongReset(</v>
      </c>
      <c r="Q279" s="164" t="str">
        <f t="shared" ca="1" si="45"/>
        <v>MonoFlop2LongReset</v>
      </c>
      <c r="R279" s="220" t="s">
        <v>8750</v>
      </c>
      <c r="S279" s="220" t="s">
        <v>9721</v>
      </c>
      <c r="T279" s="141" t="s">
        <v>610</v>
      </c>
      <c r="U279" s="100" t="s">
        <v>5180</v>
      </c>
      <c r="V279" s="100" t="s">
        <v>10911</v>
      </c>
      <c r="W279" s="100" t="s">
        <v>10945</v>
      </c>
      <c r="X279" s="124" t="s">
        <v>3007</v>
      </c>
      <c r="Y279" s="124" t="s">
        <v>5204</v>
      </c>
      <c r="Z279" s="100" t="s">
        <v>10912</v>
      </c>
      <c r="AA279" s="100" t="s">
        <v>10946</v>
      </c>
      <c r="AB279" s="124" t="s">
        <v>5211</v>
      </c>
      <c r="AC279" s="124" t="s">
        <v>5214</v>
      </c>
      <c r="AD279" s="100" t="s">
        <v>10913</v>
      </c>
      <c r="AE279" s="100" t="s">
        <v>10947</v>
      </c>
      <c r="AF279" s="124" t="s">
        <v>5212</v>
      </c>
      <c r="AG279" s="124" t="s">
        <v>5215</v>
      </c>
      <c r="AH279" s="100" t="s">
        <v>10914</v>
      </c>
      <c r="AI279" s="100" t="s">
        <v>10948</v>
      </c>
      <c r="AJ279" s="124" t="s">
        <v>5213</v>
      </c>
      <c r="AK279" s="124" t="s">
        <v>5216</v>
      </c>
      <c r="AL279" s="100" t="s">
        <v>10915</v>
      </c>
      <c r="AM279" s="100" t="s">
        <v>10949</v>
      </c>
      <c r="AN279" s="124" t="s">
        <v>4232</v>
      </c>
      <c r="AO279" s="124" t="s">
        <v>5217</v>
      </c>
      <c r="AP279" s="100" t="s">
        <v>12351</v>
      </c>
      <c r="AQ279" s="100" t="s">
        <v>10950</v>
      </c>
      <c r="AR279" s="141" t="s">
        <v>7443</v>
      </c>
      <c r="AS279" s="100" t="s">
        <v>7444</v>
      </c>
    </row>
    <row r="280" spans="1:45" ht="153" x14ac:dyDescent="0.2">
      <c r="A280" s="228"/>
      <c r="B280" s="228" t="s">
        <v>100</v>
      </c>
      <c r="C280" s="284"/>
      <c r="D280" s="228"/>
      <c r="E280" s="228"/>
      <c r="F280" s="228"/>
      <c r="G280" s="228"/>
      <c r="H280" s="228"/>
      <c r="I280" s="228"/>
      <c r="J280" s="228"/>
      <c r="K280" s="228">
        <v>333</v>
      </c>
      <c r="L280" s="228">
        <v>262</v>
      </c>
      <c r="M280" s="228"/>
      <c r="N280" s="230" t="s">
        <v>9353</v>
      </c>
      <c r="O280" s="231"/>
      <c r="P280" s="231" t="str">
        <f t="shared" ca="1" si="43"/>
        <v/>
      </c>
      <c r="Q280" s="231"/>
      <c r="R280" s="222" t="s">
        <v>8810</v>
      </c>
      <c r="S280" s="222"/>
      <c r="T280" s="232" t="s">
        <v>9354</v>
      </c>
      <c r="U280" s="240" t="s">
        <v>9835</v>
      </c>
      <c r="V280" s="240" t="s">
        <v>10951</v>
      </c>
      <c r="W280" s="240"/>
      <c r="X280" s="233" t="s">
        <v>11936</v>
      </c>
      <c r="Y280" s="295" t="s">
        <v>11937</v>
      </c>
      <c r="Z280" s="240" t="s">
        <v>10952</v>
      </c>
      <c r="AA280" s="240"/>
      <c r="AB280" s="233" t="s">
        <v>11938</v>
      </c>
      <c r="AC280" s="295" t="s">
        <v>11939</v>
      </c>
      <c r="AD280" s="240" t="s">
        <v>10953</v>
      </c>
      <c r="AE280" s="240"/>
      <c r="AF280" s="233" t="s">
        <v>11940</v>
      </c>
      <c r="AG280" s="295" t="s">
        <v>11941</v>
      </c>
      <c r="AH280" s="240" t="s">
        <v>10954</v>
      </c>
      <c r="AI280" s="240"/>
      <c r="AJ280" s="233" t="s">
        <v>11942</v>
      </c>
      <c r="AK280" s="295" t="s">
        <v>11943</v>
      </c>
      <c r="AL280" s="240" t="s">
        <v>10955</v>
      </c>
      <c r="AM280" s="240"/>
      <c r="AN280" s="233" t="s">
        <v>11944</v>
      </c>
      <c r="AO280" s="295" t="s">
        <v>11945</v>
      </c>
      <c r="AP280" s="240" t="s">
        <v>12352</v>
      </c>
      <c r="AQ280" s="240"/>
      <c r="AR280" s="232" t="s">
        <v>11946</v>
      </c>
      <c r="AS280" s="240" t="s">
        <v>11947</v>
      </c>
    </row>
    <row r="281" spans="1:45" ht="178.5" x14ac:dyDescent="0.2">
      <c r="A281" s="215"/>
      <c r="B281" s="213" t="s">
        <v>100</v>
      </c>
      <c r="C281" s="235"/>
      <c r="D281" s="215"/>
      <c r="E281" s="215"/>
      <c r="F281" s="215"/>
      <c r="G281" s="215"/>
      <c r="H281" s="215"/>
      <c r="I281" s="215"/>
      <c r="J281" s="215"/>
      <c r="K281" s="215">
        <v>348</v>
      </c>
      <c r="L281" s="215">
        <v>263</v>
      </c>
      <c r="M281" s="215"/>
      <c r="N281" s="216" t="s">
        <v>9836</v>
      </c>
      <c r="O281" s="225"/>
      <c r="P281" s="225"/>
      <c r="Q281" s="225"/>
      <c r="R281" s="221" t="s">
        <v>9356</v>
      </c>
      <c r="S281" s="221"/>
      <c r="T281" s="221" t="s">
        <v>9837</v>
      </c>
      <c r="U281" s="227" t="s">
        <v>9838</v>
      </c>
      <c r="V281" s="102" t="s">
        <v>10956</v>
      </c>
      <c r="W281" s="102"/>
      <c r="X281" s="325" t="s">
        <v>11948</v>
      </c>
      <c r="Y281" s="316" t="s">
        <v>11949</v>
      </c>
      <c r="Z281" s="102" t="s">
        <v>10957</v>
      </c>
      <c r="AA281" s="102"/>
      <c r="AB281" s="234" t="s">
        <v>11950</v>
      </c>
      <c r="AC281" s="316" t="s">
        <v>11951</v>
      </c>
      <c r="AD281" s="102" t="s">
        <v>10958</v>
      </c>
      <c r="AE281" s="102"/>
      <c r="AF281" s="234" t="s">
        <v>11952</v>
      </c>
      <c r="AG281" s="316" t="s">
        <v>11953</v>
      </c>
      <c r="AH281" s="102" t="s">
        <v>10959</v>
      </c>
      <c r="AI281" s="102"/>
      <c r="AJ281" s="234" t="s">
        <v>11954</v>
      </c>
      <c r="AK281" s="316" t="s">
        <v>11955</v>
      </c>
      <c r="AL281" s="102" t="s">
        <v>10960</v>
      </c>
      <c r="AM281" s="102"/>
      <c r="AN281" s="234" t="s">
        <v>11956</v>
      </c>
      <c r="AO281" s="316" t="s">
        <v>11957</v>
      </c>
      <c r="AP281" s="102" t="s">
        <v>12353</v>
      </c>
      <c r="AQ281" s="102"/>
      <c r="AR281" s="234" t="s">
        <v>11958</v>
      </c>
      <c r="AS281" s="102" t="s">
        <v>11959</v>
      </c>
    </row>
    <row r="282" spans="1:45" ht="51" x14ac:dyDescent="0.2">
      <c r="A282" s="121"/>
      <c r="B282" s="143" t="s">
        <v>100</v>
      </c>
      <c r="C282" s="165" t="s">
        <v>63</v>
      </c>
      <c r="D282" s="121">
        <v>1</v>
      </c>
      <c r="E282" s="121" t="s">
        <v>1510</v>
      </c>
      <c r="F282" s="143">
        <v>0</v>
      </c>
      <c r="G282" s="121">
        <v>1</v>
      </c>
      <c r="H282" s="121">
        <v>-1</v>
      </c>
      <c r="I282" s="121">
        <v>1</v>
      </c>
      <c r="J282" s="121">
        <v>3</v>
      </c>
      <c r="K282" s="121">
        <v>148</v>
      </c>
      <c r="L282" s="121">
        <v>264</v>
      </c>
      <c r="M282" s="121"/>
      <c r="N282" s="144" t="s">
        <v>9355</v>
      </c>
      <c r="O282" s="164" t="s">
        <v>4836</v>
      </c>
      <c r="P282" s="164" t="str">
        <f ca="1">IF(INDIRECT(ADDRESS(ROW(),COLUMN()-1))&lt;&gt;"",LEFT(INDIRECT(ADDRESS(ROW(),COLUMN()-1)),FIND("(",INDIRECT(ADDRESS(ROW(),COLUMN()-1)))),"")</f>
        <v>PushButton_w_LED_BL_0_1(</v>
      </c>
      <c r="Q282" s="164" t="str">
        <f ca="1">IF(INDIRECT(ADDRESS(ROW(),COLUMN()-2))&lt;&gt;"",LEFT(INDIRECT(ADDRESS(ROW(),COLUMN()-2)),FIND("(",INDIRECT(ADDRESS(ROW(),COLUMN()-2)))-1),"")</f>
        <v>PushButton_w_LED_BL_0_1</v>
      </c>
      <c r="R282" s="220" t="s">
        <v>9356</v>
      </c>
      <c r="S282" s="220" t="s">
        <v>9722</v>
      </c>
      <c r="T282" s="141" t="s">
        <v>4697</v>
      </c>
      <c r="U282" s="100" t="s">
        <v>4371</v>
      </c>
      <c r="V282" s="100" t="s">
        <v>10956</v>
      </c>
      <c r="W282" s="100" t="s">
        <v>10961</v>
      </c>
      <c r="X282" s="141" t="s">
        <v>11960</v>
      </c>
      <c r="Y282" s="124" t="s">
        <v>4710</v>
      </c>
      <c r="Z282" s="100" t="s">
        <v>10957</v>
      </c>
      <c r="AA282" s="100" t="s">
        <v>10962</v>
      </c>
      <c r="AB282" s="124" t="s">
        <v>4803</v>
      </c>
      <c r="AC282" s="124" t="s">
        <v>4716</v>
      </c>
      <c r="AD282" s="100" t="s">
        <v>10958</v>
      </c>
      <c r="AE282" s="100" t="s">
        <v>10963</v>
      </c>
      <c r="AF282" s="124" t="s">
        <v>4804</v>
      </c>
      <c r="AG282" s="124" t="s">
        <v>4717</v>
      </c>
      <c r="AH282" s="100" t="s">
        <v>10959</v>
      </c>
      <c r="AI282" s="100" t="s">
        <v>10964</v>
      </c>
      <c r="AJ282" s="124" t="s">
        <v>4715</v>
      </c>
      <c r="AK282" s="124" t="s">
        <v>4718</v>
      </c>
      <c r="AL282" s="100" t="s">
        <v>10960</v>
      </c>
      <c r="AM282" s="100" t="s">
        <v>10965</v>
      </c>
      <c r="AN282" s="124" t="s">
        <v>4805</v>
      </c>
      <c r="AO282" s="124" t="s">
        <v>4719</v>
      </c>
      <c r="AP282" s="100" t="s">
        <v>12353</v>
      </c>
      <c r="AQ282" s="100" t="s">
        <v>10966</v>
      </c>
      <c r="AR282" s="141" t="s">
        <v>7457</v>
      </c>
      <c r="AS282" s="100" t="s">
        <v>7458</v>
      </c>
    </row>
    <row r="283" spans="1:45" ht="76.5" x14ac:dyDescent="0.2">
      <c r="A283" s="121"/>
      <c r="B283" s="143" t="s">
        <v>100</v>
      </c>
      <c r="C283" s="165" t="s">
        <v>63</v>
      </c>
      <c r="D283" s="121">
        <v>1</v>
      </c>
      <c r="E283" s="143" t="s">
        <v>4339</v>
      </c>
      <c r="F283" s="143">
        <v>0</v>
      </c>
      <c r="G283" s="121">
        <v>1</v>
      </c>
      <c r="H283" s="121">
        <v>-1</v>
      </c>
      <c r="I283" s="121">
        <v>1</v>
      </c>
      <c r="J283" s="121">
        <v>3</v>
      </c>
      <c r="K283" s="121">
        <v>149</v>
      </c>
      <c r="L283" s="121">
        <v>265</v>
      </c>
      <c r="M283" s="121"/>
      <c r="N283" s="144" t="s">
        <v>9357</v>
      </c>
      <c r="O283" s="164" t="s">
        <v>4837</v>
      </c>
      <c r="P283" s="164" t="str">
        <f ca="1">IF(INDIRECT(ADDRESS(ROW(),COLUMN()-1))&lt;&gt;"",LEFT(INDIRECT(ADDRESS(ROW(),COLUMN()-1)),FIND("(",INDIRECT(ADDRESS(ROW(),COLUMN()-1)))),"")</f>
        <v>PushButton_w_LED_BL_0_2(</v>
      </c>
      <c r="Q283" s="164" t="str">
        <f ca="1">IF(INDIRECT(ADDRESS(ROW(),COLUMN()-2))&lt;&gt;"",LEFT(INDIRECT(ADDRESS(ROW(),COLUMN()-2)),FIND("(",INDIRECT(ADDRESS(ROW(),COLUMN()-2)))-1),"")</f>
        <v>PushButton_w_LED_BL_0_2</v>
      </c>
      <c r="R283" s="220" t="s">
        <v>9356</v>
      </c>
      <c r="S283" s="220" t="s">
        <v>9723</v>
      </c>
      <c r="T283" s="141" t="s">
        <v>4698</v>
      </c>
      <c r="U283" s="100" t="s">
        <v>8617</v>
      </c>
      <c r="V283" s="100" t="s">
        <v>10956</v>
      </c>
      <c r="W283" s="100" t="s">
        <v>10967</v>
      </c>
      <c r="X283" s="124" t="s">
        <v>11961</v>
      </c>
      <c r="Y283" s="124" t="s">
        <v>4711</v>
      </c>
      <c r="Z283" s="100" t="s">
        <v>10957</v>
      </c>
      <c r="AA283" s="100" t="s">
        <v>10968</v>
      </c>
      <c r="AB283" s="124" t="s">
        <v>4720</v>
      </c>
      <c r="AC283" s="124" t="s">
        <v>4724</v>
      </c>
      <c r="AD283" s="100" t="s">
        <v>10958</v>
      </c>
      <c r="AE283" s="100" t="s">
        <v>10969</v>
      </c>
      <c r="AF283" s="124" t="s">
        <v>4721</v>
      </c>
      <c r="AG283" s="124" t="s">
        <v>4725</v>
      </c>
      <c r="AH283" s="100" t="s">
        <v>10959</v>
      </c>
      <c r="AI283" s="100" t="s">
        <v>10970</v>
      </c>
      <c r="AJ283" s="124" t="s">
        <v>4722</v>
      </c>
      <c r="AK283" s="124" t="s">
        <v>4726</v>
      </c>
      <c r="AL283" s="100" t="s">
        <v>10960</v>
      </c>
      <c r="AM283" s="100" t="s">
        <v>10971</v>
      </c>
      <c r="AN283" s="124" t="s">
        <v>4723</v>
      </c>
      <c r="AO283" s="124" t="s">
        <v>4727</v>
      </c>
      <c r="AP283" s="100" t="s">
        <v>12353</v>
      </c>
      <c r="AQ283" s="100" t="s">
        <v>10972</v>
      </c>
      <c r="AR283" s="141" t="s">
        <v>7459</v>
      </c>
      <c r="AS283" s="100" t="s">
        <v>7460</v>
      </c>
    </row>
    <row r="284" spans="1:45" ht="89.25" x14ac:dyDescent="0.2">
      <c r="A284" s="121"/>
      <c r="B284" s="143" t="s">
        <v>100</v>
      </c>
      <c r="C284" s="165" t="s">
        <v>63</v>
      </c>
      <c r="D284" s="121">
        <v>1</v>
      </c>
      <c r="E284" s="121" t="s">
        <v>4340</v>
      </c>
      <c r="F284" s="143">
        <v>0</v>
      </c>
      <c r="G284" s="121">
        <v>1</v>
      </c>
      <c r="H284" s="121">
        <v>-1</v>
      </c>
      <c r="I284" s="121">
        <v>1</v>
      </c>
      <c r="J284" s="121">
        <v>3</v>
      </c>
      <c r="K284" s="121">
        <v>150</v>
      </c>
      <c r="L284" s="121">
        <v>266</v>
      </c>
      <c r="M284" s="121"/>
      <c r="N284" s="144" t="s">
        <v>9358</v>
      </c>
      <c r="O284" s="164" t="s">
        <v>4838</v>
      </c>
      <c r="P284" s="164" t="str">
        <f ca="1">IF(INDIRECT(ADDRESS(ROW(),COLUMN()-1))&lt;&gt;"",LEFT(INDIRECT(ADDRESS(ROW(),COLUMN()-1)),FIND("(",INDIRECT(ADDRESS(ROW(),COLUMN()-1)))),"")</f>
        <v>PushButton_w_LED_BL_0_3(</v>
      </c>
      <c r="Q284" s="164" t="str">
        <f ca="1">IF(INDIRECT(ADDRESS(ROW(),COLUMN()-2))&lt;&gt;"",LEFT(INDIRECT(ADDRESS(ROW(),COLUMN()-2)),FIND("(",INDIRECT(ADDRESS(ROW(),COLUMN()-2)))-1),"")</f>
        <v>PushButton_w_LED_BL_0_3</v>
      </c>
      <c r="R284" s="220" t="s">
        <v>9356</v>
      </c>
      <c r="S284" s="220" t="s">
        <v>9724</v>
      </c>
      <c r="T284" s="141" t="s">
        <v>4699</v>
      </c>
      <c r="U284" s="100" t="s">
        <v>8614</v>
      </c>
      <c r="V284" s="100" t="s">
        <v>10956</v>
      </c>
      <c r="W284" s="100" t="s">
        <v>10973</v>
      </c>
      <c r="X284" s="124" t="s">
        <v>11962</v>
      </c>
      <c r="Y284" s="124" t="s">
        <v>4712</v>
      </c>
      <c r="Z284" s="100" t="s">
        <v>10957</v>
      </c>
      <c r="AA284" s="100" t="s">
        <v>10974</v>
      </c>
      <c r="AB284" s="124" t="s">
        <v>4728</v>
      </c>
      <c r="AC284" s="124" t="s">
        <v>4732</v>
      </c>
      <c r="AD284" s="100" t="s">
        <v>10958</v>
      </c>
      <c r="AE284" s="100" t="s">
        <v>10975</v>
      </c>
      <c r="AF284" s="124" t="s">
        <v>4729</v>
      </c>
      <c r="AG284" s="124" t="s">
        <v>4733</v>
      </c>
      <c r="AH284" s="100" t="s">
        <v>10959</v>
      </c>
      <c r="AI284" s="100" t="s">
        <v>10976</v>
      </c>
      <c r="AJ284" s="124" t="s">
        <v>4730</v>
      </c>
      <c r="AK284" s="124" t="s">
        <v>4734</v>
      </c>
      <c r="AL284" s="100" t="s">
        <v>10960</v>
      </c>
      <c r="AM284" s="100" t="s">
        <v>10977</v>
      </c>
      <c r="AN284" s="124" t="s">
        <v>4731</v>
      </c>
      <c r="AO284" s="124" t="s">
        <v>4735</v>
      </c>
      <c r="AP284" s="100" t="s">
        <v>12353</v>
      </c>
      <c r="AQ284" s="100" t="s">
        <v>10978</v>
      </c>
      <c r="AR284" s="141" t="s">
        <v>7461</v>
      </c>
      <c r="AS284" s="100" t="s">
        <v>7462</v>
      </c>
    </row>
    <row r="285" spans="1:45" ht="89.25" x14ac:dyDescent="0.2">
      <c r="A285" s="121"/>
      <c r="B285" s="143" t="s">
        <v>100</v>
      </c>
      <c r="C285" s="165" t="s">
        <v>63</v>
      </c>
      <c r="D285" s="121">
        <v>1</v>
      </c>
      <c r="E285" s="121" t="s">
        <v>4341</v>
      </c>
      <c r="F285" s="143">
        <v>0</v>
      </c>
      <c r="G285" s="121">
        <v>1</v>
      </c>
      <c r="H285" s="121">
        <v>-1</v>
      </c>
      <c r="I285" s="121">
        <v>1</v>
      </c>
      <c r="J285" s="121">
        <v>3</v>
      </c>
      <c r="K285" s="121">
        <v>151</v>
      </c>
      <c r="L285" s="121">
        <v>267</v>
      </c>
      <c r="M285" s="121"/>
      <c r="N285" s="144" t="s">
        <v>9359</v>
      </c>
      <c r="O285" s="164" t="s">
        <v>4839</v>
      </c>
      <c r="P285" s="164" t="str">
        <f ca="1">IF(INDIRECT(ADDRESS(ROW(),COLUMN()-1))&lt;&gt;"",LEFT(INDIRECT(ADDRESS(ROW(),COLUMN()-1)),FIND("(",INDIRECT(ADDRESS(ROW(),COLUMN()-1)))),"")</f>
        <v>PushButton_w_LED_BL_0_4(</v>
      </c>
      <c r="Q285" s="164" t="str">
        <f ca="1">IF(INDIRECT(ADDRESS(ROW(),COLUMN()-2))&lt;&gt;"",LEFT(INDIRECT(ADDRESS(ROW(),COLUMN()-2)),FIND("(",INDIRECT(ADDRESS(ROW(),COLUMN()-2)))-1),"")</f>
        <v>PushButton_w_LED_BL_0_4</v>
      </c>
      <c r="R285" s="220" t="s">
        <v>9356</v>
      </c>
      <c r="S285" s="220" t="s">
        <v>9725</v>
      </c>
      <c r="T285" s="141" t="s">
        <v>4700</v>
      </c>
      <c r="U285" s="100" t="s">
        <v>8615</v>
      </c>
      <c r="V285" s="100" t="s">
        <v>10956</v>
      </c>
      <c r="W285" s="100" t="s">
        <v>10979</v>
      </c>
      <c r="X285" s="124" t="s">
        <v>11963</v>
      </c>
      <c r="Y285" s="124" t="s">
        <v>4713</v>
      </c>
      <c r="Z285" s="100" t="s">
        <v>10957</v>
      </c>
      <c r="AA285" s="100" t="s">
        <v>10980</v>
      </c>
      <c r="AB285" s="124" t="s">
        <v>4736</v>
      </c>
      <c r="AC285" s="124" t="s">
        <v>4740</v>
      </c>
      <c r="AD285" s="100" t="s">
        <v>10958</v>
      </c>
      <c r="AE285" s="100" t="s">
        <v>10981</v>
      </c>
      <c r="AF285" s="124" t="s">
        <v>4737</v>
      </c>
      <c r="AG285" s="124" t="s">
        <v>4741</v>
      </c>
      <c r="AH285" s="100" t="s">
        <v>10959</v>
      </c>
      <c r="AI285" s="100" t="s">
        <v>10982</v>
      </c>
      <c r="AJ285" s="124" t="s">
        <v>4738</v>
      </c>
      <c r="AK285" s="124" t="s">
        <v>4742</v>
      </c>
      <c r="AL285" s="100" t="s">
        <v>10960</v>
      </c>
      <c r="AM285" s="100" t="s">
        <v>10983</v>
      </c>
      <c r="AN285" s="124" t="s">
        <v>4739</v>
      </c>
      <c r="AO285" s="124" t="s">
        <v>4743</v>
      </c>
      <c r="AP285" s="100" t="s">
        <v>12353</v>
      </c>
      <c r="AQ285" s="100" t="s">
        <v>10984</v>
      </c>
      <c r="AR285" s="141" t="s">
        <v>7463</v>
      </c>
      <c r="AS285" s="100" t="s">
        <v>7464</v>
      </c>
    </row>
    <row r="286" spans="1:45" ht="89.25" x14ac:dyDescent="0.2">
      <c r="A286" s="121"/>
      <c r="B286" s="143" t="s">
        <v>100</v>
      </c>
      <c r="C286" s="165" t="s">
        <v>63</v>
      </c>
      <c r="D286" s="121">
        <v>1</v>
      </c>
      <c r="E286" s="121" t="s">
        <v>4342</v>
      </c>
      <c r="F286" s="143">
        <v>0</v>
      </c>
      <c r="G286" s="121">
        <v>1</v>
      </c>
      <c r="H286" s="121">
        <v>-1</v>
      </c>
      <c r="I286" s="121">
        <v>1</v>
      </c>
      <c r="J286" s="121">
        <v>3</v>
      </c>
      <c r="K286" s="121">
        <v>152</v>
      </c>
      <c r="L286" s="121">
        <v>268</v>
      </c>
      <c r="M286" s="121"/>
      <c r="N286" s="144" t="s">
        <v>9360</v>
      </c>
      <c r="O286" s="164" t="s">
        <v>4840</v>
      </c>
      <c r="P286" s="164" t="str">
        <f ca="1">IF(INDIRECT(ADDRESS(ROW(),COLUMN()-1))&lt;&gt;"",LEFT(INDIRECT(ADDRESS(ROW(),COLUMN()-1)),FIND("(",INDIRECT(ADDRESS(ROW(),COLUMN()-1)))),"")</f>
        <v>PushButton_w_LED_BL_0_5(</v>
      </c>
      <c r="Q286" s="164" t="str">
        <f ca="1">IF(INDIRECT(ADDRESS(ROW(),COLUMN()-2))&lt;&gt;"",LEFT(INDIRECT(ADDRESS(ROW(),COLUMN()-2)),FIND("(",INDIRECT(ADDRESS(ROW(),COLUMN()-2)))-1),"")</f>
        <v>PushButton_w_LED_BL_0_5</v>
      </c>
      <c r="R286" s="220" t="s">
        <v>9356</v>
      </c>
      <c r="S286" s="220" t="s">
        <v>9726</v>
      </c>
      <c r="T286" s="141" t="s">
        <v>4701</v>
      </c>
      <c r="U286" s="100" t="s">
        <v>8616</v>
      </c>
      <c r="V286" s="100" t="s">
        <v>10956</v>
      </c>
      <c r="W286" s="100" t="s">
        <v>10985</v>
      </c>
      <c r="X286" s="124" t="s">
        <v>11964</v>
      </c>
      <c r="Y286" s="124" t="s">
        <v>4714</v>
      </c>
      <c r="Z286" s="100" t="s">
        <v>10957</v>
      </c>
      <c r="AA286" s="100" t="s">
        <v>10986</v>
      </c>
      <c r="AB286" s="124" t="s">
        <v>4744</v>
      </c>
      <c r="AC286" s="124" t="s">
        <v>4748</v>
      </c>
      <c r="AD286" s="100" t="s">
        <v>10958</v>
      </c>
      <c r="AE286" s="100" t="s">
        <v>10987</v>
      </c>
      <c r="AF286" s="124" t="s">
        <v>4745</v>
      </c>
      <c r="AG286" s="124" t="s">
        <v>4749</v>
      </c>
      <c r="AH286" s="100" t="s">
        <v>10959</v>
      </c>
      <c r="AI286" s="100" t="s">
        <v>10988</v>
      </c>
      <c r="AJ286" s="124" t="s">
        <v>4746</v>
      </c>
      <c r="AK286" s="124" t="s">
        <v>4750</v>
      </c>
      <c r="AL286" s="100" t="s">
        <v>10960</v>
      </c>
      <c r="AM286" s="100" t="s">
        <v>10989</v>
      </c>
      <c r="AN286" s="124" t="s">
        <v>4747</v>
      </c>
      <c r="AO286" s="124" t="s">
        <v>4751</v>
      </c>
      <c r="AP286" s="100" t="s">
        <v>12353</v>
      </c>
      <c r="AQ286" s="100" t="s">
        <v>10990</v>
      </c>
      <c r="AR286" s="141" t="s">
        <v>7465</v>
      </c>
      <c r="AS286" s="100" t="s">
        <v>7466</v>
      </c>
    </row>
    <row r="287" spans="1:45" ht="229.5" x14ac:dyDescent="0.2">
      <c r="A287" s="215"/>
      <c r="B287" s="213" t="s">
        <v>100</v>
      </c>
      <c r="C287" s="235"/>
      <c r="D287" s="215"/>
      <c r="E287" s="215"/>
      <c r="F287" s="215"/>
      <c r="G287" s="215"/>
      <c r="H287" s="215"/>
      <c r="I287" s="215"/>
      <c r="J287" s="215"/>
      <c r="K287" s="215">
        <v>349</v>
      </c>
      <c r="L287" s="215">
        <v>269</v>
      </c>
      <c r="M287" s="215"/>
      <c r="N287" s="216" t="s">
        <v>9727</v>
      </c>
      <c r="O287" s="225"/>
      <c r="P287" s="225"/>
      <c r="Q287" s="225"/>
      <c r="R287" s="221" t="s">
        <v>9362</v>
      </c>
      <c r="S287" s="221"/>
      <c r="T287" s="221" t="s">
        <v>9728</v>
      </c>
      <c r="U287" s="101" t="s">
        <v>9839</v>
      </c>
      <c r="V287" s="102" t="s">
        <v>10991</v>
      </c>
      <c r="W287" s="102"/>
      <c r="X287" s="234" t="s">
        <v>11965</v>
      </c>
      <c r="Y287" s="316" t="s">
        <v>11966</v>
      </c>
      <c r="Z287" s="102" t="s">
        <v>10992</v>
      </c>
      <c r="AA287" s="102"/>
      <c r="AB287" s="234" t="s">
        <v>11967</v>
      </c>
      <c r="AC287" s="316" t="s">
        <v>11968</v>
      </c>
      <c r="AD287" s="102" t="s">
        <v>10993</v>
      </c>
      <c r="AE287" s="102"/>
      <c r="AF287" s="234" t="s">
        <v>11969</v>
      </c>
      <c r="AG287" s="316" t="s">
        <v>11970</v>
      </c>
      <c r="AH287" s="102" t="s">
        <v>10994</v>
      </c>
      <c r="AI287" s="102"/>
      <c r="AJ287" s="234" t="s">
        <v>11971</v>
      </c>
      <c r="AK287" s="316" t="s">
        <v>11972</v>
      </c>
      <c r="AL287" s="102" t="s">
        <v>10995</v>
      </c>
      <c r="AM287" s="102"/>
      <c r="AN287" s="234" t="s">
        <v>11973</v>
      </c>
      <c r="AO287" s="316" t="s">
        <v>11974</v>
      </c>
      <c r="AP287" s="102" t="s">
        <v>12354</v>
      </c>
      <c r="AQ287" s="102"/>
      <c r="AR287" s="234" t="s">
        <v>11975</v>
      </c>
      <c r="AS287" s="102" t="s">
        <v>11976</v>
      </c>
    </row>
    <row r="288" spans="1:45" ht="114.75" x14ac:dyDescent="0.2">
      <c r="A288" s="121"/>
      <c r="B288" s="143" t="s">
        <v>100</v>
      </c>
      <c r="C288" s="165" t="s">
        <v>63</v>
      </c>
      <c r="D288" s="121">
        <v>2</v>
      </c>
      <c r="E288" s="121" t="s">
        <v>1510</v>
      </c>
      <c r="F288" s="143">
        <v>1</v>
      </c>
      <c r="G288" s="121">
        <v>1</v>
      </c>
      <c r="H288" s="121">
        <v>-1</v>
      </c>
      <c r="I288" s="121">
        <v>1</v>
      </c>
      <c r="J288" s="121">
        <v>3</v>
      </c>
      <c r="K288" s="121">
        <v>154</v>
      </c>
      <c r="L288" s="121">
        <v>270</v>
      </c>
      <c r="M288" s="121"/>
      <c r="N288" s="144" t="s">
        <v>9361</v>
      </c>
      <c r="O288" s="164" t="s">
        <v>5329</v>
      </c>
      <c r="P288" s="164" t="str">
        <f ca="1">IF(INDIRECT(ADDRESS(ROW(),COLUMN()-1))&lt;&gt;"",LEFT(INDIRECT(ADDRESS(ROW(),COLUMN()-1)),FIND("(",INDIRECT(ADDRESS(ROW(),COLUMN()-1)))),"")</f>
        <v>PushButton2I_w_LED_BL_0_1(</v>
      </c>
      <c r="Q288" s="164" t="str">
        <f ca="1">IF(INDIRECT(ADDRESS(ROW(),COLUMN()-2))&lt;&gt;"",LEFT(INDIRECT(ADDRESS(ROW(),COLUMN()-2)),FIND("(",INDIRECT(ADDRESS(ROW(),COLUMN()-2)))-1),"")</f>
        <v>PushButton2I_w_LED_BL_0_1</v>
      </c>
      <c r="R288" s="220" t="s">
        <v>9362</v>
      </c>
      <c r="S288" s="220" t="s">
        <v>9729</v>
      </c>
      <c r="T288" s="141" t="s">
        <v>5340</v>
      </c>
      <c r="U288" s="100" t="s">
        <v>8618</v>
      </c>
      <c r="V288" s="100" t="s">
        <v>10991</v>
      </c>
      <c r="W288" s="100" t="s">
        <v>10996</v>
      </c>
      <c r="X288" s="141" t="s">
        <v>8662</v>
      </c>
      <c r="Y288" s="139" t="s">
        <v>8620</v>
      </c>
      <c r="Z288" s="100" t="s">
        <v>10992</v>
      </c>
      <c r="AA288" s="100" t="s">
        <v>10997</v>
      </c>
      <c r="AB288" s="124" t="s">
        <v>8667</v>
      </c>
      <c r="AC288" s="139" t="s">
        <v>8632</v>
      </c>
      <c r="AD288" s="100" t="s">
        <v>10993</v>
      </c>
      <c r="AE288" s="100" t="s">
        <v>10998</v>
      </c>
      <c r="AF288" s="124" t="s">
        <v>8668</v>
      </c>
      <c r="AG288" s="139" t="s">
        <v>8633</v>
      </c>
      <c r="AH288" s="100" t="s">
        <v>10994</v>
      </c>
      <c r="AI288" s="100" t="s">
        <v>10999</v>
      </c>
      <c r="AJ288" s="124" t="s">
        <v>8669</v>
      </c>
      <c r="AK288" s="139" t="s">
        <v>8634</v>
      </c>
      <c r="AL288" s="100" t="s">
        <v>10995</v>
      </c>
      <c r="AM288" s="100" t="s">
        <v>11000</v>
      </c>
      <c r="AN288" s="124" t="s">
        <v>8670</v>
      </c>
      <c r="AO288" s="139" t="s">
        <v>8635</v>
      </c>
      <c r="AP288" s="100" t="s">
        <v>12354</v>
      </c>
      <c r="AQ288" s="100" t="s">
        <v>11001</v>
      </c>
      <c r="AR288" s="141" t="s">
        <v>8671</v>
      </c>
      <c r="AS288" s="100" t="s">
        <v>8636</v>
      </c>
    </row>
    <row r="289" spans="1:45" ht="127.5" x14ac:dyDescent="0.2">
      <c r="A289" s="121"/>
      <c r="B289" s="143" t="s">
        <v>100</v>
      </c>
      <c r="C289" s="165" t="s">
        <v>63</v>
      </c>
      <c r="D289" s="121">
        <v>2</v>
      </c>
      <c r="E289" s="143" t="s">
        <v>4339</v>
      </c>
      <c r="F289" s="143">
        <v>1</v>
      </c>
      <c r="G289" s="121">
        <v>1</v>
      </c>
      <c r="H289" s="121">
        <v>-1</v>
      </c>
      <c r="I289" s="121">
        <v>1</v>
      </c>
      <c r="J289" s="121">
        <v>3</v>
      </c>
      <c r="K289" s="121">
        <v>155</v>
      </c>
      <c r="L289" s="121">
        <v>271</v>
      </c>
      <c r="M289" s="121"/>
      <c r="N289" s="144" t="s">
        <v>9363</v>
      </c>
      <c r="O289" s="164" t="s">
        <v>5330</v>
      </c>
      <c r="P289" s="164" t="str">
        <f ca="1">IF(INDIRECT(ADDRESS(ROW(),COLUMN()-1))&lt;&gt;"",LEFT(INDIRECT(ADDRESS(ROW(),COLUMN()-1)),FIND("(",INDIRECT(ADDRESS(ROW(),COLUMN()-1)))),"")</f>
        <v>PushButton2I_w_LED_BL_0_2(</v>
      </c>
      <c r="Q289" s="164" t="str">
        <f ca="1">IF(INDIRECT(ADDRESS(ROW(),COLUMN()-2))&lt;&gt;"",LEFT(INDIRECT(ADDRESS(ROW(),COLUMN()-2)),FIND("(",INDIRECT(ADDRESS(ROW(),COLUMN()-2)))-1),"")</f>
        <v>PushButton2I_w_LED_BL_0_2</v>
      </c>
      <c r="R289" s="220" t="s">
        <v>9362</v>
      </c>
      <c r="S289" s="220" t="s">
        <v>9730</v>
      </c>
      <c r="T289" s="141" t="s">
        <v>5341</v>
      </c>
      <c r="U289" s="100" t="s">
        <v>8619</v>
      </c>
      <c r="V289" s="100" t="s">
        <v>10991</v>
      </c>
      <c r="W289" s="100" t="s">
        <v>11002</v>
      </c>
      <c r="X289" s="124" t="s">
        <v>8663</v>
      </c>
      <c r="Y289" s="139" t="s">
        <v>8621</v>
      </c>
      <c r="Z289" s="100" t="s">
        <v>10992</v>
      </c>
      <c r="AA289" s="100" t="s">
        <v>11003</v>
      </c>
      <c r="AB289" s="124" t="s">
        <v>8672</v>
      </c>
      <c r="AC289" s="139" t="s">
        <v>8642</v>
      </c>
      <c r="AD289" s="100" t="s">
        <v>10993</v>
      </c>
      <c r="AE289" s="100" t="s">
        <v>11004</v>
      </c>
      <c r="AF289" s="124" t="s">
        <v>8673</v>
      </c>
      <c r="AG289" s="139" t="s">
        <v>8643</v>
      </c>
      <c r="AH289" s="100" t="s">
        <v>10994</v>
      </c>
      <c r="AI289" s="100" t="s">
        <v>11005</v>
      </c>
      <c r="AJ289" s="124" t="s">
        <v>8674</v>
      </c>
      <c r="AK289" s="139" t="s">
        <v>8644</v>
      </c>
      <c r="AL289" s="100" t="s">
        <v>10995</v>
      </c>
      <c r="AM289" s="100" t="s">
        <v>11006</v>
      </c>
      <c r="AN289" s="124" t="s">
        <v>8675</v>
      </c>
      <c r="AO289" s="139" t="s">
        <v>8645</v>
      </c>
      <c r="AP289" s="100" t="s">
        <v>12354</v>
      </c>
      <c r="AQ289" s="100" t="s">
        <v>11007</v>
      </c>
      <c r="AR289" s="141" t="s">
        <v>8676</v>
      </c>
      <c r="AS289" s="100" t="s">
        <v>8646</v>
      </c>
    </row>
    <row r="290" spans="1:45" ht="127.5" x14ac:dyDescent="0.2">
      <c r="A290" s="121"/>
      <c r="B290" s="143" t="s">
        <v>100</v>
      </c>
      <c r="C290" s="165" t="s">
        <v>63</v>
      </c>
      <c r="D290" s="121">
        <v>2</v>
      </c>
      <c r="E290" s="121" t="s">
        <v>4340</v>
      </c>
      <c r="F290" s="143">
        <v>1</v>
      </c>
      <c r="G290" s="121">
        <v>1</v>
      </c>
      <c r="H290" s="121">
        <v>-1</v>
      </c>
      <c r="I290" s="121">
        <v>1</v>
      </c>
      <c r="J290" s="121">
        <v>3</v>
      </c>
      <c r="K290" s="121">
        <v>156</v>
      </c>
      <c r="L290" s="121">
        <v>272</v>
      </c>
      <c r="M290" s="121"/>
      <c r="N290" s="144" t="s">
        <v>9364</v>
      </c>
      <c r="O290" s="164" t="s">
        <v>5331</v>
      </c>
      <c r="P290" s="164" t="str">
        <f ca="1">IF(INDIRECT(ADDRESS(ROW(),COLUMN()-1))&lt;&gt;"",LEFT(INDIRECT(ADDRESS(ROW(),COLUMN()-1)),FIND("(",INDIRECT(ADDRESS(ROW(),COLUMN()-1)))),"")</f>
        <v>PushButton2I_w_LED_BL_0_3(</v>
      </c>
      <c r="Q290" s="164" t="str">
        <f ca="1">IF(INDIRECT(ADDRESS(ROW(),COLUMN()-2))&lt;&gt;"",LEFT(INDIRECT(ADDRESS(ROW(),COLUMN()-2)),FIND("(",INDIRECT(ADDRESS(ROW(),COLUMN()-2)))-1),"")</f>
        <v>PushButton2I_w_LED_BL_0_3</v>
      </c>
      <c r="R290" s="220" t="s">
        <v>9362</v>
      </c>
      <c r="S290" s="220" t="s">
        <v>9731</v>
      </c>
      <c r="T290" s="141" t="s">
        <v>5342</v>
      </c>
      <c r="U290"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0" s="100" t="s">
        <v>10991</v>
      </c>
      <c r="W290" s="100" t="s">
        <v>11008</v>
      </c>
      <c r="X290" s="124" t="s">
        <v>8664</v>
      </c>
      <c r="Y290" s="139" t="s">
        <v>8621</v>
      </c>
      <c r="Z290" s="100" t="s">
        <v>10992</v>
      </c>
      <c r="AA290" s="100" t="s">
        <v>11009</v>
      </c>
      <c r="AB290" s="124" t="s">
        <v>8677</v>
      </c>
      <c r="AC290" s="139" t="s">
        <v>8642</v>
      </c>
      <c r="AD290" s="100" t="s">
        <v>10993</v>
      </c>
      <c r="AE290" s="100" t="s">
        <v>11010</v>
      </c>
      <c r="AF290" s="124" t="s">
        <v>8678</v>
      </c>
      <c r="AG290" s="139" t="s">
        <v>8643</v>
      </c>
      <c r="AH290" s="100" t="s">
        <v>10994</v>
      </c>
      <c r="AI290" s="100" t="s">
        <v>11011</v>
      </c>
      <c r="AJ290" s="124" t="s">
        <v>8679</v>
      </c>
      <c r="AK290" s="139" t="s">
        <v>8644</v>
      </c>
      <c r="AL290" s="100" t="s">
        <v>10995</v>
      </c>
      <c r="AM290" s="100" t="s">
        <v>11012</v>
      </c>
      <c r="AN290" s="124" t="s">
        <v>8680</v>
      </c>
      <c r="AO290" s="139" t="s">
        <v>8645</v>
      </c>
      <c r="AP290" s="100" t="s">
        <v>12354</v>
      </c>
      <c r="AQ290" s="100" t="s">
        <v>11013</v>
      </c>
      <c r="AR290" s="141" t="s">
        <v>8681</v>
      </c>
      <c r="AS290" s="100" t="s">
        <v>8646</v>
      </c>
    </row>
    <row r="291" spans="1:45" ht="127.5" x14ac:dyDescent="0.2">
      <c r="A291" s="121"/>
      <c r="B291" s="143" t="s">
        <v>100</v>
      </c>
      <c r="C291" s="165" t="s">
        <v>63</v>
      </c>
      <c r="D291" s="121">
        <v>2</v>
      </c>
      <c r="E291" s="121" t="s">
        <v>4341</v>
      </c>
      <c r="F291" s="143">
        <v>1</v>
      </c>
      <c r="G291" s="121">
        <v>1</v>
      </c>
      <c r="H291" s="121">
        <v>-1</v>
      </c>
      <c r="I291" s="121">
        <v>1</v>
      </c>
      <c r="J291" s="121">
        <v>3</v>
      </c>
      <c r="K291" s="121">
        <v>157</v>
      </c>
      <c r="L291" s="121">
        <v>273</v>
      </c>
      <c r="M291" s="121"/>
      <c r="N291" s="144" t="s">
        <v>9365</v>
      </c>
      <c r="O291" s="164" t="s">
        <v>5332</v>
      </c>
      <c r="P291" s="164" t="str">
        <f ca="1">IF(INDIRECT(ADDRESS(ROW(),COLUMN()-1))&lt;&gt;"",LEFT(INDIRECT(ADDRESS(ROW(),COLUMN()-1)),FIND("(",INDIRECT(ADDRESS(ROW(),COLUMN()-1)))),"")</f>
        <v>PushButton2I_w_LED_BL_0_4(</v>
      </c>
      <c r="Q291" s="164" t="str">
        <f ca="1">IF(INDIRECT(ADDRESS(ROW(),COLUMN()-2))&lt;&gt;"",LEFT(INDIRECT(ADDRESS(ROW(),COLUMN()-2)),FIND("(",INDIRECT(ADDRESS(ROW(),COLUMN()-2)))-1),"")</f>
        <v>PushButton2I_w_LED_BL_0_4</v>
      </c>
      <c r="R291" s="220" t="s">
        <v>9362</v>
      </c>
      <c r="S291" s="220" t="s">
        <v>9732</v>
      </c>
      <c r="T291" s="141" t="s">
        <v>5343</v>
      </c>
      <c r="U291"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1" s="100" t="s">
        <v>10991</v>
      </c>
      <c r="W291" s="100" t="s">
        <v>11014</v>
      </c>
      <c r="X291" s="124" t="s">
        <v>8665</v>
      </c>
      <c r="Y291" s="139" t="s">
        <v>8621</v>
      </c>
      <c r="Z291" s="100" t="s">
        <v>10992</v>
      </c>
      <c r="AA291" s="100" t="s">
        <v>11015</v>
      </c>
      <c r="AB291" s="124" t="s">
        <v>8682</v>
      </c>
      <c r="AC291" s="139" t="s">
        <v>8642</v>
      </c>
      <c r="AD291" s="100" t="s">
        <v>10993</v>
      </c>
      <c r="AE291" s="100" t="s">
        <v>11016</v>
      </c>
      <c r="AF291" s="124" t="s">
        <v>8683</v>
      </c>
      <c r="AG291" s="139" t="s">
        <v>8643</v>
      </c>
      <c r="AH291" s="100" t="s">
        <v>10994</v>
      </c>
      <c r="AI291" s="100" t="s">
        <v>11017</v>
      </c>
      <c r="AJ291" s="124" t="s">
        <v>8684</v>
      </c>
      <c r="AK291" s="139" t="s">
        <v>8644</v>
      </c>
      <c r="AL291" s="100" t="s">
        <v>10995</v>
      </c>
      <c r="AM291" s="100" t="s">
        <v>11018</v>
      </c>
      <c r="AN291" s="124" t="s">
        <v>8685</v>
      </c>
      <c r="AO291" s="139" t="s">
        <v>8645</v>
      </c>
      <c r="AP291" s="100" t="s">
        <v>12354</v>
      </c>
      <c r="AQ291" s="100" t="s">
        <v>11019</v>
      </c>
      <c r="AR291" s="141" t="s">
        <v>8686</v>
      </c>
      <c r="AS291" s="100" t="s">
        <v>8646</v>
      </c>
    </row>
    <row r="292" spans="1:45" ht="127.5" x14ac:dyDescent="0.2">
      <c r="A292" s="121"/>
      <c r="B292" s="143" t="s">
        <v>100</v>
      </c>
      <c r="C292" s="165" t="s">
        <v>63</v>
      </c>
      <c r="D292" s="121">
        <v>2</v>
      </c>
      <c r="E292" s="121" t="s">
        <v>4342</v>
      </c>
      <c r="F292" s="143">
        <v>1</v>
      </c>
      <c r="G292" s="121">
        <v>1</v>
      </c>
      <c r="H292" s="121">
        <v>-1</v>
      </c>
      <c r="I292" s="121">
        <v>1</v>
      </c>
      <c r="J292" s="121">
        <v>3</v>
      </c>
      <c r="K292" s="121">
        <v>158</v>
      </c>
      <c r="L292" s="121">
        <v>274</v>
      </c>
      <c r="M292" s="121"/>
      <c r="N292" s="144" t="s">
        <v>9366</v>
      </c>
      <c r="O292" s="164" t="s">
        <v>5333</v>
      </c>
      <c r="P292" s="164" t="str">
        <f ca="1">IF(INDIRECT(ADDRESS(ROW(),COLUMN()-1))&lt;&gt;"",LEFT(INDIRECT(ADDRESS(ROW(),COLUMN()-1)),FIND("(",INDIRECT(ADDRESS(ROW(),COLUMN()-1)))),"")</f>
        <v>PushButton2I_w_LED_BL_0_5(</v>
      </c>
      <c r="Q292" s="164" t="str">
        <f ca="1">IF(INDIRECT(ADDRESS(ROW(),COLUMN()-2))&lt;&gt;"",LEFT(INDIRECT(ADDRESS(ROW(),COLUMN()-2)),FIND("(",INDIRECT(ADDRESS(ROW(),COLUMN()-2)))-1),"")</f>
        <v>PushButton2I_w_LED_BL_0_5</v>
      </c>
      <c r="R292" s="220" t="s">
        <v>9362</v>
      </c>
      <c r="S292" s="220" t="s">
        <v>9733</v>
      </c>
      <c r="T292" s="141" t="s">
        <v>5344</v>
      </c>
      <c r="U292" s="100" t="str">
        <f>U289</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11020</v>
      </c>
      <c r="X292" s="124" t="s">
        <v>8666</v>
      </c>
      <c r="Y292" s="139" t="s">
        <v>8621</v>
      </c>
      <c r="Z292" s="100" t="s">
        <v>10992</v>
      </c>
      <c r="AA292" s="100" t="s">
        <v>11021</v>
      </c>
      <c r="AB292" s="124" t="s">
        <v>8687</v>
      </c>
      <c r="AC292" s="139" t="s">
        <v>8642</v>
      </c>
      <c r="AD292" s="100" t="s">
        <v>10993</v>
      </c>
      <c r="AE292" s="100" t="s">
        <v>11022</v>
      </c>
      <c r="AF292" s="124" t="s">
        <v>8688</v>
      </c>
      <c r="AG292" s="139" t="s">
        <v>8643</v>
      </c>
      <c r="AH292" s="100" t="s">
        <v>10994</v>
      </c>
      <c r="AI292" s="100" t="s">
        <v>11023</v>
      </c>
      <c r="AJ292" s="124" t="s">
        <v>8689</v>
      </c>
      <c r="AK292" s="139" t="s">
        <v>8644</v>
      </c>
      <c r="AL292" s="100" t="s">
        <v>10995</v>
      </c>
      <c r="AM292" s="100" t="s">
        <v>11024</v>
      </c>
      <c r="AN292" s="124" t="s">
        <v>8690</v>
      </c>
      <c r="AO292" s="139" t="s">
        <v>8645</v>
      </c>
      <c r="AP292" s="100" t="s">
        <v>12354</v>
      </c>
      <c r="AQ292" s="100" t="s">
        <v>11025</v>
      </c>
      <c r="AR292" s="141" t="s">
        <v>8691</v>
      </c>
      <c r="AS292" s="100" t="s">
        <v>8646</v>
      </c>
    </row>
    <row r="293" spans="1:45" ht="191.25" x14ac:dyDescent="0.2">
      <c r="A293" s="215"/>
      <c r="B293" s="213" t="s">
        <v>100</v>
      </c>
      <c r="C293" s="235"/>
      <c r="D293" s="215"/>
      <c r="E293" s="215"/>
      <c r="F293" s="215"/>
      <c r="G293" s="215"/>
      <c r="H293" s="215"/>
      <c r="I293" s="215"/>
      <c r="J293" s="215"/>
      <c r="K293" s="215">
        <v>350</v>
      </c>
      <c r="L293" s="215">
        <v>275</v>
      </c>
      <c r="M293" s="215"/>
      <c r="N293" s="216" t="s">
        <v>9734</v>
      </c>
      <c r="O293" s="225"/>
      <c r="P293" s="225"/>
      <c r="Q293" s="225"/>
      <c r="R293" s="221" t="s">
        <v>9368</v>
      </c>
      <c r="S293" s="221"/>
      <c r="T293" s="221" t="s">
        <v>9735</v>
      </c>
      <c r="U293" s="101" t="s">
        <v>9840</v>
      </c>
      <c r="V293" s="102" t="s">
        <v>11026</v>
      </c>
      <c r="W293" s="102"/>
      <c r="X293" s="234" t="s">
        <v>11977</v>
      </c>
      <c r="Y293" s="316" t="s">
        <v>11978</v>
      </c>
      <c r="Z293" s="102" t="s">
        <v>11027</v>
      </c>
      <c r="AA293" s="102"/>
      <c r="AB293" s="234" t="s">
        <v>11979</v>
      </c>
      <c r="AC293" s="316" t="s">
        <v>11980</v>
      </c>
      <c r="AD293" s="102" t="s">
        <v>11028</v>
      </c>
      <c r="AE293" s="102"/>
      <c r="AF293" s="234" t="s">
        <v>11981</v>
      </c>
      <c r="AG293" s="316" t="s">
        <v>11982</v>
      </c>
      <c r="AH293" s="102" t="s">
        <v>11029</v>
      </c>
      <c r="AI293" s="102"/>
      <c r="AJ293" s="234" t="s">
        <v>11983</v>
      </c>
      <c r="AK293" s="316" t="s">
        <v>11984</v>
      </c>
      <c r="AL293" s="102" t="s">
        <v>11030</v>
      </c>
      <c r="AM293" s="102"/>
      <c r="AN293" s="234" t="s">
        <v>11985</v>
      </c>
      <c r="AO293" s="316" t="s">
        <v>11986</v>
      </c>
      <c r="AP293" s="102" t="s">
        <v>12355</v>
      </c>
      <c r="AQ293" s="102"/>
      <c r="AR293" s="234" t="s">
        <v>11987</v>
      </c>
      <c r="AS293" s="102" t="s">
        <v>11988</v>
      </c>
    </row>
    <row r="294" spans="1:45" ht="51" x14ac:dyDescent="0.2">
      <c r="A294" s="121"/>
      <c r="B294" s="143" t="s">
        <v>100</v>
      </c>
      <c r="C294" s="165" t="s">
        <v>256</v>
      </c>
      <c r="D294" s="121">
        <v>1</v>
      </c>
      <c r="E294" s="121" t="s">
        <v>1510</v>
      </c>
      <c r="F294" s="143">
        <v>0</v>
      </c>
      <c r="G294" s="121">
        <v>1</v>
      </c>
      <c r="H294" s="121">
        <v>-1</v>
      </c>
      <c r="I294" s="121">
        <v>1</v>
      </c>
      <c r="J294" s="121">
        <v>3</v>
      </c>
      <c r="K294" s="121">
        <v>160</v>
      </c>
      <c r="L294" s="121">
        <v>276</v>
      </c>
      <c r="M294" s="121"/>
      <c r="N294" s="144" t="s">
        <v>9367</v>
      </c>
      <c r="O294" s="164" t="s">
        <v>4841</v>
      </c>
      <c r="P294" s="164" t="str">
        <f ca="1">IF(INDIRECT(ADDRESS(ROW(),COLUMN()-1))&lt;&gt;"",LEFT(INDIRECT(ADDRESS(ROW(),COLUMN()-1)),FIND("(",INDIRECT(ADDRESS(ROW(),COLUMN()-1)))),"")</f>
        <v>PushButton_RGB_0_1(</v>
      </c>
      <c r="Q294" s="164" t="str">
        <f ca="1">IF(INDIRECT(ADDRESS(ROW(),COLUMN()-2))&lt;&gt;"",LEFT(INDIRECT(ADDRESS(ROW(),COLUMN()-2)),FIND("(",INDIRECT(ADDRESS(ROW(),COLUMN()-2)))-1),"")</f>
        <v>PushButton_RGB_0_1</v>
      </c>
      <c r="R294" s="220" t="s">
        <v>9368</v>
      </c>
      <c r="S294" s="220" t="s">
        <v>9736</v>
      </c>
      <c r="T294" s="141" t="s">
        <v>4696</v>
      </c>
      <c r="U294" s="100" t="s">
        <v>4371</v>
      </c>
      <c r="V294" s="100" t="s">
        <v>11026</v>
      </c>
      <c r="W294" s="100" t="s">
        <v>11031</v>
      </c>
      <c r="X294" s="141" t="s">
        <v>4782</v>
      </c>
      <c r="Y294" s="124" t="s">
        <v>4710</v>
      </c>
      <c r="Z294" s="100" t="s">
        <v>11027</v>
      </c>
      <c r="AA294" s="100" t="s">
        <v>11032</v>
      </c>
      <c r="AB294" s="124" t="s">
        <v>4752</v>
      </c>
      <c r="AC294" s="124" t="s">
        <v>4716</v>
      </c>
      <c r="AD294" s="100" t="s">
        <v>11028</v>
      </c>
      <c r="AE294" s="100" t="s">
        <v>11033</v>
      </c>
      <c r="AF294" s="124" t="s">
        <v>4753</v>
      </c>
      <c r="AG294" s="124" t="s">
        <v>4717</v>
      </c>
      <c r="AH294" s="100" t="s">
        <v>11029</v>
      </c>
      <c r="AI294" s="100" t="s">
        <v>11034</v>
      </c>
      <c r="AJ294" s="124" t="s">
        <v>4754</v>
      </c>
      <c r="AK294" s="124" t="s">
        <v>4718</v>
      </c>
      <c r="AL294" s="100" t="s">
        <v>11030</v>
      </c>
      <c r="AM294" s="100" t="s">
        <v>11035</v>
      </c>
      <c r="AN294" s="124" t="s">
        <v>4755</v>
      </c>
      <c r="AO294" s="124" t="s">
        <v>4719</v>
      </c>
      <c r="AP294" s="100" t="s">
        <v>12355</v>
      </c>
      <c r="AQ294" s="100" t="s">
        <v>11036</v>
      </c>
      <c r="AR294" s="141" t="s">
        <v>7467</v>
      </c>
      <c r="AS294" s="100" t="s">
        <v>7458</v>
      </c>
    </row>
    <row r="295" spans="1:45" ht="76.5" x14ac:dyDescent="0.2">
      <c r="A295" s="121"/>
      <c r="B295" s="143" t="s">
        <v>100</v>
      </c>
      <c r="C295" s="165" t="s">
        <v>256</v>
      </c>
      <c r="D295" s="121">
        <v>1</v>
      </c>
      <c r="E295" s="121" t="s">
        <v>4339</v>
      </c>
      <c r="F295" s="143">
        <v>0</v>
      </c>
      <c r="G295" s="121">
        <v>1</v>
      </c>
      <c r="H295" s="121">
        <v>-1</v>
      </c>
      <c r="I295" s="121">
        <v>1</v>
      </c>
      <c r="J295" s="121">
        <v>3</v>
      </c>
      <c r="K295" s="121">
        <v>161</v>
      </c>
      <c r="L295" s="121">
        <v>277</v>
      </c>
      <c r="M295" s="121"/>
      <c r="N295" s="144" t="s">
        <v>9369</v>
      </c>
      <c r="O295" s="164" t="s">
        <v>4842</v>
      </c>
      <c r="P295" s="164" t="str">
        <f ca="1">IF(INDIRECT(ADDRESS(ROW(),COLUMN()-1))&lt;&gt;"",LEFT(INDIRECT(ADDRESS(ROW(),COLUMN()-1)),FIND("(",INDIRECT(ADDRESS(ROW(),COLUMN()-1)))),"")</f>
        <v>PushButton_RGB_0_2(</v>
      </c>
      <c r="Q295" s="164" t="str">
        <f ca="1">IF(INDIRECT(ADDRESS(ROW(),COLUMN()-2))&lt;&gt;"",LEFT(INDIRECT(ADDRESS(ROW(),COLUMN()-2)),FIND("(",INDIRECT(ADDRESS(ROW(),COLUMN()-2)))-1),"")</f>
        <v>PushButton_RGB_0_2</v>
      </c>
      <c r="R295" s="220" t="s">
        <v>9368</v>
      </c>
      <c r="S295" s="220" t="s">
        <v>9737</v>
      </c>
      <c r="T295" s="141" t="s">
        <v>4702</v>
      </c>
      <c r="U295" s="100" t="s">
        <v>4372</v>
      </c>
      <c r="V295" s="100" t="s">
        <v>11026</v>
      </c>
      <c r="W295" s="100" t="s">
        <v>11037</v>
      </c>
      <c r="X295" s="124" t="s">
        <v>4706</v>
      </c>
      <c r="Y295" s="124" t="s">
        <v>4711</v>
      </c>
      <c r="Z295" s="100" t="s">
        <v>11027</v>
      </c>
      <c r="AA295" s="100" t="s">
        <v>11038</v>
      </c>
      <c r="AB295" s="124" t="s">
        <v>4756</v>
      </c>
      <c r="AC295" s="124" t="s">
        <v>4724</v>
      </c>
      <c r="AD295" s="100" t="s">
        <v>11028</v>
      </c>
      <c r="AE295" s="100" t="s">
        <v>11039</v>
      </c>
      <c r="AF295" s="124" t="s">
        <v>4757</v>
      </c>
      <c r="AG295" s="124" t="s">
        <v>4725</v>
      </c>
      <c r="AH295" s="100" t="s">
        <v>11029</v>
      </c>
      <c r="AI295" s="100" t="s">
        <v>11040</v>
      </c>
      <c r="AJ295" s="124" t="s">
        <v>4758</v>
      </c>
      <c r="AK295" s="124" t="s">
        <v>4726</v>
      </c>
      <c r="AL295" s="100" t="s">
        <v>11030</v>
      </c>
      <c r="AM295" s="100" t="s">
        <v>11041</v>
      </c>
      <c r="AN295" s="124" t="s">
        <v>4759</v>
      </c>
      <c r="AO295" s="124" t="s">
        <v>4727</v>
      </c>
      <c r="AP295" s="100" t="s">
        <v>12355</v>
      </c>
      <c r="AQ295" s="100" t="s">
        <v>11042</v>
      </c>
      <c r="AR295" s="141" t="s">
        <v>7468</v>
      </c>
      <c r="AS295" s="100" t="s">
        <v>7460</v>
      </c>
    </row>
    <row r="296" spans="1:45" ht="89.25" x14ac:dyDescent="0.2">
      <c r="A296" s="121"/>
      <c r="B296" s="143" t="s">
        <v>100</v>
      </c>
      <c r="C296" s="165" t="s">
        <v>256</v>
      </c>
      <c r="D296" s="121">
        <v>1</v>
      </c>
      <c r="E296" s="121" t="s">
        <v>4340</v>
      </c>
      <c r="F296" s="143">
        <v>0</v>
      </c>
      <c r="G296" s="121">
        <v>1</v>
      </c>
      <c r="H296" s="121">
        <v>-1</v>
      </c>
      <c r="I296" s="121">
        <v>1</v>
      </c>
      <c r="J296" s="121">
        <v>3</v>
      </c>
      <c r="K296" s="121">
        <v>162</v>
      </c>
      <c r="L296" s="121">
        <v>278</v>
      </c>
      <c r="M296" s="121"/>
      <c r="N296" s="144" t="s">
        <v>9370</v>
      </c>
      <c r="O296" s="164" t="s">
        <v>4843</v>
      </c>
      <c r="P296" s="164" t="str">
        <f ca="1">IF(INDIRECT(ADDRESS(ROW(),COLUMN()-1))&lt;&gt;"",LEFT(INDIRECT(ADDRESS(ROW(),COLUMN()-1)),FIND("(",INDIRECT(ADDRESS(ROW(),COLUMN()-1)))),"")</f>
        <v>PushButton_RGB_0_3(</v>
      </c>
      <c r="Q296" s="164" t="str">
        <f ca="1">IF(INDIRECT(ADDRESS(ROW(),COLUMN()-2))&lt;&gt;"",LEFT(INDIRECT(ADDRESS(ROW(),COLUMN()-2)),FIND("(",INDIRECT(ADDRESS(ROW(),COLUMN()-2)))-1),"")</f>
        <v>PushButton_RGB_0_3</v>
      </c>
      <c r="R296" s="220" t="s">
        <v>9368</v>
      </c>
      <c r="S296" s="220" t="s">
        <v>9738</v>
      </c>
      <c r="T296" s="141" t="s">
        <v>4703</v>
      </c>
      <c r="U296" s="100" t="s">
        <v>4693</v>
      </c>
      <c r="V296" s="100" t="s">
        <v>11026</v>
      </c>
      <c r="W296" s="100" t="s">
        <v>11043</v>
      </c>
      <c r="X296" s="124" t="s">
        <v>4707</v>
      </c>
      <c r="Y296" s="124" t="s">
        <v>4712</v>
      </c>
      <c r="Z296" s="100" t="s">
        <v>11027</v>
      </c>
      <c r="AA296" s="100" t="s">
        <v>11044</v>
      </c>
      <c r="AB296" s="124" t="s">
        <v>4760</v>
      </c>
      <c r="AC296" s="124" t="s">
        <v>4732</v>
      </c>
      <c r="AD296" s="100" t="s">
        <v>11028</v>
      </c>
      <c r="AE296" s="100" t="s">
        <v>11045</v>
      </c>
      <c r="AF296" s="124" t="s">
        <v>4761</v>
      </c>
      <c r="AG296" s="124" t="s">
        <v>4733</v>
      </c>
      <c r="AH296" s="100" t="s">
        <v>11029</v>
      </c>
      <c r="AI296" s="100" t="s">
        <v>11046</v>
      </c>
      <c r="AJ296" s="124" t="s">
        <v>4762</v>
      </c>
      <c r="AK296" s="124" t="s">
        <v>4734</v>
      </c>
      <c r="AL296" s="100" t="s">
        <v>11030</v>
      </c>
      <c r="AM296" s="100" t="s">
        <v>11047</v>
      </c>
      <c r="AN296" s="124" t="s">
        <v>4763</v>
      </c>
      <c r="AO296" s="124" t="s">
        <v>4735</v>
      </c>
      <c r="AP296" s="100" t="s">
        <v>12355</v>
      </c>
      <c r="AQ296" s="100" t="s">
        <v>11048</v>
      </c>
      <c r="AR296" s="141" t="s">
        <v>7469</v>
      </c>
      <c r="AS296" s="100" t="s">
        <v>7462</v>
      </c>
    </row>
    <row r="297" spans="1:45" ht="89.25" x14ac:dyDescent="0.2">
      <c r="A297" s="121"/>
      <c r="B297" s="143" t="s">
        <v>100</v>
      </c>
      <c r="C297" s="165" t="s">
        <v>256</v>
      </c>
      <c r="D297" s="121">
        <v>1</v>
      </c>
      <c r="E297" s="121" t="s">
        <v>4341</v>
      </c>
      <c r="F297" s="143">
        <v>0</v>
      </c>
      <c r="G297" s="121">
        <v>1</v>
      </c>
      <c r="H297" s="121">
        <v>-1</v>
      </c>
      <c r="I297" s="121">
        <v>1</v>
      </c>
      <c r="J297" s="121">
        <v>3</v>
      </c>
      <c r="K297" s="121">
        <v>163</v>
      </c>
      <c r="L297" s="121">
        <v>279</v>
      </c>
      <c r="M297" s="121"/>
      <c r="N297" s="144" t="s">
        <v>9371</v>
      </c>
      <c r="O297" s="164" t="s">
        <v>4844</v>
      </c>
      <c r="P297" s="164" t="str">
        <f ca="1">IF(INDIRECT(ADDRESS(ROW(),COLUMN()-1))&lt;&gt;"",LEFT(INDIRECT(ADDRESS(ROW(),COLUMN()-1)),FIND("(",INDIRECT(ADDRESS(ROW(),COLUMN()-1)))),"")</f>
        <v>PushButton_RGB_0_4(</v>
      </c>
      <c r="Q297" s="164" t="str">
        <f ca="1">IF(INDIRECT(ADDRESS(ROW(),COLUMN()-2))&lt;&gt;"",LEFT(INDIRECT(ADDRESS(ROW(),COLUMN()-2)),FIND("(",INDIRECT(ADDRESS(ROW(),COLUMN()-2)))-1),"")</f>
        <v>PushButton_RGB_0_4</v>
      </c>
      <c r="R297" s="220" t="s">
        <v>9368</v>
      </c>
      <c r="S297" s="220" t="s">
        <v>9739</v>
      </c>
      <c r="T297" s="141" t="s">
        <v>4704</v>
      </c>
      <c r="U297" s="100" t="s">
        <v>4694</v>
      </c>
      <c r="V297" s="100" t="s">
        <v>11026</v>
      </c>
      <c r="W297" s="100" t="s">
        <v>11049</v>
      </c>
      <c r="X297" s="124" t="s">
        <v>4708</v>
      </c>
      <c r="Y297" s="124" t="s">
        <v>4713</v>
      </c>
      <c r="Z297" s="100" t="s">
        <v>11027</v>
      </c>
      <c r="AA297" s="100" t="s">
        <v>11050</v>
      </c>
      <c r="AB297" s="124" t="s">
        <v>4764</v>
      </c>
      <c r="AC297" s="124" t="s">
        <v>4740</v>
      </c>
      <c r="AD297" s="100" t="s">
        <v>11028</v>
      </c>
      <c r="AE297" s="100" t="s">
        <v>11051</v>
      </c>
      <c r="AF297" s="124" t="s">
        <v>4765</v>
      </c>
      <c r="AG297" s="124" t="s">
        <v>4741</v>
      </c>
      <c r="AH297" s="100" t="s">
        <v>11029</v>
      </c>
      <c r="AI297" s="100" t="s">
        <v>11052</v>
      </c>
      <c r="AJ297" s="124" t="s">
        <v>4766</v>
      </c>
      <c r="AK297" s="124" t="s">
        <v>4742</v>
      </c>
      <c r="AL297" s="100" t="s">
        <v>11030</v>
      </c>
      <c r="AM297" s="100" t="s">
        <v>11053</v>
      </c>
      <c r="AN297" s="124" t="s">
        <v>4767</v>
      </c>
      <c r="AO297" s="124" t="s">
        <v>4743</v>
      </c>
      <c r="AP297" s="100" t="s">
        <v>12355</v>
      </c>
      <c r="AQ297" s="100" t="s">
        <v>11054</v>
      </c>
      <c r="AR297" s="141" t="s">
        <v>7470</v>
      </c>
      <c r="AS297" s="100" t="s">
        <v>7464</v>
      </c>
    </row>
    <row r="298" spans="1:45" ht="89.25" x14ac:dyDescent="0.2">
      <c r="A298" s="121"/>
      <c r="B298" s="143" t="s">
        <v>100</v>
      </c>
      <c r="C298" s="165" t="s">
        <v>256</v>
      </c>
      <c r="D298" s="121">
        <v>1</v>
      </c>
      <c r="E298" s="121" t="s">
        <v>4342</v>
      </c>
      <c r="F298" s="143">
        <v>0</v>
      </c>
      <c r="G298" s="121">
        <v>1</v>
      </c>
      <c r="H298" s="121">
        <v>-1</v>
      </c>
      <c r="I298" s="121">
        <v>1</v>
      </c>
      <c r="J298" s="121">
        <v>3</v>
      </c>
      <c r="K298" s="121">
        <v>164</v>
      </c>
      <c r="L298" s="121">
        <v>280</v>
      </c>
      <c r="M298" s="121"/>
      <c r="N298" s="144" t="s">
        <v>9372</v>
      </c>
      <c r="O298" s="164" t="s">
        <v>4845</v>
      </c>
      <c r="P298" s="164" t="str">
        <f ca="1">IF(INDIRECT(ADDRESS(ROW(),COLUMN()-1))&lt;&gt;"",LEFT(INDIRECT(ADDRESS(ROW(),COLUMN()-1)),FIND("(",INDIRECT(ADDRESS(ROW(),COLUMN()-1)))),"")</f>
        <v>PushButton_RGB_0_5(</v>
      </c>
      <c r="Q298" s="164" t="str">
        <f ca="1">IF(INDIRECT(ADDRESS(ROW(),COLUMN()-2))&lt;&gt;"",LEFT(INDIRECT(ADDRESS(ROW(),COLUMN()-2)),FIND("(",INDIRECT(ADDRESS(ROW(),COLUMN()-2)))-1),"")</f>
        <v>PushButton_RGB_0_5</v>
      </c>
      <c r="R298" s="220" t="s">
        <v>9368</v>
      </c>
      <c r="S298" s="220" t="s">
        <v>9740</v>
      </c>
      <c r="T298" s="141" t="s">
        <v>4705</v>
      </c>
      <c r="U298" s="100" t="s">
        <v>4695</v>
      </c>
      <c r="V298" s="100" t="s">
        <v>11026</v>
      </c>
      <c r="W298" s="100" t="s">
        <v>11055</v>
      </c>
      <c r="X298" s="124" t="s">
        <v>4709</v>
      </c>
      <c r="Y298" s="124" t="s">
        <v>4714</v>
      </c>
      <c r="Z298" s="100" t="s">
        <v>11027</v>
      </c>
      <c r="AA298" s="100" t="s">
        <v>11056</v>
      </c>
      <c r="AB298" s="124" t="s">
        <v>4768</v>
      </c>
      <c r="AC298" s="124" t="s">
        <v>4748</v>
      </c>
      <c r="AD298" s="100" t="s">
        <v>11028</v>
      </c>
      <c r="AE298" s="100" t="s">
        <v>11057</v>
      </c>
      <c r="AF298" s="124" t="s">
        <v>4769</v>
      </c>
      <c r="AG298" s="124" t="s">
        <v>4749</v>
      </c>
      <c r="AH298" s="100" t="s">
        <v>11029</v>
      </c>
      <c r="AI298" s="100" t="s">
        <v>11058</v>
      </c>
      <c r="AJ298" s="124" t="s">
        <v>4770</v>
      </c>
      <c r="AK298" s="124" t="s">
        <v>4750</v>
      </c>
      <c r="AL298" s="100" t="s">
        <v>11030</v>
      </c>
      <c r="AM298" s="100" t="s">
        <v>11059</v>
      </c>
      <c r="AN298" s="124" t="s">
        <v>4771</v>
      </c>
      <c r="AO298" s="124" t="s">
        <v>4751</v>
      </c>
      <c r="AP298" s="100" t="s">
        <v>12355</v>
      </c>
      <c r="AQ298" s="100" t="s">
        <v>11060</v>
      </c>
      <c r="AR298" s="141" t="s">
        <v>7471</v>
      </c>
      <c r="AS298" s="100" t="s">
        <v>7466</v>
      </c>
    </row>
    <row r="299" spans="1:45" ht="216.75" x14ac:dyDescent="0.2">
      <c r="A299" s="215"/>
      <c r="B299" s="213" t="s">
        <v>100</v>
      </c>
      <c r="C299" s="235"/>
      <c r="D299" s="215"/>
      <c r="E299" s="215"/>
      <c r="F299" s="215"/>
      <c r="G299" s="215"/>
      <c r="H299" s="215"/>
      <c r="I299" s="215"/>
      <c r="J299" s="215"/>
      <c r="K299" s="215">
        <v>351</v>
      </c>
      <c r="L299" s="215">
        <v>281</v>
      </c>
      <c r="M299" s="215"/>
      <c r="N299" s="216" t="s">
        <v>9741</v>
      </c>
      <c r="O299" s="225"/>
      <c r="P299" s="225"/>
      <c r="Q299" s="225"/>
      <c r="R299" s="221" t="s">
        <v>9374</v>
      </c>
      <c r="S299" s="221"/>
      <c r="T299" s="221" t="s">
        <v>9742</v>
      </c>
      <c r="U299" s="101" t="s">
        <v>9841</v>
      </c>
      <c r="V299" s="102" t="s">
        <v>11061</v>
      </c>
      <c r="W299" s="102"/>
      <c r="X299" s="234" t="s">
        <v>11989</v>
      </c>
      <c r="Y299" s="316" t="s">
        <v>11990</v>
      </c>
      <c r="Z299" s="102" t="s">
        <v>11062</v>
      </c>
      <c r="AA299" s="102"/>
      <c r="AB299" s="234" t="s">
        <v>11991</v>
      </c>
      <c r="AC299" s="316" t="s">
        <v>11992</v>
      </c>
      <c r="AD299" s="102" t="s">
        <v>11063</v>
      </c>
      <c r="AE299" s="102"/>
      <c r="AF299" s="234" t="s">
        <v>11993</v>
      </c>
      <c r="AG299" s="316" t="s">
        <v>11994</v>
      </c>
      <c r="AH299" s="102" t="s">
        <v>11064</v>
      </c>
      <c r="AI299" s="102"/>
      <c r="AJ299" s="234" t="s">
        <v>11995</v>
      </c>
      <c r="AK299" s="316" t="s">
        <v>11996</v>
      </c>
      <c r="AL299" s="102" t="s">
        <v>11065</v>
      </c>
      <c r="AM299" s="102"/>
      <c r="AN299" s="234" t="s">
        <v>11997</v>
      </c>
      <c r="AO299" s="316" t="s">
        <v>11998</v>
      </c>
      <c r="AP299" s="102" t="s">
        <v>12356</v>
      </c>
      <c r="AQ299" s="102"/>
      <c r="AR299" s="234" t="s">
        <v>11999</v>
      </c>
      <c r="AS299" s="102" t="s">
        <v>12000</v>
      </c>
    </row>
    <row r="300" spans="1:45" ht="114.75" x14ac:dyDescent="0.2">
      <c r="A300" s="121"/>
      <c r="B300" s="143" t="s">
        <v>100</v>
      </c>
      <c r="C300" s="165" t="s">
        <v>256</v>
      </c>
      <c r="D300" s="121">
        <v>2</v>
      </c>
      <c r="E300" s="121" t="s">
        <v>1510</v>
      </c>
      <c r="F300" s="143">
        <v>1</v>
      </c>
      <c r="G300" s="121">
        <v>1</v>
      </c>
      <c r="H300" s="121">
        <v>-1</v>
      </c>
      <c r="I300" s="121">
        <v>1</v>
      </c>
      <c r="J300" s="121">
        <v>3</v>
      </c>
      <c r="K300" s="121">
        <v>166</v>
      </c>
      <c r="L300" s="121">
        <v>282</v>
      </c>
      <c r="M300" s="121"/>
      <c r="N300" s="144" t="s">
        <v>9373</v>
      </c>
      <c r="O300" s="164" t="s">
        <v>5323</v>
      </c>
      <c r="P300" s="164" t="str">
        <f ca="1">IF(INDIRECT(ADDRESS(ROW(),COLUMN()-1))&lt;&gt;"",LEFT(INDIRECT(ADDRESS(ROW(),COLUMN()-1)),FIND("(",INDIRECT(ADDRESS(ROW(),COLUMN()-1)))),"")</f>
        <v>PushButton2I_RGB_0_1(</v>
      </c>
      <c r="Q300" s="164" t="str">
        <f ca="1">IF(INDIRECT(ADDRESS(ROW(),COLUMN()-2))&lt;&gt;"",LEFT(INDIRECT(ADDRESS(ROW(),COLUMN()-2)),FIND("(",INDIRECT(ADDRESS(ROW(),COLUMN()-2)))-1),"")</f>
        <v>PushButton2I_RGB_0_1</v>
      </c>
      <c r="R300" s="220" t="s">
        <v>9374</v>
      </c>
      <c r="S300" s="220" t="s">
        <v>9743</v>
      </c>
      <c r="T300" s="141" t="s">
        <v>5325</v>
      </c>
      <c r="U300" s="100" t="str">
        <f>U286</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0" s="100" t="s">
        <v>11061</v>
      </c>
      <c r="W300" s="100" t="s">
        <v>11066</v>
      </c>
      <c r="X300" s="141" t="s">
        <v>8622</v>
      </c>
      <c r="Y300" s="139" t="s">
        <v>8620</v>
      </c>
      <c r="Z300" s="100" t="s">
        <v>11062</v>
      </c>
      <c r="AA300" s="100" t="s">
        <v>11067</v>
      </c>
      <c r="AB300" s="124" t="s">
        <v>8627</v>
      </c>
      <c r="AC300" s="139" t="s">
        <v>8632</v>
      </c>
      <c r="AD300" s="100" t="s">
        <v>11063</v>
      </c>
      <c r="AE300" s="100" t="s">
        <v>11068</v>
      </c>
      <c r="AF300" s="124" t="s">
        <v>8628</v>
      </c>
      <c r="AG300" s="139" t="s">
        <v>8633</v>
      </c>
      <c r="AH300" s="100" t="s">
        <v>11064</v>
      </c>
      <c r="AI300" s="100" t="s">
        <v>11069</v>
      </c>
      <c r="AJ300" s="124" t="s">
        <v>8629</v>
      </c>
      <c r="AK300" s="139" t="s">
        <v>8634</v>
      </c>
      <c r="AL300" s="100" t="s">
        <v>11065</v>
      </c>
      <c r="AM300" s="100" t="s">
        <v>11070</v>
      </c>
      <c r="AN300" s="124" t="s">
        <v>8630</v>
      </c>
      <c r="AO300" s="139" t="s">
        <v>8635</v>
      </c>
      <c r="AP300" s="100" t="s">
        <v>12356</v>
      </c>
      <c r="AQ300" s="100" t="s">
        <v>11071</v>
      </c>
      <c r="AR300" s="141" t="s">
        <v>8631</v>
      </c>
      <c r="AS300" s="100" t="s">
        <v>8636</v>
      </c>
    </row>
    <row r="301" spans="1:45" ht="165.75" x14ac:dyDescent="0.2">
      <c r="A301" s="121"/>
      <c r="B301" s="143" t="s">
        <v>100</v>
      </c>
      <c r="C301" s="165" t="s">
        <v>256</v>
      </c>
      <c r="D301" s="121">
        <v>2</v>
      </c>
      <c r="E301" s="121" t="s">
        <v>4339</v>
      </c>
      <c r="F301" s="143">
        <v>1</v>
      </c>
      <c r="G301" s="121">
        <v>1</v>
      </c>
      <c r="H301" s="121">
        <v>-1</v>
      </c>
      <c r="I301" s="121">
        <v>1</v>
      </c>
      <c r="J301" s="121">
        <v>3</v>
      </c>
      <c r="K301" s="121">
        <v>167</v>
      </c>
      <c r="L301" s="121">
        <v>283</v>
      </c>
      <c r="M301" s="121"/>
      <c r="N301" s="144" t="s">
        <v>9375</v>
      </c>
      <c r="O301" s="164" t="s">
        <v>5322</v>
      </c>
      <c r="P301" s="164" t="str">
        <f ca="1">IF(INDIRECT(ADDRESS(ROW(),COLUMN()-1))&lt;&gt;"",LEFT(INDIRECT(ADDRESS(ROW(),COLUMN()-1)),FIND("(",INDIRECT(ADDRESS(ROW(),COLUMN()-1)))),"")</f>
        <v>PushButton2I_RGB_0_2(</v>
      </c>
      <c r="Q301" s="164" t="str">
        <f ca="1">IF(INDIRECT(ADDRESS(ROW(),COLUMN()-2))&lt;&gt;"",LEFT(INDIRECT(ADDRESS(ROW(),COLUMN()-2)),FIND("(",INDIRECT(ADDRESS(ROW(),COLUMN()-2)))-1),"")</f>
        <v>PushButton2I_RGB_0_2</v>
      </c>
      <c r="R301" s="220" t="s">
        <v>9374</v>
      </c>
      <c r="S301" s="220" t="s">
        <v>9744</v>
      </c>
      <c r="T301" s="141" t="s">
        <v>5324</v>
      </c>
      <c r="U301"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1" s="100" t="s">
        <v>11061</v>
      </c>
      <c r="W301" s="100" t="s">
        <v>11072</v>
      </c>
      <c r="X301" s="124" t="s">
        <v>8623</v>
      </c>
      <c r="Y301" s="139" t="s">
        <v>8621</v>
      </c>
      <c r="Z301" s="100" t="s">
        <v>11062</v>
      </c>
      <c r="AA301" s="100" t="s">
        <v>11073</v>
      </c>
      <c r="AB301" s="124" t="s">
        <v>8637</v>
      </c>
      <c r="AC301" s="139" t="s">
        <v>8642</v>
      </c>
      <c r="AD301" s="100" t="s">
        <v>11063</v>
      </c>
      <c r="AE301" s="100" t="s">
        <v>11074</v>
      </c>
      <c r="AF301" s="124" t="s">
        <v>8638</v>
      </c>
      <c r="AG301" s="139" t="s">
        <v>8643</v>
      </c>
      <c r="AH301" s="100" t="s">
        <v>11064</v>
      </c>
      <c r="AI301" s="100" t="s">
        <v>11075</v>
      </c>
      <c r="AJ301" s="124" t="s">
        <v>8639</v>
      </c>
      <c r="AK301" s="139" t="s">
        <v>8644</v>
      </c>
      <c r="AL301" s="100" t="s">
        <v>11065</v>
      </c>
      <c r="AM301" s="100" t="s">
        <v>11076</v>
      </c>
      <c r="AN301" s="124" t="s">
        <v>8640</v>
      </c>
      <c r="AO301" s="139" t="s">
        <v>8645</v>
      </c>
      <c r="AP301" s="100" t="s">
        <v>12356</v>
      </c>
      <c r="AQ301" s="100" t="s">
        <v>11077</v>
      </c>
      <c r="AR301" s="141" t="s">
        <v>8641</v>
      </c>
      <c r="AS301" s="100" t="s">
        <v>8646</v>
      </c>
    </row>
    <row r="302" spans="1:45" ht="165.75" x14ac:dyDescent="0.2">
      <c r="A302" s="121"/>
      <c r="B302" s="143" t="s">
        <v>100</v>
      </c>
      <c r="C302" s="165" t="s">
        <v>256</v>
      </c>
      <c r="D302" s="121">
        <v>2</v>
      </c>
      <c r="E302" s="121" t="s">
        <v>4340</v>
      </c>
      <c r="F302" s="143">
        <v>1</v>
      </c>
      <c r="G302" s="121">
        <v>1</v>
      </c>
      <c r="H302" s="121">
        <v>-1</v>
      </c>
      <c r="I302" s="121">
        <v>1</v>
      </c>
      <c r="J302" s="121">
        <v>3</v>
      </c>
      <c r="K302" s="121">
        <v>168</v>
      </c>
      <c r="L302" s="121">
        <v>284</v>
      </c>
      <c r="M302" s="121"/>
      <c r="N302" s="144" t="s">
        <v>9376</v>
      </c>
      <c r="O302" s="164" t="s">
        <v>5321</v>
      </c>
      <c r="P302" s="164" t="str">
        <f ca="1">IF(INDIRECT(ADDRESS(ROW(),COLUMN()-1))&lt;&gt;"",LEFT(INDIRECT(ADDRESS(ROW(),COLUMN()-1)),FIND("(",INDIRECT(ADDRESS(ROW(),COLUMN()-1)))),"")</f>
        <v>PushButton2I_RGB_0_3(</v>
      </c>
      <c r="Q302" s="164" t="str">
        <f ca="1">IF(INDIRECT(ADDRESS(ROW(),COLUMN()-2))&lt;&gt;"",LEFT(INDIRECT(ADDRESS(ROW(),COLUMN()-2)),FIND("(",INDIRECT(ADDRESS(ROW(),COLUMN()-2)))-1),"")</f>
        <v>PushButton2I_RGB_0_3</v>
      </c>
      <c r="R302" s="220" t="s">
        <v>9374</v>
      </c>
      <c r="S302" s="220" t="s">
        <v>9745</v>
      </c>
      <c r="T302" s="141" t="s">
        <v>5326</v>
      </c>
      <c r="U302"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2" s="100" t="s">
        <v>11061</v>
      </c>
      <c r="W302" s="100" t="s">
        <v>11078</v>
      </c>
      <c r="X302" s="124" t="s">
        <v>8624</v>
      </c>
      <c r="Y302" s="139" t="s">
        <v>8621</v>
      </c>
      <c r="Z302" s="100" t="s">
        <v>11062</v>
      </c>
      <c r="AA302" s="100" t="s">
        <v>11079</v>
      </c>
      <c r="AB302" s="124" t="s">
        <v>8647</v>
      </c>
      <c r="AC302" s="139" t="s">
        <v>8642</v>
      </c>
      <c r="AD302" s="100" t="s">
        <v>11063</v>
      </c>
      <c r="AE302" s="100" t="s">
        <v>11080</v>
      </c>
      <c r="AF302" s="124" t="s">
        <v>8648</v>
      </c>
      <c r="AG302" s="139" t="s">
        <v>8643</v>
      </c>
      <c r="AH302" s="100" t="s">
        <v>11064</v>
      </c>
      <c r="AI302" s="100" t="s">
        <v>11081</v>
      </c>
      <c r="AJ302" s="124" t="s">
        <v>8649</v>
      </c>
      <c r="AK302" s="139" t="s">
        <v>8644</v>
      </c>
      <c r="AL302" s="100" t="s">
        <v>11065</v>
      </c>
      <c r="AM302" s="100" t="s">
        <v>11082</v>
      </c>
      <c r="AN302" s="124" t="s">
        <v>8650</v>
      </c>
      <c r="AO302" s="139" t="s">
        <v>8645</v>
      </c>
      <c r="AP302" s="100" t="s">
        <v>12356</v>
      </c>
      <c r="AQ302" s="100" t="s">
        <v>11083</v>
      </c>
      <c r="AR302" s="141" t="s">
        <v>8651</v>
      </c>
      <c r="AS302" s="100" t="s">
        <v>8646</v>
      </c>
    </row>
    <row r="303" spans="1:45" ht="165.75" x14ac:dyDescent="0.2">
      <c r="A303" s="121"/>
      <c r="B303" s="143" t="s">
        <v>100</v>
      </c>
      <c r="C303" s="165" t="s">
        <v>256</v>
      </c>
      <c r="D303" s="121">
        <v>2</v>
      </c>
      <c r="E303" s="121" t="s">
        <v>4341</v>
      </c>
      <c r="F303" s="143">
        <v>1</v>
      </c>
      <c r="G303" s="121">
        <v>1</v>
      </c>
      <c r="H303" s="121">
        <v>-1</v>
      </c>
      <c r="I303" s="121">
        <v>1</v>
      </c>
      <c r="J303" s="121">
        <v>3</v>
      </c>
      <c r="K303" s="121">
        <v>169</v>
      </c>
      <c r="L303" s="121">
        <v>285</v>
      </c>
      <c r="M303" s="121"/>
      <c r="N303" s="144" t="s">
        <v>9377</v>
      </c>
      <c r="O303" s="164" t="s">
        <v>5320</v>
      </c>
      <c r="P303" s="164" t="str">
        <f ca="1">IF(INDIRECT(ADDRESS(ROW(),COLUMN()-1))&lt;&gt;"",LEFT(INDIRECT(ADDRESS(ROW(),COLUMN()-1)),FIND("(",INDIRECT(ADDRESS(ROW(),COLUMN()-1)))),"")</f>
        <v>PushButton2I_RGB_0_4(</v>
      </c>
      <c r="Q303" s="164" t="str">
        <f ca="1">IF(INDIRECT(ADDRESS(ROW(),COLUMN()-2))&lt;&gt;"",LEFT(INDIRECT(ADDRESS(ROW(),COLUMN()-2)),FIND("(",INDIRECT(ADDRESS(ROW(),COLUMN()-2)))-1),"")</f>
        <v>PushButton2I_RGB_0_4</v>
      </c>
      <c r="R303" s="220" t="s">
        <v>9374</v>
      </c>
      <c r="S303" s="220" t="s">
        <v>9746</v>
      </c>
      <c r="T303" s="141" t="s">
        <v>5327</v>
      </c>
      <c r="U303" s="10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11084</v>
      </c>
      <c r="X303" s="124" t="s">
        <v>8625</v>
      </c>
      <c r="Y303" s="139" t="s">
        <v>8621</v>
      </c>
      <c r="Z303" s="100" t="s">
        <v>11062</v>
      </c>
      <c r="AA303" s="100" t="s">
        <v>11085</v>
      </c>
      <c r="AB303" s="124" t="s">
        <v>8652</v>
      </c>
      <c r="AC303" s="139" t="s">
        <v>8642</v>
      </c>
      <c r="AD303" s="100" t="s">
        <v>11063</v>
      </c>
      <c r="AE303" s="100" t="s">
        <v>11086</v>
      </c>
      <c r="AF303" s="124" t="s">
        <v>8653</v>
      </c>
      <c r="AG303" s="139" t="s">
        <v>8643</v>
      </c>
      <c r="AH303" s="100" t="s">
        <v>11064</v>
      </c>
      <c r="AI303" s="100" t="s">
        <v>11087</v>
      </c>
      <c r="AJ303" s="124" t="s">
        <v>8654</v>
      </c>
      <c r="AK303" s="139" t="s">
        <v>8644</v>
      </c>
      <c r="AL303" s="100" t="s">
        <v>11065</v>
      </c>
      <c r="AM303" s="100" t="s">
        <v>11088</v>
      </c>
      <c r="AN303" s="124" t="s">
        <v>8655</v>
      </c>
      <c r="AO303" s="139" t="s">
        <v>8645</v>
      </c>
      <c r="AP303" s="100" t="s">
        <v>12356</v>
      </c>
      <c r="AQ303" s="100" t="s">
        <v>11089</v>
      </c>
      <c r="AR303" s="141" t="s">
        <v>8656</v>
      </c>
      <c r="AS303" s="100" t="s">
        <v>8646</v>
      </c>
    </row>
    <row r="304" spans="1:45" s="36" customFormat="1" ht="165.75" x14ac:dyDescent="0.2">
      <c r="A304" s="121"/>
      <c r="B304" s="143" t="s">
        <v>100</v>
      </c>
      <c r="C304" s="165" t="s">
        <v>256</v>
      </c>
      <c r="D304" s="121">
        <v>2</v>
      </c>
      <c r="E304" s="121" t="s">
        <v>4342</v>
      </c>
      <c r="F304" s="143">
        <v>1</v>
      </c>
      <c r="G304" s="121">
        <v>1</v>
      </c>
      <c r="H304" s="121">
        <v>-1</v>
      </c>
      <c r="I304" s="121">
        <v>1</v>
      </c>
      <c r="J304" s="121">
        <v>3</v>
      </c>
      <c r="K304" s="121">
        <v>170</v>
      </c>
      <c r="L304" s="121">
        <v>286</v>
      </c>
      <c r="M304" s="121"/>
      <c r="N304" s="144" t="s">
        <v>9378</v>
      </c>
      <c r="O304" s="164" t="s">
        <v>5319</v>
      </c>
      <c r="P304" s="164" t="str">
        <f ca="1">IF(INDIRECT(ADDRESS(ROW(),COLUMN()-1))&lt;&gt;"",LEFT(INDIRECT(ADDRESS(ROW(),COLUMN()-1)),FIND("(",INDIRECT(ADDRESS(ROW(),COLUMN()-1)))),"")</f>
        <v>PushButton2I_RGB_0_5(</v>
      </c>
      <c r="Q304" s="164" t="str">
        <f ca="1">IF(INDIRECT(ADDRESS(ROW(),COLUMN()-2))&lt;&gt;"",LEFT(INDIRECT(ADDRESS(ROW(),COLUMN()-2)),FIND("(",INDIRECT(ADDRESS(ROW(),COLUMN()-2)))-1),"")</f>
        <v>PushButton2I_RGB_0_5</v>
      </c>
      <c r="R304" s="220" t="s">
        <v>9374</v>
      </c>
      <c r="S304" s="220" t="s">
        <v>9747</v>
      </c>
      <c r="T304" s="141" t="s">
        <v>5328</v>
      </c>
      <c r="U304" s="150" t="str">
        <f>U287</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50" t="s">
        <v>11061</v>
      </c>
      <c r="W304" s="150" t="s">
        <v>11090</v>
      </c>
      <c r="X304" s="124" t="s">
        <v>8626</v>
      </c>
      <c r="Y304" s="139" t="s">
        <v>8621</v>
      </c>
      <c r="Z304" s="150" t="s">
        <v>11062</v>
      </c>
      <c r="AA304" s="150" t="s">
        <v>11091</v>
      </c>
      <c r="AB304" s="124" t="s">
        <v>8657</v>
      </c>
      <c r="AC304" s="139" t="s">
        <v>8642</v>
      </c>
      <c r="AD304" s="150" t="s">
        <v>11063</v>
      </c>
      <c r="AE304" s="150" t="s">
        <v>11092</v>
      </c>
      <c r="AF304" s="124" t="s">
        <v>8658</v>
      </c>
      <c r="AG304" s="139" t="s">
        <v>8643</v>
      </c>
      <c r="AH304" s="150" t="s">
        <v>11064</v>
      </c>
      <c r="AI304" s="150" t="s">
        <v>11093</v>
      </c>
      <c r="AJ304" s="124" t="s">
        <v>8659</v>
      </c>
      <c r="AK304" s="139" t="s">
        <v>8644</v>
      </c>
      <c r="AL304" s="150" t="s">
        <v>11065</v>
      </c>
      <c r="AM304" s="150" t="s">
        <v>11094</v>
      </c>
      <c r="AN304" s="124" t="s">
        <v>8660</v>
      </c>
      <c r="AO304" s="139" t="s">
        <v>8645</v>
      </c>
      <c r="AP304" s="150" t="s">
        <v>12356</v>
      </c>
      <c r="AQ304" s="150" t="s">
        <v>11095</v>
      </c>
      <c r="AR304" s="141" t="s">
        <v>8661</v>
      </c>
      <c r="AS304" s="150" t="s">
        <v>8646</v>
      </c>
    </row>
    <row r="305" spans="1:45" ht="63.75" x14ac:dyDescent="0.2">
      <c r="A305" s="215"/>
      <c r="B305" s="213" t="s">
        <v>100</v>
      </c>
      <c r="C305" s="235"/>
      <c r="D305" s="215"/>
      <c r="E305" s="215"/>
      <c r="F305" s="215"/>
      <c r="G305" s="215"/>
      <c r="H305" s="215"/>
      <c r="I305" s="215"/>
      <c r="J305" s="215"/>
      <c r="K305" s="215">
        <v>352</v>
      </c>
      <c r="L305" s="215">
        <v>287</v>
      </c>
      <c r="M305" s="215"/>
      <c r="N305" s="216" t="s">
        <v>9748</v>
      </c>
      <c r="O305" s="225"/>
      <c r="P305" s="225"/>
      <c r="Q305" s="225"/>
      <c r="R305" s="221" t="s">
        <v>9380</v>
      </c>
      <c r="S305" s="221"/>
      <c r="T305" s="221" t="s">
        <v>9749</v>
      </c>
      <c r="U305" s="101" t="s">
        <v>9842</v>
      </c>
      <c r="V305" s="102" t="s">
        <v>11096</v>
      </c>
      <c r="W305" s="102"/>
      <c r="X305" s="234" t="s">
        <v>12001</v>
      </c>
      <c r="Y305" s="316" t="s">
        <v>12002</v>
      </c>
      <c r="Z305" s="102" t="s">
        <v>11097</v>
      </c>
      <c r="AA305" s="102"/>
      <c r="AB305" s="234" t="s">
        <v>12003</v>
      </c>
      <c r="AC305" s="316" t="s">
        <v>12004</v>
      </c>
      <c r="AD305" s="102" t="s">
        <v>11098</v>
      </c>
      <c r="AE305" s="102"/>
      <c r="AF305" s="234" t="s">
        <v>12005</v>
      </c>
      <c r="AG305" s="316" t="s">
        <v>12006</v>
      </c>
      <c r="AH305" s="102" t="s">
        <v>11099</v>
      </c>
      <c r="AI305" s="102"/>
      <c r="AJ305" s="234" t="s">
        <v>12007</v>
      </c>
      <c r="AK305" s="316" t="s">
        <v>12008</v>
      </c>
      <c r="AL305" s="102" t="s">
        <v>11100</v>
      </c>
      <c r="AM305" s="102"/>
      <c r="AN305" s="234" t="s">
        <v>12009</v>
      </c>
      <c r="AO305" s="316" t="s">
        <v>12010</v>
      </c>
      <c r="AP305" s="102" t="s">
        <v>12357</v>
      </c>
      <c r="AQ305" s="102"/>
      <c r="AR305" s="234" t="s">
        <v>12011</v>
      </c>
      <c r="AS305" s="102" t="s">
        <v>12012</v>
      </c>
    </row>
    <row r="306" spans="1:45" ht="63.75" x14ac:dyDescent="0.2">
      <c r="A306" s="121"/>
      <c r="B306" s="143" t="s">
        <v>100</v>
      </c>
      <c r="C306" s="156"/>
      <c r="D306" s="121">
        <v>1</v>
      </c>
      <c r="E306" s="143" t="s">
        <v>1510</v>
      </c>
      <c r="F306" s="121">
        <v>0</v>
      </c>
      <c r="G306" s="121">
        <v>1</v>
      </c>
      <c r="H306" s="121"/>
      <c r="I306" s="121"/>
      <c r="J306" s="121">
        <v>3</v>
      </c>
      <c r="K306" s="121">
        <v>172</v>
      </c>
      <c r="L306" s="121">
        <v>288</v>
      </c>
      <c r="M306" s="121"/>
      <c r="N306" s="144" t="s">
        <v>9379</v>
      </c>
      <c r="O306" s="164" t="s">
        <v>4846</v>
      </c>
      <c r="P306" s="164" t="str">
        <f ca="1">IF(INDIRECT(ADDRESS(ROW(),COLUMN()-1))&lt;&gt;"",LEFT(INDIRECT(ADDRESS(ROW(),COLUMN()-1)),FIND("(",INDIRECT(ADDRESS(ROW(),COLUMN()-1)))),"")</f>
        <v>PushButton_0_1(</v>
      </c>
      <c r="Q306" s="164" t="str">
        <f ca="1">IF(INDIRECT(ADDRESS(ROW(),COLUMN()-2))&lt;&gt;"",LEFT(INDIRECT(ADDRESS(ROW(),COLUMN()-2)),FIND("(",INDIRECT(ADDRESS(ROW(),COLUMN()-2)))-1),"")</f>
        <v>PushButton_0_1</v>
      </c>
      <c r="R306" s="220" t="s">
        <v>9380</v>
      </c>
      <c r="S306" s="220" t="s">
        <v>9750</v>
      </c>
      <c r="T306" s="141" t="s">
        <v>4772</v>
      </c>
      <c r="U306" s="38" t="s">
        <v>5298</v>
      </c>
      <c r="V306" s="38" t="s">
        <v>11096</v>
      </c>
      <c r="W306" s="38" t="s">
        <v>11101</v>
      </c>
      <c r="X306" s="141" t="s">
        <v>4781</v>
      </c>
      <c r="Y306" s="124" t="s">
        <v>5302</v>
      </c>
      <c r="Z306" s="38" t="s">
        <v>11097</v>
      </c>
      <c r="AA306" s="38" t="s">
        <v>11102</v>
      </c>
      <c r="AB306" s="124" t="s">
        <v>4783</v>
      </c>
      <c r="AC306" s="124" t="s">
        <v>7473</v>
      </c>
      <c r="AD306" s="38" t="s">
        <v>11098</v>
      </c>
      <c r="AE306" s="38" t="s">
        <v>11103</v>
      </c>
      <c r="AF306" s="124" t="s">
        <v>4784</v>
      </c>
      <c r="AG306" s="124" t="s">
        <v>7474</v>
      </c>
      <c r="AH306" s="38" t="s">
        <v>11099</v>
      </c>
      <c r="AI306" s="38" t="s">
        <v>11104</v>
      </c>
      <c r="AJ306" s="124" t="s">
        <v>4785</v>
      </c>
      <c r="AK306" s="124" t="s">
        <v>7475</v>
      </c>
      <c r="AL306" s="38" t="s">
        <v>11100</v>
      </c>
      <c r="AM306" s="38" t="s">
        <v>11105</v>
      </c>
      <c r="AN306" s="124" t="s">
        <v>4786</v>
      </c>
      <c r="AO306" s="124" t="s">
        <v>7476</v>
      </c>
      <c r="AP306" s="38" t="s">
        <v>12357</v>
      </c>
      <c r="AQ306" s="38" t="s">
        <v>11106</v>
      </c>
      <c r="AR306" s="141" t="s">
        <v>7472</v>
      </c>
      <c r="AS306" s="38" t="s">
        <v>7477</v>
      </c>
    </row>
    <row r="307" spans="1:45" ht="76.5" x14ac:dyDescent="0.2">
      <c r="A307" s="121"/>
      <c r="B307" s="143" t="s">
        <v>100</v>
      </c>
      <c r="C307" s="156"/>
      <c r="D307" s="121">
        <v>1</v>
      </c>
      <c r="E307" s="143" t="s">
        <v>4339</v>
      </c>
      <c r="F307" s="121">
        <v>0</v>
      </c>
      <c r="G307" s="121">
        <v>1</v>
      </c>
      <c r="H307" s="121"/>
      <c r="I307" s="121"/>
      <c r="J307" s="121">
        <v>3</v>
      </c>
      <c r="K307" s="121">
        <v>173</v>
      </c>
      <c r="L307" s="121">
        <v>289</v>
      </c>
      <c r="M307" s="121"/>
      <c r="N307" s="144" t="s">
        <v>9381</v>
      </c>
      <c r="O307" s="164" t="s">
        <v>4847</v>
      </c>
      <c r="P307" s="164" t="str">
        <f ca="1">IF(INDIRECT(ADDRESS(ROW(),COLUMN()-1))&lt;&gt;"",LEFT(INDIRECT(ADDRESS(ROW(),COLUMN()-1)),FIND("(",INDIRECT(ADDRESS(ROW(),COLUMN()-1)))),"")</f>
        <v>PushButton_0_2(</v>
      </c>
      <c r="Q307" s="164" t="str">
        <f ca="1">IF(INDIRECT(ADDRESS(ROW(),COLUMN()-2))&lt;&gt;"",LEFT(INDIRECT(ADDRESS(ROW(),COLUMN()-2)),FIND("(",INDIRECT(ADDRESS(ROW(),COLUMN()-2)))-1),"")</f>
        <v>PushButton_0_2</v>
      </c>
      <c r="R307" s="220" t="s">
        <v>9380</v>
      </c>
      <c r="S307" s="220" t="s">
        <v>9751</v>
      </c>
      <c r="T307" s="141" t="s">
        <v>4773</v>
      </c>
      <c r="U307" s="100" t="s">
        <v>5297</v>
      </c>
      <c r="V307" s="100" t="s">
        <v>11096</v>
      </c>
      <c r="W307" s="100" t="s">
        <v>11107</v>
      </c>
      <c r="X307" s="124" t="s">
        <v>4777</v>
      </c>
      <c r="Y307" s="124" t="s">
        <v>5303</v>
      </c>
      <c r="Z307" s="100" t="s">
        <v>11097</v>
      </c>
      <c r="AA307" s="100" t="s">
        <v>11108</v>
      </c>
      <c r="AB307" s="124" t="s">
        <v>4787</v>
      </c>
      <c r="AC307" s="124" t="s">
        <v>7479</v>
      </c>
      <c r="AD307" s="100" t="s">
        <v>11098</v>
      </c>
      <c r="AE307" s="100" t="s">
        <v>11109</v>
      </c>
      <c r="AF307" s="124" t="s">
        <v>4788</v>
      </c>
      <c r="AG307" s="124" t="s">
        <v>7480</v>
      </c>
      <c r="AH307" s="100" t="s">
        <v>11099</v>
      </c>
      <c r="AI307" s="100" t="s">
        <v>11110</v>
      </c>
      <c r="AJ307" s="124" t="s">
        <v>4789</v>
      </c>
      <c r="AK307" s="124" t="s">
        <v>7481</v>
      </c>
      <c r="AL307" s="100" t="s">
        <v>11100</v>
      </c>
      <c r="AM307" s="100" t="s">
        <v>11111</v>
      </c>
      <c r="AN307" s="124" t="s">
        <v>4790</v>
      </c>
      <c r="AO307" s="124" t="s">
        <v>7482</v>
      </c>
      <c r="AP307" s="100" t="s">
        <v>12357</v>
      </c>
      <c r="AQ307" s="100" t="s">
        <v>11112</v>
      </c>
      <c r="AR307" s="141" t="s">
        <v>7478</v>
      </c>
      <c r="AS307" s="100" t="s">
        <v>7483</v>
      </c>
    </row>
    <row r="308" spans="1:45" ht="89.25" x14ac:dyDescent="0.2">
      <c r="A308" s="228"/>
      <c r="B308" s="228" t="s">
        <v>100</v>
      </c>
      <c r="C308" s="284"/>
      <c r="D308" s="228"/>
      <c r="E308" s="228"/>
      <c r="F308" s="228"/>
      <c r="G308" s="228"/>
      <c r="H308" s="228"/>
      <c r="I308" s="228"/>
      <c r="J308" s="228"/>
      <c r="K308" s="228">
        <v>326</v>
      </c>
      <c r="L308" s="228">
        <v>290</v>
      </c>
      <c r="M308" s="228"/>
      <c r="N308" s="230" t="s">
        <v>9404</v>
      </c>
      <c r="O308" s="231"/>
      <c r="P308" s="231"/>
      <c r="Q308" s="231"/>
      <c r="R308" s="222" t="s">
        <v>8754</v>
      </c>
      <c r="S308" s="222"/>
      <c r="T308" s="232" t="s">
        <v>9405</v>
      </c>
      <c r="U308" s="240" t="s">
        <v>9406</v>
      </c>
      <c r="V308" s="240" t="s">
        <v>11113</v>
      </c>
      <c r="W308" s="240"/>
      <c r="X308" s="233" t="s">
        <v>9405</v>
      </c>
      <c r="Y308" s="295" t="s">
        <v>12013</v>
      </c>
      <c r="Z308" s="240" t="s">
        <v>11114</v>
      </c>
      <c r="AA308" s="240"/>
      <c r="AB308" s="233" t="s">
        <v>9405</v>
      </c>
      <c r="AC308" s="295" t="s">
        <v>12014</v>
      </c>
      <c r="AD308" s="240" t="s">
        <v>11115</v>
      </c>
      <c r="AE308" s="240"/>
      <c r="AF308" s="233" t="s">
        <v>9405</v>
      </c>
      <c r="AG308" s="295" t="s">
        <v>12015</v>
      </c>
      <c r="AH308" s="240" t="s">
        <v>11116</v>
      </c>
      <c r="AI308" s="240"/>
      <c r="AJ308" s="233" t="s">
        <v>9405</v>
      </c>
      <c r="AK308" s="295" t="s">
        <v>12016</v>
      </c>
      <c r="AL308" s="240" t="s">
        <v>11117</v>
      </c>
      <c r="AM308" s="240"/>
      <c r="AN308" s="233" t="s">
        <v>9405</v>
      </c>
      <c r="AO308" s="295" t="s">
        <v>12017</v>
      </c>
      <c r="AP308" s="240" t="s">
        <v>11118</v>
      </c>
      <c r="AQ308" s="240"/>
      <c r="AR308" s="232" t="s">
        <v>9405</v>
      </c>
      <c r="AS308" s="240" t="s">
        <v>12018</v>
      </c>
    </row>
    <row r="309" spans="1:45" ht="89.25" x14ac:dyDescent="0.2">
      <c r="A309" s="121"/>
      <c r="B309" s="143" t="s">
        <v>100</v>
      </c>
      <c r="C309" s="156"/>
      <c r="D309" s="121">
        <v>1</v>
      </c>
      <c r="E309" s="143" t="s">
        <v>4340</v>
      </c>
      <c r="F309" s="121">
        <v>0</v>
      </c>
      <c r="G309" s="121">
        <v>1</v>
      </c>
      <c r="H309" s="121"/>
      <c r="I309" s="121"/>
      <c r="J309" s="121">
        <v>3</v>
      </c>
      <c r="K309" s="121">
        <v>174</v>
      </c>
      <c r="L309" s="121">
        <v>291</v>
      </c>
      <c r="M309" s="121"/>
      <c r="N309" s="144" t="s">
        <v>9382</v>
      </c>
      <c r="O309" s="164" t="s">
        <v>4848</v>
      </c>
      <c r="P309" s="164" t="str">
        <f ca="1">IF(INDIRECT(ADDRESS(ROW(),COLUMN()-1))&lt;&gt;"",LEFT(INDIRECT(ADDRESS(ROW(),COLUMN()-1)),FIND("(",INDIRECT(ADDRESS(ROW(),COLUMN()-1)))),"")</f>
        <v>PushButton_0_3(</v>
      </c>
      <c r="Q309" s="164" t="str">
        <f ca="1">IF(INDIRECT(ADDRESS(ROW(),COLUMN()-2))&lt;&gt;"",LEFT(INDIRECT(ADDRESS(ROW(),COLUMN()-2)),FIND("(",INDIRECT(ADDRESS(ROW(),COLUMN()-2)))-1),"")</f>
        <v>PushButton_0_3</v>
      </c>
      <c r="R309" s="220" t="s">
        <v>9380</v>
      </c>
      <c r="S309" s="220" t="s">
        <v>9752</v>
      </c>
      <c r="T309" s="141" t="s">
        <v>4774</v>
      </c>
      <c r="U309" s="100" t="s">
        <v>5299</v>
      </c>
      <c r="V309" s="100" t="s">
        <v>11096</v>
      </c>
      <c r="W309" s="100" t="s">
        <v>11119</v>
      </c>
      <c r="X309" s="124" t="s">
        <v>4778</v>
      </c>
      <c r="Y309" s="124" t="s">
        <v>5304</v>
      </c>
      <c r="Z309" s="100" t="s">
        <v>11097</v>
      </c>
      <c r="AA309" s="100" t="s">
        <v>11120</v>
      </c>
      <c r="AB309" s="124" t="s">
        <v>4791</v>
      </c>
      <c r="AC309" s="124" t="s">
        <v>7485</v>
      </c>
      <c r="AD309" s="100" t="s">
        <v>11098</v>
      </c>
      <c r="AE309" s="100" t="s">
        <v>11121</v>
      </c>
      <c r="AF309" s="124" t="s">
        <v>4792</v>
      </c>
      <c r="AG309" s="124" t="s">
        <v>7486</v>
      </c>
      <c r="AH309" s="100" t="s">
        <v>11099</v>
      </c>
      <c r="AI309" s="100" t="s">
        <v>11122</v>
      </c>
      <c r="AJ309" s="124" t="s">
        <v>4793</v>
      </c>
      <c r="AK309" s="124" t="s">
        <v>7487</v>
      </c>
      <c r="AL309" s="100" t="s">
        <v>11100</v>
      </c>
      <c r="AM309" s="100" t="s">
        <v>11123</v>
      </c>
      <c r="AN309" s="124" t="s">
        <v>4794</v>
      </c>
      <c r="AO309" s="124" t="s">
        <v>7488</v>
      </c>
      <c r="AP309" s="100" t="s">
        <v>12357</v>
      </c>
      <c r="AQ309" s="100" t="s">
        <v>11124</v>
      </c>
      <c r="AR309" s="141" t="s">
        <v>7484</v>
      </c>
      <c r="AS309" s="100" t="s">
        <v>7489</v>
      </c>
    </row>
    <row r="310" spans="1:45" ht="51" x14ac:dyDescent="0.2">
      <c r="A310" s="136"/>
      <c r="B310" s="134" t="s">
        <v>100</v>
      </c>
      <c r="C310" s="135"/>
      <c r="D310" s="122"/>
      <c r="E310" s="136"/>
      <c r="F310" s="136"/>
      <c r="G310" s="136"/>
      <c r="H310" s="136"/>
      <c r="I310" s="136"/>
      <c r="J310" s="136"/>
      <c r="K310" s="136">
        <v>304</v>
      </c>
      <c r="L310" s="136">
        <v>292</v>
      </c>
      <c r="M310" s="136"/>
      <c r="N310" s="220" t="s">
        <v>8753</v>
      </c>
      <c r="O310" s="208" t="s">
        <v>8217</v>
      </c>
      <c r="P310" s="137" t="s">
        <v>8218</v>
      </c>
      <c r="Q310" s="137" t="s">
        <v>8218</v>
      </c>
      <c r="R310" s="220" t="s">
        <v>8754</v>
      </c>
      <c r="S310" s="220" t="s">
        <v>9753</v>
      </c>
      <c r="T310" s="142" t="s">
        <v>8219</v>
      </c>
      <c r="U310" s="209"/>
      <c r="V310" s="209" t="s">
        <v>11113</v>
      </c>
      <c r="W310" s="209" t="s">
        <v>11125</v>
      </c>
      <c r="X310" s="138" t="s">
        <v>12019</v>
      </c>
      <c r="Y310" s="138"/>
      <c r="Z310" s="209" t="s">
        <v>11114</v>
      </c>
      <c r="AA310" s="209" t="s">
        <v>11126</v>
      </c>
      <c r="AB310" s="139" t="s">
        <v>12020</v>
      </c>
      <c r="AC310" s="139"/>
      <c r="AD310" s="209" t="s">
        <v>11115</v>
      </c>
      <c r="AE310" s="209" t="s">
        <v>11127</v>
      </c>
      <c r="AF310" s="139" t="s">
        <v>12021</v>
      </c>
      <c r="AG310" s="139"/>
      <c r="AH310" s="209" t="s">
        <v>11116</v>
      </c>
      <c r="AI310" s="209" t="s">
        <v>11128</v>
      </c>
      <c r="AJ310" s="139" t="s">
        <v>12022</v>
      </c>
      <c r="AK310" s="139"/>
      <c r="AL310" s="209" t="s">
        <v>11117</v>
      </c>
      <c r="AM310" s="209" t="s">
        <v>11129</v>
      </c>
      <c r="AN310" s="139" t="s">
        <v>12023</v>
      </c>
      <c r="AO310" s="139"/>
      <c r="AP310" s="209" t="s">
        <v>11118</v>
      </c>
      <c r="AQ310" s="209" t="s">
        <v>11130</v>
      </c>
      <c r="AR310" s="150" t="s">
        <v>12024</v>
      </c>
      <c r="AS310" s="100"/>
    </row>
    <row r="311" spans="1:45" ht="76.5" x14ac:dyDescent="0.2">
      <c r="A311" s="121"/>
      <c r="B311" s="143" t="s">
        <v>100</v>
      </c>
      <c r="C311" s="156"/>
      <c r="D311" s="121">
        <v>1</v>
      </c>
      <c r="E311" s="143" t="s">
        <v>4341</v>
      </c>
      <c r="F311" s="121">
        <v>0</v>
      </c>
      <c r="G311" s="121">
        <v>1</v>
      </c>
      <c r="H311" s="121"/>
      <c r="I311" s="121"/>
      <c r="J311" s="121">
        <v>3</v>
      </c>
      <c r="K311" s="121">
        <v>175</v>
      </c>
      <c r="L311" s="121">
        <v>293</v>
      </c>
      <c r="M311" s="121"/>
      <c r="N311" s="144" t="s">
        <v>9383</v>
      </c>
      <c r="O311" s="164" t="s">
        <v>4849</v>
      </c>
      <c r="P311" s="164" t="str">
        <f ca="1">IF(INDIRECT(ADDRESS(ROW(),COLUMN()-1))&lt;&gt;"",LEFT(INDIRECT(ADDRESS(ROW(),COLUMN()-1)),FIND("(",INDIRECT(ADDRESS(ROW(),COLUMN()-1)))),"")</f>
        <v>PushButton_0_4(</v>
      </c>
      <c r="Q311" s="164" t="str">
        <f ca="1">IF(INDIRECT(ADDRESS(ROW(),COLUMN()-2))&lt;&gt;"",LEFT(INDIRECT(ADDRESS(ROW(),COLUMN()-2)),FIND("(",INDIRECT(ADDRESS(ROW(),COLUMN()-2)))-1),"")</f>
        <v>PushButton_0_4</v>
      </c>
      <c r="R311" s="220" t="s">
        <v>9380</v>
      </c>
      <c r="S311" s="220" t="s">
        <v>9754</v>
      </c>
      <c r="T311" s="141" t="s">
        <v>4775</v>
      </c>
      <c r="U311" s="100" t="s">
        <v>5300</v>
      </c>
      <c r="V311" s="100" t="s">
        <v>11096</v>
      </c>
      <c r="W311" s="100" t="s">
        <v>11131</v>
      </c>
      <c r="X311" s="124" t="s">
        <v>4779</v>
      </c>
      <c r="Y311" s="124" t="s">
        <v>5305</v>
      </c>
      <c r="Z311" s="100" t="s">
        <v>11097</v>
      </c>
      <c r="AA311" s="100" t="s">
        <v>11132</v>
      </c>
      <c r="AB311" s="124" t="s">
        <v>4795</v>
      </c>
      <c r="AC311" s="124" t="s">
        <v>7491</v>
      </c>
      <c r="AD311" s="100" t="s">
        <v>11098</v>
      </c>
      <c r="AE311" s="100" t="s">
        <v>11133</v>
      </c>
      <c r="AF311" s="124" t="s">
        <v>4796</v>
      </c>
      <c r="AG311" s="124" t="s">
        <v>7492</v>
      </c>
      <c r="AH311" s="100" t="s">
        <v>11099</v>
      </c>
      <c r="AI311" s="100" t="s">
        <v>11134</v>
      </c>
      <c r="AJ311" s="124" t="s">
        <v>4797</v>
      </c>
      <c r="AK311" s="124" t="s">
        <v>7493</v>
      </c>
      <c r="AL311" s="100" t="s">
        <v>11100</v>
      </c>
      <c r="AM311" s="100" t="s">
        <v>11135</v>
      </c>
      <c r="AN311" s="124" t="s">
        <v>4798</v>
      </c>
      <c r="AO311" s="124" t="s">
        <v>7494</v>
      </c>
      <c r="AP311" s="100" t="s">
        <v>12357</v>
      </c>
      <c r="AQ311" s="100" t="s">
        <v>11136</v>
      </c>
      <c r="AR311" s="141" t="s">
        <v>7490</v>
      </c>
      <c r="AS311" s="100" t="s">
        <v>7495</v>
      </c>
    </row>
    <row r="312" spans="1:45" ht="25.5" x14ac:dyDescent="0.2">
      <c r="A312" s="136"/>
      <c r="B312" s="134" t="s">
        <v>100</v>
      </c>
      <c r="C312" s="135">
        <v>0</v>
      </c>
      <c r="D312" s="122"/>
      <c r="E312" s="136"/>
      <c r="F312" s="136"/>
      <c r="G312" s="136"/>
      <c r="H312" s="136"/>
      <c r="I312" s="136"/>
      <c r="J312" s="136"/>
      <c r="K312" s="136">
        <v>305</v>
      </c>
      <c r="L312" s="136">
        <v>294</v>
      </c>
      <c r="M312" s="136"/>
      <c r="N312" s="220" t="s">
        <v>8755</v>
      </c>
      <c r="O312" s="208" t="s">
        <v>8384</v>
      </c>
      <c r="P312" s="137" t="s">
        <v>8384</v>
      </c>
      <c r="Q312" s="137" t="s">
        <v>8385</v>
      </c>
      <c r="R312" s="220" t="s">
        <v>8754</v>
      </c>
      <c r="S312" s="220" t="s">
        <v>9755</v>
      </c>
      <c r="T312" s="142" t="s">
        <v>8386</v>
      </c>
      <c r="U312" s="209" t="s">
        <v>8387</v>
      </c>
      <c r="V312" s="209" t="s">
        <v>11113</v>
      </c>
      <c r="W312" s="209" t="s">
        <v>11137</v>
      </c>
      <c r="X312" s="138" t="s">
        <v>8388</v>
      </c>
      <c r="Y312" s="138" t="s">
        <v>8389</v>
      </c>
      <c r="Z312" s="209" t="s">
        <v>11114</v>
      </c>
      <c r="AA312" s="209" t="s">
        <v>11138</v>
      </c>
      <c r="AB312" s="139" t="s">
        <v>8390</v>
      </c>
      <c r="AC312" s="139" t="s">
        <v>8391</v>
      </c>
      <c r="AD312" s="209" t="s">
        <v>11115</v>
      </c>
      <c r="AE312" s="209" t="s">
        <v>11139</v>
      </c>
      <c r="AF312" s="139" t="s">
        <v>8392</v>
      </c>
      <c r="AG312" s="139" t="s">
        <v>8393</v>
      </c>
      <c r="AH312" s="209" t="s">
        <v>11116</v>
      </c>
      <c r="AI312" s="209" t="s">
        <v>11140</v>
      </c>
      <c r="AJ312" s="139" t="s">
        <v>8394</v>
      </c>
      <c r="AK312" s="139" t="s">
        <v>8395</v>
      </c>
      <c r="AL312" s="209" t="s">
        <v>11117</v>
      </c>
      <c r="AM312" s="209" t="s">
        <v>11141</v>
      </c>
      <c r="AN312" s="139" t="s">
        <v>8396</v>
      </c>
      <c r="AO312" s="139" t="s">
        <v>8397</v>
      </c>
      <c r="AP312" s="209" t="s">
        <v>11118</v>
      </c>
      <c r="AQ312" s="209" t="s">
        <v>11142</v>
      </c>
      <c r="AR312" s="150" t="s">
        <v>8394</v>
      </c>
      <c r="AS312" s="100" t="s">
        <v>8398</v>
      </c>
    </row>
    <row r="313" spans="1:45" ht="89.25" x14ac:dyDescent="0.2">
      <c r="A313" s="121"/>
      <c r="B313" s="143" t="s">
        <v>100</v>
      </c>
      <c r="C313" s="156"/>
      <c r="D313" s="121">
        <v>1</v>
      </c>
      <c r="E313" s="143" t="s">
        <v>4342</v>
      </c>
      <c r="F313" s="121">
        <v>0</v>
      </c>
      <c r="G313" s="121">
        <v>1</v>
      </c>
      <c r="H313" s="121"/>
      <c r="I313" s="121"/>
      <c r="J313" s="121">
        <v>3</v>
      </c>
      <c r="K313" s="121">
        <v>176</v>
      </c>
      <c r="L313" s="121">
        <v>295</v>
      </c>
      <c r="M313" s="121"/>
      <c r="N313" s="144" t="s">
        <v>9384</v>
      </c>
      <c r="O313" s="164" t="s">
        <v>4850</v>
      </c>
      <c r="P313" s="164" t="str">
        <f ca="1">IF(INDIRECT(ADDRESS(ROW(),COLUMN()-1))&lt;&gt;"",LEFT(INDIRECT(ADDRESS(ROW(),COLUMN()-1)),FIND("(",INDIRECT(ADDRESS(ROW(),COLUMN()-1)))),"")</f>
        <v>PushButton_0_5(</v>
      </c>
      <c r="Q313" s="164" t="str">
        <f ca="1">IF(INDIRECT(ADDRESS(ROW(),COLUMN()-2))&lt;&gt;"",LEFT(INDIRECT(ADDRESS(ROW(),COLUMN()-2)),FIND("(",INDIRECT(ADDRESS(ROW(),COLUMN()-2)))-1),"")</f>
        <v>PushButton_0_5</v>
      </c>
      <c r="R313" s="220" t="s">
        <v>9380</v>
      </c>
      <c r="S313" s="220" t="s">
        <v>9756</v>
      </c>
      <c r="T313" s="141" t="s">
        <v>4776</v>
      </c>
      <c r="U313" s="100" t="s">
        <v>5301</v>
      </c>
      <c r="V313" s="100" t="s">
        <v>11096</v>
      </c>
      <c r="W313" s="100" t="s">
        <v>11143</v>
      </c>
      <c r="X313" s="124" t="s">
        <v>4780</v>
      </c>
      <c r="Y313" s="124" t="s">
        <v>5306</v>
      </c>
      <c r="Z313" s="100" t="s">
        <v>11097</v>
      </c>
      <c r="AA313" s="100" t="s">
        <v>11144</v>
      </c>
      <c r="AB313" s="124" t="s">
        <v>4799</v>
      </c>
      <c r="AC313" s="124" t="s">
        <v>7497</v>
      </c>
      <c r="AD313" s="100" t="s">
        <v>11098</v>
      </c>
      <c r="AE313" s="100" t="s">
        <v>11145</v>
      </c>
      <c r="AF313" s="124" t="s">
        <v>4800</v>
      </c>
      <c r="AG313" s="124" t="s">
        <v>7498</v>
      </c>
      <c r="AH313" s="100" t="s">
        <v>11099</v>
      </c>
      <c r="AI313" s="100" t="s">
        <v>11146</v>
      </c>
      <c r="AJ313" s="124" t="s">
        <v>4801</v>
      </c>
      <c r="AK313" s="124" t="s">
        <v>7499</v>
      </c>
      <c r="AL313" s="100" t="s">
        <v>11100</v>
      </c>
      <c r="AM313" s="100" t="s">
        <v>11147</v>
      </c>
      <c r="AN313" s="124" t="s">
        <v>4802</v>
      </c>
      <c r="AO313" s="124" t="s">
        <v>7500</v>
      </c>
      <c r="AP313" s="100" t="s">
        <v>12357</v>
      </c>
      <c r="AQ313" s="100" t="s">
        <v>11148</v>
      </c>
      <c r="AR313" s="141" t="s">
        <v>7496</v>
      </c>
      <c r="AS313" s="100" t="s">
        <v>7501</v>
      </c>
    </row>
    <row r="314" spans="1:45" x14ac:dyDescent="0.2">
      <c r="A314" s="136"/>
      <c r="B314" s="134"/>
      <c r="C314" s="135"/>
      <c r="D314" s="122"/>
      <c r="E314" s="136"/>
      <c r="F314" s="136"/>
      <c r="G314" s="136"/>
      <c r="H314" s="136"/>
      <c r="I314" s="136"/>
      <c r="J314" s="136"/>
      <c r="K314" s="136">
        <v>283</v>
      </c>
      <c r="L314" s="136">
        <v>296</v>
      </c>
      <c r="M314" s="136"/>
      <c r="N314" s="218"/>
      <c r="O314" s="208"/>
      <c r="P314" s="137"/>
      <c r="Q314" s="137"/>
      <c r="R314" s="220"/>
      <c r="S314" s="220"/>
      <c r="T314" s="142"/>
      <c r="U314" s="209"/>
      <c r="V314" s="209"/>
      <c r="W314" s="209"/>
      <c r="X314" s="138"/>
      <c r="Y314" s="138"/>
      <c r="Z314" s="209"/>
      <c r="AA314" s="209"/>
      <c r="AB314" s="139"/>
      <c r="AC314" s="139"/>
      <c r="AD314" s="209"/>
      <c r="AE314" s="209"/>
      <c r="AF314" s="139"/>
      <c r="AG314" s="139"/>
      <c r="AH314" s="209"/>
      <c r="AI314" s="209"/>
      <c r="AJ314" s="139"/>
      <c r="AK314" s="139"/>
      <c r="AL314" s="209"/>
      <c r="AM314" s="209"/>
      <c r="AN314" s="139"/>
      <c r="AO314" s="139"/>
      <c r="AP314" s="209"/>
      <c r="AQ314" s="209"/>
      <c r="AR314" s="150"/>
      <c r="AS314" s="100"/>
    </row>
    <row r="315" spans="1:45" ht="63.75" x14ac:dyDescent="0.2">
      <c r="A315" s="215"/>
      <c r="B315" s="213" t="s">
        <v>100</v>
      </c>
      <c r="C315" s="235"/>
      <c r="D315" s="215"/>
      <c r="E315" s="215"/>
      <c r="F315" s="215"/>
      <c r="G315" s="215"/>
      <c r="H315" s="215"/>
      <c r="I315" s="215"/>
      <c r="J315" s="215"/>
      <c r="K315" s="215">
        <v>353</v>
      </c>
      <c r="L315" s="215">
        <v>297</v>
      </c>
      <c r="M315" s="215"/>
      <c r="N315" s="216" t="s">
        <v>9757</v>
      </c>
      <c r="O315" s="225"/>
      <c r="P315" s="225"/>
      <c r="Q315" s="225"/>
      <c r="R315" s="221" t="s">
        <v>9386</v>
      </c>
      <c r="S315" s="221"/>
      <c r="T315" s="221" t="s">
        <v>9758</v>
      </c>
      <c r="U315" s="101" t="s">
        <v>9843</v>
      </c>
      <c r="V315" s="102" t="s">
        <v>11149</v>
      </c>
      <c r="W315" s="102"/>
      <c r="X315" s="234" t="s">
        <v>12025</v>
      </c>
      <c r="Y315" s="316" t="s">
        <v>12026</v>
      </c>
      <c r="Z315" s="102" t="s">
        <v>11150</v>
      </c>
      <c r="AA315" s="102"/>
      <c r="AB315" s="234" t="s">
        <v>12027</v>
      </c>
      <c r="AC315" s="316" t="s">
        <v>12028</v>
      </c>
      <c r="AD315" s="102" t="s">
        <v>11151</v>
      </c>
      <c r="AE315" s="102"/>
      <c r="AF315" s="234" t="s">
        <v>12029</v>
      </c>
      <c r="AG315" s="316" t="s">
        <v>12030</v>
      </c>
      <c r="AH315" s="102" t="s">
        <v>11152</v>
      </c>
      <c r="AI315" s="102"/>
      <c r="AJ315" s="234" t="s">
        <v>12031</v>
      </c>
      <c r="AK315" s="316" t="s">
        <v>12032</v>
      </c>
      <c r="AL315" s="102" t="s">
        <v>11153</v>
      </c>
      <c r="AM315" s="102"/>
      <c r="AN315" s="234" t="s">
        <v>12033</v>
      </c>
      <c r="AO315" s="316" t="s">
        <v>12034</v>
      </c>
      <c r="AP315" s="102" t="s">
        <v>12358</v>
      </c>
      <c r="AQ315" s="102"/>
      <c r="AR315" s="234" t="s">
        <v>12035</v>
      </c>
      <c r="AS315" s="102" t="s">
        <v>12036</v>
      </c>
    </row>
    <row r="316" spans="1:45" ht="63.75" x14ac:dyDescent="0.2">
      <c r="A316" s="121"/>
      <c r="B316" s="143" t="s">
        <v>100</v>
      </c>
      <c r="C316" s="156"/>
      <c r="D316" s="121">
        <v>2</v>
      </c>
      <c r="E316" s="143" t="s">
        <v>1510</v>
      </c>
      <c r="F316" s="121">
        <v>1</v>
      </c>
      <c r="G316" s="121">
        <v>1</v>
      </c>
      <c r="H316" s="121"/>
      <c r="I316" s="121"/>
      <c r="J316" s="121">
        <v>3</v>
      </c>
      <c r="K316" s="121">
        <v>178</v>
      </c>
      <c r="L316" s="121">
        <v>298</v>
      </c>
      <c r="M316" s="121"/>
      <c r="N316" s="144" t="s">
        <v>9385</v>
      </c>
      <c r="O316" s="164" t="s">
        <v>5335</v>
      </c>
      <c r="P316" s="164" t="str">
        <f ca="1">IF(INDIRECT(ADDRESS(ROW(),COLUMN()-1))&lt;&gt;"",LEFT(INDIRECT(ADDRESS(ROW(),COLUMN()-1)),FIND("(",INDIRECT(ADDRESS(ROW(),COLUMN()-1)))),"")</f>
        <v>PushButton2I_0_1(</v>
      </c>
      <c r="Q316" s="164" t="str">
        <f ca="1">IF(INDIRECT(ADDRESS(ROW(),COLUMN()-2))&lt;&gt;"",LEFT(INDIRECT(ADDRESS(ROW(),COLUMN()-2)),FIND("(",INDIRECT(ADDRESS(ROW(),COLUMN()-2)))-1),"")</f>
        <v>PushButton2I_0_1</v>
      </c>
      <c r="R316" s="220" t="s">
        <v>9386</v>
      </c>
      <c r="S316" s="220" t="s">
        <v>9759</v>
      </c>
      <c r="T316" s="141" t="s">
        <v>5346</v>
      </c>
      <c r="U316" s="38" t="s">
        <v>5350</v>
      </c>
      <c r="V316" s="100" t="s">
        <v>11149</v>
      </c>
      <c r="W316" s="100" t="s">
        <v>11154</v>
      </c>
      <c r="X316" s="141" t="s">
        <v>5355</v>
      </c>
      <c r="Y316" s="124" t="s">
        <v>5380</v>
      </c>
      <c r="Z316" s="100" t="s">
        <v>11150</v>
      </c>
      <c r="AA316" s="100" t="s">
        <v>11155</v>
      </c>
      <c r="AB316" s="124" t="s">
        <v>5360</v>
      </c>
      <c r="AC316" s="124" t="s">
        <v>5381</v>
      </c>
      <c r="AD316" s="100" t="s">
        <v>11151</v>
      </c>
      <c r="AE316" s="100" t="s">
        <v>11156</v>
      </c>
      <c r="AF316" s="124" t="s">
        <v>5361</v>
      </c>
      <c r="AG316" s="124" t="s">
        <v>5382</v>
      </c>
      <c r="AH316" s="100" t="s">
        <v>11152</v>
      </c>
      <c r="AI316" s="100" t="s">
        <v>11157</v>
      </c>
      <c r="AJ316" s="124" t="s">
        <v>5362</v>
      </c>
      <c r="AK316" s="124" t="s">
        <v>5383</v>
      </c>
      <c r="AL316" s="100" t="s">
        <v>11153</v>
      </c>
      <c r="AM316" s="100" t="s">
        <v>11158</v>
      </c>
      <c r="AN316" s="124" t="s">
        <v>5363</v>
      </c>
      <c r="AO316" s="124" t="s">
        <v>5384</v>
      </c>
      <c r="AP316" s="100" t="s">
        <v>12358</v>
      </c>
      <c r="AQ316" s="100" t="s">
        <v>11159</v>
      </c>
      <c r="AR316" s="141" t="s">
        <v>7502</v>
      </c>
      <c r="AS316" s="100" t="s">
        <v>7503</v>
      </c>
    </row>
    <row r="317" spans="1:45" ht="76.5" x14ac:dyDescent="0.2">
      <c r="A317" s="121"/>
      <c r="B317" s="143" t="s">
        <v>100</v>
      </c>
      <c r="C317" s="156"/>
      <c r="D317" s="121">
        <v>2</v>
      </c>
      <c r="E317" s="143" t="s">
        <v>4339</v>
      </c>
      <c r="F317" s="121">
        <v>1</v>
      </c>
      <c r="G317" s="121">
        <v>1</v>
      </c>
      <c r="H317" s="121"/>
      <c r="I317" s="121"/>
      <c r="J317" s="121">
        <v>3</v>
      </c>
      <c r="K317" s="121">
        <v>179</v>
      </c>
      <c r="L317" s="121">
        <v>299</v>
      </c>
      <c r="M317" s="121"/>
      <c r="N317" s="144" t="s">
        <v>9387</v>
      </c>
      <c r="O317" s="164" t="s">
        <v>5336</v>
      </c>
      <c r="P317" s="164" t="str">
        <f ca="1">IF(INDIRECT(ADDRESS(ROW(),COLUMN()-1))&lt;&gt;"",LEFT(INDIRECT(ADDRESS(ROW(),COLUMN()-1)),FIND("(",INDIRECT(ADDRESS(ROW(),COLUMN()-1)))),"")</f>
        <v>PushButton2I_0_2(</v>
      </c>
      <c r="Q317" s="164" t="str">
        <f ca="1">IF(INDIRECT(ADDRESS(ROW(),COLUMN()-2))&lt;&gt;"",LEFT(INDIRECT(ADDRESS(ROW(),COLUMN()-2)),FIND("(",INDIRECT(ADDRESS(ROW(),COLUMN()-2)))-1),"")</f>
        <v>PushButton2I_0_2</v>
      </c>
      <c r="R317" s="220" t="s">
        <v>9386</v>
      </c>
      <c r="S317" s="220" t="s">
        <v>9760</v>
      </c>
      <c r="T317" s="141" t="s">
        <v>5345</v>
      </c>
      <c r="U317" s="100" t="s">
        <v>5351</v>
      </c>
      <c r="V317" s="100" t="s">
        <v>11149</v>
      </c>
      <c r="W317" s="100" t="s">
        <v>11160</v>
      </c>
      <c r="X317" s="124" t="s">
        <v>5356</v>
      </c>
      <c r="Y317" s="124" t="s">
        <v>5385</v>
      </c>
      <c r="Z317" s="100" t="s">
        <v>11150</v>
      </c>
      <c r="AA317" s="100" t="s">
        <v>11161</v>
      </c>
      <c r="AB317" s="124" t="s">
        <v>5364</v>
      </c>
      <c r="AC317" s="124" t="s">
        <v>5386</v>
      </c>
      <c r="AD317" s="100" t="s">
        <v>11151</v>
      </c>
      <c r="AE317" s="100" t="s">
        <v>11162</v>
      </c>
      <c r="AF317" s="124" t="s">
        <v>5365</v>
      </c>
      <c r="AG317" s="124" t="s">
        <v>5387</v>
      </c>
      <c r="AH317" s="100" t="s">
        <v>11152</v>
      </c>
      <c r="AI317" s="100" t="s">
        <v>11163</v>
      </c>
      <c r="AJ317" s="124" t="s">
        <v>5366</v>
      </c>
      <c r="AK317" s="124" t="s">
        <v>5388</v>
      </c>
      <c r="AL317" s="100" t="s">
        <v>11153</v>
      </c>
      <c r="AM317" s="100" t="s">
        <v>11164</v>
      </c>
      <c r="AN317" s="124" t="s">
        <v>5367</v>
      </c>
      <c r="AO317" s="124" t="s">
        <v>5389</v>
      </c>
      <c r="AP317" s="100" t="s">
        <v>12358</v>
      </c>
      <c r="AQ317" s="100" t="s">
        <v>11165</v>
      </c>
      <c r="AR317" s="141" t="s">
        <v>7504</v>
      </c>
      <c r="AS317" s="100" t="s">
        <v>7505</v>
      </c>
    </row>
    <row r="318" spans="1:45" ht="89.25" x14ac:dyDescent="0.2">
      <c r="A318" s="121"/>
      <c r="B318" s="143" t="s">
        <v>100</v>
      </c>
      <c r="C318" s="156"/>
      <c r="D318" s="121">
        <v>2</v>
      </c>
      <c r="E318" s="143" t="s">
        <v>4340</v>
      </c>
      <c r="F318" s="121">
        <v>1</v>
      </c>
      <c r="G318" s="121">
        <v>1</v>
      </c>
      <c r="H318" s="121"/>
      <c r="I318" s="121"/>
      <c r="J318" s="121">
        <v>3</v>
      </c>
      <c r="K318" s="121">
        <v>180</v>
      </c>
      <c r="L318" s="121">
        <v>300</v>
      </c>
      <c r="M318" s="121"/>
      <c r="N318" s="144" t="s">
        <v>9388</v>
      </c>
      <c r="O318" s="164" t="s">
        <v>5337</v>
      </c>
      <c r="P318" s="164" t="str">
        <f ca="1">IF(INDIRECT(ADDRESS(ROW(),COLUMN()-1))&lt;&gt;"",LEFT(INDIRECT(ADDRESS(ROW(),COLUMN()-1)),FIND("(",INDIRECT(ADDRESS(ROW(),COLUMN()-1)))),"")</f>
        <v>PushButton2I_0_3(</v>
      </c>
      <c r="Q318" s="164" t="str">
        <f ca="1">IF(INDIRECT(ADDRESS(ROW(),COLUMN()-2))&lt;&gt;"",LEFT(INDIRECT(ADDRESS(ROW(),COLUMN()-2)),FIND("(",INDIRECT(ADDRESS(ROW(),COLUMN()-2)))-1),"")</f>
        <v>PushButton2I_0_3</v>
      </c>
      <c r="R318" s="220" t="s">
        <v>9386</v>
      </c>
      <c r="S318" s="220" t="s">
        <v>9761</v>
      </c>
      <c r="T318" s="141" t="s">
        <v>5347</v>
      </c>
      <c r="U318" s="100" t="s">
        <v>5352</v>
      </c>
      <c r="V318" s="100" t="s">
        <v>11149</v>
      </c>
      <c r="W318" s="100" t="s">
        <v>11166</v>
      </c>
      <c r="X318" s="124" t="s">
        <v>5357</v>
      </c>
      <c r="Y318" s="124" t="s">
        <v>5390</v>
      </c>
      <c r="Z318" s="100" t="s">
        <v>11150</v>
      </c>
      <c r="AA318" s="100" t="s">
        <v>11167</v>
      </c>
      <c r="AB318" s="124" t="s">
        <v>5368</v>
      </c>
      <c r="AC318" s="124" t="s">
        <v>5391</v>
      </c>
      <c r="AD318" s="100" t="s">
        <v>11151</v>
      </c>
      <c r="AE318" s="100" t="s">
        <v>11168</v>
      </c>
      <c r="AF318" s="124" t="s">
        <v>5369</v>
      </c>
      <c r="AG318" s="124" t="s">
        <v>5392</v>
      </c>
      <c r="AH318" s="100" t="s">
        <v>11152</v>
      </c>
      <c r="AI318" s="100" t="s">
        <v>11169</v>
      </c>
      <c r="AJ318" s="124" t="s">
        <v>5370</v>
      </c>
      <c r="AK318" s="124" t="s">
        <v>5393</v>
      </c>
      <c r="AL318" s="100" t="s">
        <v>11153</v>
      </c>
      <c r="AM318" s="100" t="s">
        <v>11170</v>
      </c>
      <c r="AN318" s="124" t="s">
        <v>5371</v>
      </c>
      <c r="AO318" s="124" t="s">
        <v>5394</v>
      </c>
      <c r="AP318" s="100" t="s">
        <v>12358</v>
      </c>
      <c r="AQ318" s="100" t="s">
        <v>11171</v>
      </c>
      <c r="AR318" s="141" t="s">
        <v>7506</v>
      </c>
      <c r="AS318" s="100" t="s">
        <v>7507</v>
      </c>
    </row>
    <row r="319" spans="1:45" ht="89.25" x14ac:dyDescent="0.2">
      <c r="A319" s="121"/>
      <c r="B319" s="143" t="s">
        <v>100</v>
      </c>
      <c r="C319" s="156"/>
      <c r="D319" s="121">
        <v>2</v>
      </c>
      <c r="E319" s="143" t="s">
        <v>4341</v>
      </c>
      <c r="F319" s="121">
        <v>1</v>
      </c>
      <c r="G319" s="121">
        <v>1</v>
      </c>
      <c r="H319" s="121"/>
      <c r="I319" s="121"/>
      <c r="J319" s="121">
        <v>3</v>
      </c>
      <c r="K319" s="121">
        <v>181</v>
      </c>
      <c r="L319" s="121">
        <v>301</v>
      </c>
      <c r="M319" s="121"/>
      <c r="N319" s="144" t="s">
        <v>9389</v>
      </c>
      <c r="O319" s="164" t="s">
        <v>5338</v>
      </c>
      <c r="P319" s="164" t="str">
        <f ca="1">IF(INDIRECT(ADDRESS(ROW(),COLUMN()-1))&lt;&gt;"",LEFT(INDIRECT(ADDRESS(ROW(),COLUMN()-1)),FIND("(",INDIRECT(ADDRESS(ROW(),COLUMN()-1)))),"")</f>
        <v>PushButton2I_0_4(</v>
      </c>
      <c r="Q319" s="164" t="str">
        <f ca="1">IF(INDIRECT(ADDRESS(ROW(),COLUMN()-2))&lt;&gt;"",LEFT(INDIRECT(ADDRESS(ROW(),COLUMN()-2)),FIND("(",INDIRECT(ADDRESS(ROW(),COLUMN()-2)))-1),"")</f>
        <v>PushButton2I_0_4</v>
      </c>
      <c r="R319" s="220" t="s">
        <v>9386</v>
      </c>
      <c r="S319" s="220" t="s">
        <v>9762</v>
      </c>
      <c r="T319" s="141" t="s">
        <v>5348</v>
      </c>
      <c r="U319" s="100" t="s">
        <v>5353</v>
      </c>
      <c r="V319" s="100" t="s">
        <v>11149</v>
      </c>
      <c r="W319" s="100" t="s">
        <v>11172</v>
      </c>
      <c r="X319" s="124" t="s">
        <v>5358</v>
      </c>
      <c r="Y319" s="124" t="s">
        <v>5395</v>
      </c>
      <c r="Z319" s="100" t="s">
        <v>11150</v>
      </c>
      <c r="AA319" s="100" t="s">
        <v>11173</v>
      </c>
      <c r="AB319" s="124" t="s">
        <v>5372</v>
      </c>
      <c r="AC319" s="124" t="s">
        <v>5396</v>
      </c>
      <c r="AD319" s="100" t="s">
        <v>11151</v>
      </c>
      <c r="AE319" s="100" t="s">
        <v>11174</v>
      </c>
      <c r="AF319" s="124" t="s">
        <v>5373</v>
      </c>
      <c r="AG319" s="124" t="s">
        <v>5397</v>
      </c>
      <c r="AH319" s="100" t="s">
        <v>11152</v>
      </c>
      <c r="AI319" s="100" t="s">
        <v>11175</v>
      </c>
      <c r="AJ319" s="124" t="s">
        <v>5374</v>
      </c>
      <c r="AK319" s="124" t="s">
        <v>5398</v>
      </c>
      <c r="AL319" s="100" t="s">
        <v>11153</v>
      </c>
      <c r="AM319" s="100" t="s">
        <v>11176</v>
      </c>
      <c r="AN319" s="124" t="s">
        <v>5375</v>
      </c>
      <c r="AO319" s="124" t="s">
        <v>5399</v>
      </c>
      <c r="AP319" s="100" t="s">
        <v>12358</v>
      </c>
      <c r="AQ319" s="100" t="s">
        <v>11177</v>
      </c>
      <c r="AR319" s="141" t="s">
        <v>7508</v>
      </c>
      <c r="AS319" s="100" t="s">
        <v>7509</v>
      </c>
    </row>
    <row r="320" spans="1:45" ht="89.25" x14ac:dyDescent="0.2">
      <c r="A320" s="121"/>
      <c r="B320" s="143" t="s">
        <v>100</v>
      </c>
      <c r="C320" s="156"/>
      <c r="D320" s="121">
        <v>2</v>
      </c>
      <c r="E320" s="143" t="s">
        <v>4342</v>
      </c>
      <c r="F320" s="121">
        <v>1</v>
      </c>
      <c r="G320" s="121">
        <v>1</v>
      </c>
      <c r="H320" s="121"/>
      <c r="I320" s="121"/>
      <c r="J320" s="121">
        <v>3</v>
      </c>
      <c r="K320" s="121">
        <v>182</v>
      </c>
      <c r="L320" s="121">
        <v>302</v>
      </c>
      <c r="M320" s="121"/>
      <c r="N320" s="144" t="s">
        <v>9390</v>
      </c>
      <c r="O320" s="164" t="s">
        <v>5339</v>
      </c>
      <c r="P320" s="164" t="str">
        <f ca="1">IF(INDIRECT(ADDRESS(ROW(),COLUMN()-1))&lt;&gt;"",LEFT(INDIRECT(ADDRESS(ROW(),COLUMN()-1)),FIND("(",INDIRECT(ADDRESS(ROW(),COLUMN()-1)))),"")</f>
        <v>PushButton2I_0_5(</v>
      </c>
      <c r="Q320" s="164" t="str">
        <f ca="1">IF(INDIRECT(ADDRESS(ROW(),COLUMN()-2))&lt;&gt;"",LEFT(INDIRECT(ADDRESS(ROW(),COLUMN()-2)),FIND("(",INDIRECT(ADDRESS(ROW(),COLUMN()-2)))-1),"")</f>
        <v>PushButton2I_0_5</v>
      </c>
      <c r="R320" s="220" t="s">
        <v>9386</v>
      </c>
      <c r="S320" s="220" t="s">
        <v>9763</v>
      </c>
      <c r="T320" s="141" t="s">
        <v>5349</v>
      </c>
      <c r="U320" s="100" t="s">
        <v>5354</v>
      </c>
      <c r="V320" s="100" t="s">
        <v>11149</v>
      </c>
      <c r="W320" s="100" t="s">
        <v>11178</v>
      </c>
      <c r="X320" s="124" t="s">
        <v>5359</v>
      </c>
      <c r="Y320" s="124" t="s">
        <v>5400</v>
      </c>
      <c r="Z320" s="100" t="s">
        <v>11150</v>
      </c>
      <c r="AA320" s="100" t="s">
        <v>11179</v>
      </c>
      <c r="AB320" s="124" t="s">
        <v>5376</v>
      </c>
      <c r="AC320" s="124" t="s">
        <v>5401</v>
      </c>
      <c r="AD320" s="100" t="s">
        <v>11151</v>
      </c>
      <c r="AE320" s="100" t="s">
        <v>11180</v>
      </c>
      <c r="AF320" s="124" t="s">
        <v>5377</v>
      </c>
      <c r="AG320" s="124" t="s">
        <v>5402</v>
      </c>
      <c r="AH320" s="100" t="s">
        <v>11152</v>
      </c>
      <c r="AI320" s="100" t="s">
        <v>11181</v>
      </c>
      <c r="AJ320" s="124" t="s">
        <v>5378</v>
      </c>
      <c r="AK320" s="124" t="s">
        <v>5403</v>
      </c>
      <c r="AL320" s="100" t="s">
        <v>11153</v>
      </c>
      <c r="AM320" s="100" t="s">
        <v>11182</v>
      </c>
      <c r="AN320" s="124" t="s">
        <v>5379</v>
      </c>
      <c r="AO320" s="124" t="s">
        <v>5404</v>
      </c>
      <c r="AP320" s="100" t="s">
        <v>12358</v>
      </c>
      <c r="AQ320" s="100" t="s">
        <v>11183</v>
      </c>
      <c r="AR320" s="141" t="s">
        <v>7510</v>
      </c>
      <c r="AS320" s="100" t="s">
        <v>7511</v>
      </c>
    </row>
    <row r="321" spans="1:45" ht="63.75" x14ac:dyDescent="0.2">
      <c r="A321" s="215"/>
      <c r="B321" s="213" t="s">
        <v>100</v>
      </c>
      <c r="C321" s="235"/>
      <c r="D321" s="215"/>
      <c r="E321" s="215"/>
      <c r="F321" s="215"/>
      <c r="G321" s="215"/>
      <c r="H321" s="215"/>
      <c r="I321" s="215"/>
      <c r="J321" s="215"/>
      <c r="K321" s="215">
        <v>354</v>
      </c>
      <c r="L321" s="215">
        <v>303</v>
      </c>
      <c r="M321" s="215"/>
      <c r="N321" s="216" t="s">
        <v>9764</v>
      </c>
      <c r="O321" s="225"/>
      <c r="P321" s="225"/>
      <c r="Q321" s="225"/>
      <c r="R321" s="221" t="s">
        <v>8749</v>
      </c>
      <c r="S321" s="221"/>
      <c r="T321" s="221" t="s">
        <v>9765</v>
      </c>
      <c r="U321" s="101" t="s">
        <v>9844</v>
      </c>
      <c r="V321" s="102" t="s">
        <v>11184</v>
      </c>
      <c r="W321" s="102"/>
      <c r="X321" s="234" t="s">
        <v>12037</v>
      </c>
      <c r="Y321" s="316" t="s">
        <v>12038</v>
      </c>
      <c r="Z321" s="102" t="s">
        <v>11185</v>
      </c>
      <c r="AA321" s="102"/>
      <c r="AB321" s="234" t="s">
        <v>12039</v>
      </c>
      <c r="AC321" s="316" t="s">
        <v>12040</v>
      </c>
      <c r="AD321" s="102" t="s">
        <v>11186</v>
      </c>
      <c r="AE321" s="102"/>
      <c r="AF321" s="234" t="s">
        <v>12041</v>
      </c>
      <c r="AG321" s="316" t="s">
        <v>12042</v>
      </c>
      <c r="AH321" s="102" t="s">
        <v>11187</v>
      </c>
      <c r="AI321" s="102"/>
      <c r="AJ321" s="234" t="s">
        <v>12043</v>
      </c>
      <c r="AK321" s="316" t="s">
        <v>12044</v>
      </c>
      <c r="AL321" s="102" t="s">
        <v>11188</v>
      </c>
      <c r="AM321" s="102"/>
      <c r="AN321" s="234" t="s">
        <v>12045</v>
      </c>
      <c r="AO321" s="316" t="s">
        <v>12046</v>
      </c>
      <c r="AP321" s="102" t="s">
        <v>12359</v>
      </c>
      <c r="AQ321" s="102"/>
      <c r="AR321" s="234" t="s">
        <v>12047</v>
      </c>
      <c r="AS321" s="102" t="s">
        <v>12048</v>
      </c>
    </row>
    <row r="322" spans="1:45" ht="51" x14ac:dyDescent="0.2">
      <c r="A322" s="121"/>
      <c r="B322" s="143" t="s">
        <v>100</v>
      </c>
      <c r="C322" s="165" t="s">
        <v>63</v>
      </c>
      <c r="D322" s="143">
        <v>0</v>
      </c>
      <c r="E322" s="143">
        <v>0</v>
      </c>
      <c r="F322" s="143">
        <v>0</v>
      </c>
      <c r="G322" s="121">
        <v>1</v>
      </c>
      <c r="H322" s="143">
        <v>1</v>
      </c>
      <c r="I322" s="143">
        <v>1</v>
      </c>
      <c r="J322" s="143">
        <v>4</v>
      </c>
      <c r="K322" s="121">
        <v>184</v>
      </c>
      <c r="L322" s="121">
        <v>304</v>
      </c>
      <c r="M322" s="143"/>
      <c r="N322" s="144" t="s">
        <v>9391</v>
      </c>
      <c r="O322" s="164" t="s">
        <v>4336</v>
      </c>
      <c r="P322" s="164" t="str">
        <f ca="1">IF(INDIRECT(ADDRESS(ROW(),COLUMN()-1))&lt;&gt;"",LEFT(INDIRECT(ADDRESS(ROW(),COLUMN()-1)),FIND("(",INDIRECT(ADDRESS(ROW(),COLUMN()-1)))),"")</f>
        <v>Status_Button_0_1(</v>
      </c>
      <c r="Q322" s="164" t="str">
        <f ca="1">IF(INDIRECT(ADDRESS(ROW(),COLUMN()-2))&lt;&gt;"",LEFT(INDIRECT(ADDRESS(ROW(),COLUMN()-2)),FIND("(",INDIRECT(ADDRESS(ROW(),COLUMN()-2)))-1),"")</f>
        <v>Status_Button_0_1</v>
      </c>
      <c r="R322" s="220" t="s">
        <v>8749</v>
      </c>
      <c r="S322" s="220" t="s">
        <v>9766</v>
      </c>
      <c r="T322" s="124" t="s">
        <v>4379</v>
      </c>
      <c r="U322" s="38" t="s">
        <v>4380</v>
      </c>
      <c r="V322" s="100" t="s">
        <v>11184</v>
      </c>
      <c r="W322" s="100" t="s">
        <v>11189</v>
      </c>
      <c r="X322" s="124" t="s">
        <v>4385</v>
      </c>
      <c r="Y322" s="124" t="s">
        <v>4386</v>
      </c>
      <c r="Z322" s="100" t="s">
        <v>11185</v>
      </c>
      <c r="AA322" s="100" t="s">
        <v>11190</v>
      </c>
      <c r="AB322" s="124" t="s">
        <v>4395</v>
      </c>
      <c r="AC322" s="124" t="s">
        <v>4399</v>
      </c>
      <c r="AD322" s="100" t="s">
        <v>11186</v>
      </c>
      <c r="AE322" s="100" t="s">
        <v>11191</v>
      </c>
      <c r="AF322" s="124" t="s">
        <v>4396</v>
      </c>
      <c r="AG322" s="124" t="s">
        <v>4400</v>
      </c>
      <c r="AH322" s="100" t="s">
        <v>11187</v>
      </c>
      <c r="AI322" s="100" t="s">
        <v>11192</v>
      </c>
      <c r="AJ322" s="124" t="s">
        <v>4397</v>
      </c>
      <c r="AK322" s="124" t="s">
        <v>4401</v>
      </c>
      <c r="AL322" s="100" t="s">
        <v>11188</v>
      </c>
      <c r="AM322" s="100" t="s">
        <v>11193</v>
      </c>
      <c r="AN322" s="124" t="s">
        <v>4398</v>
      </c>
      <c r="AO322" s="124" t="s">
        <v>4402</v>
      </c>
      <c r="AP322" s="100" t="s">
        <v>12359</v>
      </c>
      <c r="AQ322" s="100" t="s">
        <v>11194</v>
      </c>
      <c r="AR322" s="124" t="s">
        <v>7512</v>
      </c>
      <c r="AS322" s="100" t="s">
        <v>7513</v>
      </c>
    </row>
    <row r="323" spans="1:45" ht="63.75" x14ac:dyDescent="0.2">
      <c r="A323" s="121"/>
      <c r="B323" s="143" t="s">
        <v>100</v>
      </c>
      <c r="C323" s="165" t="s">
        <v>63</v>
      </c>
      <c r="D323" s="143">
        <v>0</v>
      </c>
      <c r="E323" s="143">
        <v>0</v>
      </c>
      <c r="F323" s="143">
        <v>0</v>
      </c>
      <c r="G323" s="121">
        <v>1</v>
      </c>
      <c r="H323" s="143">
        <v>1</v>
      </c>
      <c r="I323" s="143">
        <v>1</v>
      </c>
      <c r="J323" s="143">
        <v>4</v>
      </c>
      <c r="K323" s="121">
        <v>185</v>
      </c>
      <c r="L323" s="121">
        <v>305</v>
      </c>
      <c r="M323" s="143"/>
      <c r="N323" s="144" t="s">
        <v>9392</v>
      </c>
      <c r="O323" s="164" t="s">
        <v>19</v>
      </c>
      <c r="P323" s="164" t="str">
        <f ca="1">IF(INDIRECT(ADDRESS(ROW(),COLUMN()-1))&lt;&gt;"",LEFT(INDIRECT(ADDRESS(ROW(),COLUMN()-1)),FIND("(",INDIRECT(ADDRESS(ROW(),COLUMN()-1)))),"")</f>
        <v>Status_Button_0_2(</v>
      </c>
      <c r="Q323" s="164" t="str">
        <f ca="1">IF(INDIRECT(ADDRESS(ROW(),COLUMN()-2))&lt;&gt;"",LEFT(INDIRECT(ADDRESS(ROW(),COLUMN()-2)),FIND("(",INDIRECT(ADDRESS(ROW(),COLUMN()-2)))-1),"")</f>
        <v>Status_Button_0_2</v>
      </c>
      <c r="R323" s="220" t="s">
        <v>8749</v>
      </c>
      <c r="S323" s="220" t="s">
        <v>9767</v>
      </c>
      <c r="T323" s="124" t="s">
        <v>4375</v>
      </c>
      <c r="U323" s="100" t="s">
        <v>4382</v>
      </c>
      <c r="V323" s="100" t="s">
        <v>11184</v>
      </c>
      <c r="W323" s="100" t="s">
        <v>11195</v>
      </c>
      <c r="X323" s="124" t="s">
        <v>4387</v>
      </c>
      <c r="Y323" s="124" t="s">
        <v>4388</v>
      </c>
      <c r="Z323" s="100" t="s">
        <v>11185</v>
      </c>
      <c r="AA323" s="100" t="s">
        <v>11196</v>
      </c>
      <c r="AB323" s="124" t="s">
        <v>4403</v>
      </c>
      <c r="AC323" s="124" t="s">
        <v>4407</v>
      </c>
      <c r="AD323" s="100" t="s">
        <v>11186</v>
      </c>
      <c r="AE323" s="100" t="s">
        <v>11197</v>
      </c>
      <c r="AF323" s="124" t="s">
        <v>4404</v>
      </c>
      <c r="AG323" s="124" t="s">
        <v>4408</v>
      </c>
      <c r="AH323" s="100" t="s">
        <v>11187</v>
      </c>
      <c r="AI323" s="100" t="s">
        <v>11198</v>
      </c>
      <c r="AJ323" s="124" t="s">
        <v>4405</v>
      </c>
      <c r="AK323" s="124" t="s">
        <v>4409</v>
      </c>
      <c r="AL323" s="100" t="s">
        <v>11188</v>
      </c>
      <c r="AM323" s="100" t="s">
        <v>11199</v>
      </c>
      <c r="AN323" s="124" t="s">
        <v>4406</v>
      </c>
      <c r="AO323" s="124" t="s">
        <v>4410</v>
      </c>
      <c r="AP323" s="100" t="s">
        <v>12359</v>
      </c>
      <c r="AQ323" s="100" t="s">
        <v>11200</v>
      </c>
      <c r="AR323" s="124" t="s">
        <v>7514</v>
      </c>
      <c r="AS323" s="100" t="s">
        <v>7515</v>
      </c>
    </row>
    <row r="324" spans="1:45" ht="38.25" x14ac:dyDescent="0.2">
      <c r="A324" s="121"/>
      <c r="B324" s="143" t="s">
        <v>100</v>
      </c>
      <c r="C324" s="165" t="s">
        <v>63</v>
      </c>
      <c r="D324" s="143">
        <v>0</v>
      </c>
      <c r="E324" s="143">
        <v>0</v>
      </c>
      <c r="F324" s="143">
        <v>0</v>
      </c>
      <c r="G324" s="121">
        <v>1</v>
      </c>
      <c r="H324" s="143">
        <v>1</v>
      </c>
      <c r="I324" s="143">
        <v>1</v>
      </c>
      <c r="J324" s="143">
        <v>4</v>
      </c>
      <c r="K324" s="121">
        <v>186</v>
      </c>
      <c r="L324" s="121">
        <v>306</v>
      </c>
      <c r="M324" s="143"/>
      <c r="N324" s="144" t="s">
        <v>9393</v>
      </c>
      <c r="O324" s="164" t="s">
        <v>20</v>
      </c>
      <c r="P324" s="164" t="str">
        <f ca="1">IF(INDIRECT(ADDRESS(ROW(),COLUMN()-1))&lt;&gt;"",LEFT(INDIRECT(ADDRESS(ROW(),COLUMN()-1)),FIND("(",INDIRECT(ADDRESS(ROW(),COLUMN()-1)))),"")</f>
        <v>Status_Button_0_3(</v>
      </c>
      <c r="Q324" s="164" t="str">
        <f ca="1">IF(INDIRECT(ADDRESS(ROW(),COLUMN()-2))&lt;&gt;"",LEFT(INDIRECT(ADDRESS(ROW(),COLUMN()-2)),FIND("(",INDIRECT(ADDRESS(ROW(),COLUMN()-2)))-1),"")</f>
        <v>Status_Button_0_3</v>
      </c>
      <c r="R324" s="220" t="s">
        <v>8749</v>
      </c>
      <c r="S324" s="220" t="s">
        <v>9768</v>
      </c>
      <c r="T324" s="124" t="s">
        <v>4376</v>
      </c>
      <c r="U324" s="103" t="s">
        <v>4381</v>
      </c>
      <c r="V324" s="103" t="s">
        <v>11184</v>
      </c>
      <c r="W324" s="103" t="s">
        <v>11201</v>
      </c>
      <c r="X324" s="124" t="s">
        <v>4389</v>
      </c>
      <c r="Y324" s="124" t="s">
        <v>4390</v>
      </c>
      <c r="Z324" s="103" t="s">
        <v>11185</v>
      </c>
      <c r="AA324" s="103" t="s">
        <v>11202</v>
      </c>
      <c r="AB324" s="124" t="s">
        <v>4411</v>
      </c>
      <c r="AC324" s="124" t="s">
        <v>4415</v>
      </c>
      <c r="AD324" s="103" t="s">
        <v>11186</v>
      </c>
      <c r="AE324" s="103" t="s">
        <v>11203</v>
      </c>
      <c r="AF324" s="124" t="s">
        <v>4412</v>
      </c>
      <c r="AG324" s="124" t="s">
        <v>4416</v>
      </c>
      <c r="AH324" s="103" t="s">
        <v>11187</v>
      </c>
      <c r="AI324" s="103" t="s">
        <v>11204</v>
      </c>
      <c r="AJ324" s="124" t="s">
        <v>4413</v>
      </c>
      <c r="AK324" s="124" t="s">
        <v>4417</v>
      </c>
      <c r="AL324" s="103" t="s">
        <v>11188</v>
      </c>
      <c r="AM324" s="103" t="s">
        <v>11205</v>
      </c>
      <c r="AN324" s="124" t="s">
        <v>4414</v>
      </c>
      <c r="AO324" s="124" t="s">
        <v>4418</v>
      </c>
      <c r="AP324" s="103" t="s">
        <v>12359</v>
      </c>
      <c r="AQ324" s="103" t="s">
        <v>11206</v>
      </c>
      <c r="AR324" s="124" t="s">
        <v>7516</v>
      </c>
      <c r="AS324" s="103" t="s">
        <v>7517</v>
      </c>
    </row>
    <row r="325" spans="1:45" ht="38.25" x14ac:dyDescent="0.2">
      <c r="A325" s="121"/>
      <c r="B325" s="143" t="s">
        <v>100</v>
      </c>
      <c r="C325" s="165" t="s">
        <v>63</v>
      </c>
      <c r="D325" s="143">
        <v>0</v>
      </c>
      <c r="E325" s="143">
        <v>0</v>
      </c>
      <c r="F325" s="143">
        <v>0</v>
      </c>
      <c r="G325" s="121">
        <v>1</v>
      </c>
      <c r="H325" s="143">
        <v>1</v>
      </c>
      <c r="I325" s="143">
        <v>1</v>
      </c>
      <c r="J325" s="143">
        <v>4</v>
      </c>
      <c r="K325" s="121">
        <v>187</v>
      </c>
      <c r="L325" s="121">
        <v>307</v>
      </c>
      <c r="M325" s="143"/>
      <c r="N325" s="144" t="s">
        <v>9394</v>
      </c>
      <c r="O325" s="164" t="s">
        <v>21</v>
      </c>
      <c r="P325" s="164" t="str">
        <f ca="1">IF(INDIRECT(ADDRESS(ROW(),COLUMN()-1))&lt;&gt;"",LEFT(INDIRECT(ADDRESS(ROW(),COLUMN()-1)),FIND("(",INDIRECT(ADDRESS(ROW(),COLUMN()-1)))),"")</f>
        <v>Status_Button_0_4(</v>
      </c>
      <c r="Q325" s="164" t="str">
        <f ca="1">IF(INDIRECT(ADDRESS(ROW(),COLUMN()-2))&lt;&gt;"",LEFT(INDIRECT(ADDRESS(ROW(),COLUMN()-2)),FIND("(",INDIRECT(ADDRESS(ROW(),COLUMN()-2)))-1),"")</f>
        <v>Status_Button_0_4</v>
      </c>
      <c r="R325" s="220" t="s">
        <v>8749</v>
      </c>
      <c r="S325" s="220" t="s">
        <v>9769</v>
      </c>
      <c r="T325" s="124" t="s">
        <v>4377</v>
      </c>
      <c r="U325" s="103" t="s">
        <v>4383</v>
      </c>
      <c r="V325" s="103" t="s">
        <v>11184</v>
      </c>
      <c r="W325" s="103" t="s">
        <v>11207</v>
      </c>
      <c r="X325" s="124" t="s">
        <v>4391</v>
      </c>
      <c r="Y325" s="124" t="s">
        <v>4392</v>
      </c>
      <c r="Z325" s="103" t="s">
        <v>11185</v>
      </c>
      <c r="AA325" s="103" t="s">
        <v>11208</v>
      </c>
      <c r="AB325" s="124" t="s">
        <v>4419</v>
      </c>
      <c r="AC325" s="124" t="s">
        <v>4423</v>
      </c>
      <c r="AD325" s="103" t="s">
        <v>11186</v>
      </c>
      <c r="AE325" s="103" t="s">
        <v>11209</v>
      </c>
      <c r="AF325" s="124" t="s">
        <v>4420</v>
      </c>
      <c r="AG325" s="124" t="s">
        <v>4424</v>
      </c>
      <c r="AH325" s="103" t="s">
        <v>11187</v>
      </c>
      <c r="AI325" s="103" t="s">
        <v>11210</v>
      </c>
      <c r="AJ325" s="124" t="s">
        <v>4421</v>
      </c>
      <c r="AK325" s="124" t="s">
        <v>4425</v>
      </c>
      <c r="AL325" s="103" t="s">
        <v>11188</v>
      </c>
      <c r="AM325" s="103" t="s">
        <v>11211</v>
      </c>
      <c r="AN325" s="124" t="s">
        <v>4422</v>
      </c>
      <c r="AO325" s="124" t="s">
        <v>4426</v>
      </c>
      <c r="AP325" s="103" t="s">
        <v>12359</v>
      </c>
      <c r="AQ325" s="103" t="s">
        <v>11212</v>
      </c>
      <c r="AR325" s="124" t="s">
        <v>7518</v>
      </c>
      <c r="AS325" s="103" t="s">
        <v>7519</v>
      </c>
    </row>
    <row r="326" spans="1:45" ht="38.25" x14ac:dyDescent="0.2">
      <c r="A326" s="121"/>
      <c r="B326" s="143" t="s">
        <v>100</v>
      </c>
      <c r="C326" s="165" t="s">
        <v>63</v>
      </c>
      <c r="D326" s="143">
        <v>0</v>
      </c>
      <c r="E326" s="143">
        <v>0</v>
      </c>
      <c r="F326" s="143">
        <v>0</v>
      </c>
      <c r="G326" s="121">
        <v>1</v>
      </c>
      <c r="H326" s="143">
        <v>1</v>
      </c>
      <c r="I326" s="143">
        <v>1</v>
      </c>
      <c r="J326" s="143">
        <v>4</v>
      </c>
      <c r="K326" s="121">
        <v>188</v>
      </c>
      <c r="L326" s="121">
        <v>308</v>
      </c>
      <c r="M326" s="143"/>
      <c r="N326" s="144" t="s">
        <v>9395</v>
      </c>
      <c r="O326" s="164" t="s">
        <v>22</v>
      </c>
      <c r="P326" s="164" t="str">
        <f ca="1">IF(INDIRECT(ADDRESS(ROW(),COLUMN()-1))&lt;&gt;"",LEFT(INDIRECT(ADDRESS(ROW(),COLUMN()-1)),FIND("(",INDIRECT(ADDRESS(ROW(),COLUMN()-1)))),"")</f>
        <v>Status_Button_0_5(</v>
      </c>
      <c r="Q326" s="164" t="str">
        <f ca="1">IF(INDIRECT(ADDRESS(ROW(),COLUMN()-2))&lt;&gt;"",LEFT(INDIRECT(ADDRESS(ROW(),COLUMN()-2)),FIND("(",INDIRECT(ADDRESS(ROW(),COLUMN()-2)))-1),"")</f>
        <v>Status_Button_0_5</v>
      </c>
      <c r="R326" s="220" t="s">
        <v>8749</v>
      </c>
      <c r="S326" s="220" t="s">
        <v>9770</v>
      </c>
      <c r="T326" s="124" t="s">
        <v>4378</v>
      </c>
      <c r="U326" s="103" t="s">
        <v>4384</v>
      </c>
      <c r="V326" s="103" t="s">
        <v>11184</v>
      </c>
      <c r="W326" s="103" t="s">
        <v>11213</v>
      </c>
      <c r="X326" s="124" t="s">
        <v>4393</v>
      </c>
      <c r="Y326" s="124" t="s">
        <v>4394</v>
      </c>
      <c r="Z326" s="103" t="s">
        <v>11185</v>
      </c>
      <c r="AA326" s="103" t="s">
        <v>11214</v>
      </c>
      <c r="AB326" s="124" t="s">
        <v>4427</v>
      </c>
      <c r="AC326" s="124" t="s">
        <v>4431</v>
      </c>
      <c r="AD326" s="103" t="s">
        <v>11186</v>
      </c>
      <c r="AE326" s="103" t="s">
        <v>11215</v>
      </c>
      <c r="AF326" s="124" t="s">
        <v>4428</v>
      </c>
      <c r="AG326" s="124" t="s">
        <v>4432</v>
      </c>
      <c r="AH326" s="103" t="s">
        <v>11187</v>
      </c>
      <c r="AI326" s="103" t="s">
        <v>11216</v>
      </c>
      <c r="AJ326" s="124" t="s">
        <v>4429</v>
      </c>
      <c r="AK326" s="124" t="s">
        <v>4433</v>
      </c>
      <c r="AL326" s="103" t="s">
        <v>11188</v>
      </c>
      <c r="AM326" s="103" t="s">
        <v>11217</v>
      </c>
      <c r="AN326" s="124" t="s">
        <v>4430</v>
      </c>
      <c r="AO326" s="124" t="s">
        <v>4434</v>
      </c>
      <c r="AP326" s="103" t="s">
        <v>12359</v>
      </c>
      <c r="AQ326" s="103" t="s">
        <v>11218</v>
      </c>
      <c r="AR326" s="124" t="s">
        <v>7520</v>
      </c>
      <c r="AS326" s="103" t="s">
        <v>7521</v>
      </c>
    </row>
    <row r="327" spans="1:45" x14ac:dyDescent="0.2">
      <c r="A327" s="215"/>
      <c r="B327" s="213" t="s">
        <v>100</v>
      </c>
      <c r="C327" s="235"/>
      <c r="D327" s="215"/>
      <c r="E327" s="215"/>
      <c r="F327" s="215"/>
      <c r="G327" s="213"/>
      <c r="H327" s="213"/>
      <c r="I327" s="213"/>
      <c r="J327" s="213"/>
      <c r="K327" s="215">
        <v>144</v>
      </c>
      <c r="L327" s="215">
        <v>309</v>
      </c>
      <c r="M327" s="213"/>
      <c r="N327" s="216"/>
      <c r="O327" s="225"/>
      <c r="P327" s="225" t="str">
        <f>IF(O327&lt;&gt;"",LEFT(O327,FIND("(",O327)),"")</f>
        <v/>
      </c>
      <c r="Q327" s="225" t="str">
        <f>IF(O327&lt;&gt;"",LEFT(O327,FIND("(",O327)-1),"")</f>
        <v/>
      </c>
      <c r="R327" s="221"/>
      <c r="S327" s="221"/>
      <c r="T327" s="234"/>
      <c r="U327" s="102"/>
      <c r="V327" s="102"/>
      <c r="W327" s="102"/>
      <c r="X327" s="234"/>
      <c r="Y327" s="234"/>
      <c r="Z327" s="102"/>
      <c r="AA327" s="102"/>
      <c r="AB327" s="234"/>
      <c r="AC327" s="234"/>
      <c r="AD327" s="102"/>
      <c r="AE327" s="102"/>
      <c r="AF327" s="234"/>
      <c r="AG327" s="234"/>
      <c r="AH327" s="102"/>
      <c r="AI327" s="102"/>
      <c r="AJ327" s="234"/>
      <c r="AK327" s="234"/>
      <c r="AL327" s="102"/>
      <c r="AM327" s="102"/>
      <c r="AN327" s="234"/>
      <c r="AO327" s="234"/>
      <c r="AP327" s="102"/>
      <c r="AQ327" s="102"/>
      <c r="AR327" s="234"/>
      <c r="AS327" s="102"/>
    </row>
    <row r="328" spans="1:45" ht="89.25" x14ac:dyDescent="0.2">
      <c r="A328" s="228"/>
      <c r="B328" s="228"/>
      <c r="C328" s="284"/>
      <c r="D328" s="228"/>
      <c r="E328" s="228"/>
      <c r="F328" s="228"/>
      <c r="G328" s="228"/>
      <c r="H328" s="228"/>
      <c r="I328" s="228"/>
      <c r="J328" s="228"/>
      <c r="K328" s="228">
        <v>325</v>
      </c>
      <c r="L328" s="228">
        <v>310</v>
      </c>
      <c r="M328" s="228"/>
      <c r="N328" s="230" t="s">
        <v>8752</v>
      </c>
      <c r="O328" s="231"/>
      <c r="P328" s="231"/>
      <c r="Q328" s="231"/>
      <c r="R328" s="222" t="s">
        <v>8613</v>
      </c>
      <c r="S328" s="222"/>
      <c r="T328" s="232" t="s">
        <v>9396</v>
      </c>
      <c r="U328" s="240" t="s">
        <v>9397</v>
      </c>
      <c r="V328" s="240" t="s">
        <v>11219</v>
      </c>
      <c r="W328" s="240"/>
      <c r="X328" s="233" t="s">
        <v>12049</v>
      </c>
      <c r="Y328" s="295" t="s">
        <v>12050</v>
      </c>
      <c r="Z328" s="240" t="s">
        <v>11220</v>
      </c>
      <c r="AA328" s="240"/>
      <c r="AB328" s="233" t="s">
        <v>12051</v>
      </c>
      <c r="AC328" s="295" t="s">
        <v>12052</v>
      </c>
      <c r="AD328" s="240" t="s">
        <v>11219</v>
      </c>
      <c r="AE328" s="240"/>
      <c r="AF328" s="233" t="s">
        <v>12053</v>
      </c>
      <c r="AG328" s="295" t="s">
        <v>12054</v>
      </c>
      <c r="AH328" s="240" t="s">
        <v>11221</v>
      </c>
      <c r="AI328" s="240"/>
      <c r="AJ328" s="233" t="s">
        <v>12055</v>
      </c>
      <c r="AK328" s="295" t="s">
        <v>12056</v>
      </c>
      <c r="AL328" s="240" t="s">
        <v>11222</v>
      </c>
      <c r="AM328" s="240"/>
      <c r="AN328" s="233" t="s">
        <v>12057</v>
      </c>
      <c r="AO328" s="295" t="s">
        <v>12058</v>
      </c>
      <c r="AP328" s="240" t="s">
        <v>8613</v>
      </c>
      <c r="AQ328" s="240"/>
      <c r="AR328" s="232" t="s">
        <v>12059</v>
      </c>
      <c r="AS328" s="240" t="s">
        <v>12060</v>
      </c>
    </row>
    <row r="329" spans="1:45" ht="63.75" x14ac:dyDescent="0.2">
      <c r="A329" s="121"/>
      <c r="B329" s="121"/>
      <c r="C329" s="165"/>
      <c r="D329" s="121"/>
      <c r="E329" s="121"/>
      <c r="F329" s="143"/>
      <c r="G329" s="143"/>
      <c r="H329" s="143"/>
      <c r="I329" s="143"/>
      <c r="J329" s="143"/>
      <c r="K329" s="121">
        <v>38</v>
      </c>
      <c r="L329" s="121">
        <v>311</v>
      </c>
      <c r="M329" s="143"/>
      <c r="N329" s="144" t="s">
        <v>8761</v>
      </c>
      <c r="O329" s="164" t="s">
        <v>12061</v>
      </c>
      <c r="P329" s="164" t="s">
        <v>4493</v>
      </c>
      <c r="Q329" s="164" t="str">
        <f ca="1">REPLACE(INDIRECT(ADDRESS(ROW(),COLUMN()-2)),1,LEN("#define "),"")</f>
        <v>ENABLE_STORE_STATUS()</v>
      </c>
      <c r="R329" s="220" t="s">
        <v>8613</v>
      </c>
      <c r="S329" s="220" t="s">
        <v>9771</v>
      </c>
      <c r="T329" s="141" t="s">
        <v>4541</v>
      </c>
      <c r="U329" s="100" t="s">
        <v>12198</v>
      </c>
      <c r="V329" s="100" t="s">
        <v>11219</v>
      </c>
      <c r="W329" s="100" t="s">
        <v>11223</v>
      </c>
      <c r="X329" s="124" t="s">
        <v>4542</v>
      </c>
      <c r="Y329" s="124" t="s">
        <v>4543</v>
      </c>
      <c r="Z329" s="100" t="s">
        <v>11220</v>
      </c>
      <c r="AA329" s="100" t="s">
        <v>11224</v>
      </c>
      <c r="AB329" s="124" t="s">
        <v>4544</v>
      </c>
      <c r="AC329" s="124" t="s">
        <v>4548</v>
      </c>
      <c r="AD329" s="100" t="s">
        <v>11219</v>
      </c>
      <c r="AE329" s="100" t="s">
        <v>11225</v>
      </c>
      <c r="AF329" s="124" t="s">
        <v>4545</v>
      </c>
      <c r="AG329" s="124" t="s">
        <v>4549</v>
      </c>
      <c r="AH329" s="100" t="s">
        <v>11221</v>
      </c>
      <c r="AI329" s="100" t="s">
        <v>11226</v>
      </c>
      <c r="AJ329" s="124" t="s">
        <v>4546</v>
      </c>
      <c r="AK329" s="124" t="s">
        <v>4550</v>
      </c>
      <c r="AL329" s="100" t="s">
        <v>11222</v>
      </c>
      <c r="AM329" s="100" t="s">
        <v>11227</v>
      </c>
      <c r="AN329" s="124" t="s">
        <v>4547</v>
      </c>
      <c r="AO329" s="124" t="s">
        <v>4551</v>
      </c>
      <c r="AP329" s="100" t="s">
        <v>8613</v>
      </c>
      <c r="AQ329" s="100" t="s">
        <v>11228</v>
      </c>
      <c r="AR329" s="141" t="s">
        <v>7332</v>
      </c>
      <c r="AS329" s="100" t="s">
        <v>7333</v>
      </c>
    </row>
    <row r="330" spans="1:45" ht="63.75" x14ac:dyDescent="0.2">
      <c r="A330" s="121"/>
      <c r="B330" s="121"/>
      <c r="C330" s="165"/>
      <c r="D330" s="121">
        <v>1</v>
      </c>
      <c r="E330" s="121"/>
      <c r="F330" s="143"/>
      <c r="G330" s="143"/>
      <c r="H330" s="143"/>
      <c r="I330" s="143"/>
      <c r="J330" s="143"/>
      <c r="K330" s="121">
        <v>39</v>
      </c>
      <c r="L330" s="121">
        <v>312</v>
      </c>
      <c r="M330" s="143"/>
      <c r="N330" s="144" t="s">
        <v>8762</v>
      </c>
      <c r="O330" s="164" t="s">
        <v>7847</v>
      </c>
      <c r="P330" s="164" t="str">
        <f t="shared" ref="P330:P338" ca="1" si="46">IF(INDIRECT(ADDRESS(ROW(),COLUMN()-1))&lt;&gt;"",LEFT(INDIRECT(ADDRESS(ROW(),COLUMN()-1)),FIND("(",INDIRECT(ADDRESS(ROW(),COLUMN()-1)))),"")</f>
        <v>Mainboard_LED(</v>
      </c>
      <c r="Q330" s="164" t="str">
        <f ca="1">IF(INDIRECT(ADDRESS(ROW(),COLUMN()-2))&lt;&gt;"",LEFT(INDIRECT(ADDRESS(ROW(),COLUMN()-2)),FIND("(",INDIRECT(ADDRESS(ROW(),COLUMN()-2)))-1),"")</f>
        <v>Mainboard_LED</v>
      </c>
      <c r="R330" s="220" t="s">
        <v>8613</v>
      </c>
      <c r="S330" s="220" t="s">
        <v>9772</v>
      </c>
      <c r="T330" s="141" t="s">
        <v>7848</v>
      </c>
      <c r="U330" s="100" t="s">
        <v>8067</v>
      </c>
      <c r="V330" s="100" t="s">
        <v>11219</v>
      </c>
      <c r="W330" s="100" t="s">
        <v>11229</v>
      </c>
      <c r="X330" s="124" t="s">
        <v>7849</v>
      </c>
      <c r="Y330" s="124" t="s">
        <v>8068</v>
      </c>
      <c r="Z330" s="100" t="s">
        <v>11220</v>
      </c>
      <c r="AA330" s="100" t="s">
        <v>11230</v>
      </c>
      <c r="AB330" s="124" t="s">
        <v>8069</v>
      </c>
      <c r="AC330" s="124" t="s">
        <v>8074</v>
      </c>
      <c r="AD330" s="100" t="s">
        <v>11219</v>
      </c>
      <c r="AE330" s="100" t="s">
        <v>11231</v>
      </c>
      <c r="AF330" s="124" t="s">
        <v>8070</v>
      </c>
      <c r="AG330" s="124" t="s">
        <v>8075</v>
      </c>
      <c r="AH330" s="100" t="s">
        <v>11221</v>
      </c>
      <c r="AI330" s="100" t="s">
        <v>11232</v>
      </c>
      <c r="AJ330" s="124" t="s">
        <v>8071</v>
      </c>
      <c r="AK330" s="124" t="s">
        <v>7979</v>
      </c>
      <c r="AL330" s="100" t="s">
        <v>11222</v>
      </c>
      <c r="AM330" s="100" t="s">
        <v>11233</v>
      </c>
      <c r="AN330" s="124" t="s">
        <v>8072</v>
      </c>
      <c r="AO330" s="124" t="s">
        <v>7980</v>
      </c>
      <c r="AP330" s="100" t="s">
        <v>8613</v>
      </c>
      <c r="AQ330" s="100" t="s">
        <v>11234</v>
      </c>
      <c r="AR330" s="141" t="s">
        <v>8073</v>
      </c>
      <c r="AS330" s="100" t="s">
        <v>7981</v>
      </c>
    </row>
    <row r="331" spans="1:45" ht="38.25" x14ac:dyDescent="0.2">
      <c r="A331" s="121"/>
      <c r="B331" s="121"/>
      <c r="C331" s="165"/>
      <c r="D331" s="121"/>
      <c r="E331" s="121"/>
      <c r="F331" s="143"/>
      <c r="G331" s="143"/>
      <c r="H331" s="143"/>
      <c r="I331" s="143"/>
      <c r="J331" s="143"/>
      <c r="K331" s="121">
        <v>39.5</v>
      </c>
      <c r="L331" s="121">
        <v>312.5</v>
      </c>
      <c r="M331" s="143"/>
      <c r="N331" s="144" t="s">
        <v>12726</v>
      </c>
      <c r="O331" s="164" t="s">
        <v>12657</v>
      </c>
      <c r="P331" s="164" t="str">
        <f t="shared" ca="1" si="46"/>
        <v>include(</v>
      </c>
      <c r="Q331" s="164" t="str">
        <f ca="1">IF(INDIRECT(ADDRESS(ROW(),COLUMN()-2))&lt;&gt;"",LEFT(INDIRECT(ADDRESS(ROW(),COLUMN()-2)),FIND("(",INDIRECT(ADDRESS(ROW(),COLUMN()-2)))-1),"")</f>
        <v>include</v>
      </c>
      <c r="R331" s="220" t="s">
        <v>8613</v>
      </c>
      <c r="S331" s="220" t="s">
        <v>12658</v>
      </c>
      <c r="T331" s="141" t="s">
        <v>12659</v>
      </c>
      <c r="U331" s="100" t="s">
        <v>12660</v>
      </c>
      <c r="V331" s="100" t="s">
        <v>11219</v>
      </c>
      <c r="W331" s="100" t="s">
        <v>12661</v>
      </c>
      <c r="X331" s="124" t="s">
        <v>12662</v>
      </c>
      <c r="Y331" s="124" t="s">
        <v>12663</v>
      </c>
      <c r="Z331" s="100" t="s">
        <v>11220</v>
      </c>
      <c r="AA331" s="100" t="s">
        <v>12664</v>
      </c>
      <c r="AB331" s="124" t="s">
        <v>12665</v>
      </c>
      <c r="AC331" s="124" t="s">
        <v>12666</v>
      </c>
      <c r="AD331" s="100" t="s">
        <v>11219</v>
      </c>
      <c r="AE331" s="100" t="s">
        <v>12667</v>
      </c>
      <c r="AF331" s="124" t="s">
        <v>12668</v>
      </c>
      <c r="AG331" s="124" t="s">
        <v>12669</v>
      </c>
      <c r="AH331" s="100" t="s">
        <v>11221</v>
      </c>
      <c r="AI331" s="100" t="s">
        <v>12670</v>
      </c>
      <c r="AJ331" s="124" t="s">
        <v>12671</v>
      </c>
      <c r="AK331" s="124" t="s">
        <v>12672</v>
      </c>
      <c r="AL331" s="100" t="s">
        <v>11222</v>
      </c>
      <c r="AM331" s="100" t="s">
        <v>12673</v>
      </c>
      <c r="AN331" s="124" t="s">
        <v>12674</v>
      </c>
      <c r="AO331" s="124" t="s">
        <v>12675</v>
      </c>
      <c r="AP331" s="100" t="s">
        <v>8613</v>
      </c>
      <c r="AQ331" s="100" t="s">
        <v>12676</v>
      </c>
      <c r="AR331" s="141" t="s">
        <v>12677</v>
      </c>
      <c r="AS331" s="100" t="s">
        <v>12678</v>
      </c>
    </row>
    <row r="332" spans="1:45" ht="38.25" x14ac:dyDescent="0.2">
      <c r="A332" s="228"/>
      <c r="B332" s="228" t="s">
        <v>100</v>
      </c>
      <c r="C332" s="284"/>
      <c r="D332" s="228"/>
      <c r="E332" s="228"/>
      <c r="F332" s="228"/>
      <c r="G332" s="228"/>
      <c r="H332" s="228"/>
      <c r="I332" s="228"/>
      <c r="J332" s="228"/>
      <c r="K332" s="228">
        <v>339</v>
      </c>
      <c r="L332" s="228">
        <v>313</v>
      </c>
      <c r="M332" s="228"/>
      <c r="N332" s="230" t="s">
        <v>9845</v>
      </c>
      <c r="O332" s="231"/>
      <c r="P332" s="231" t="str">
        <f t="shared" ca="1" si="46"/>
        <v/>
      </c>
      <c r="Q332" s="231"/>
      <c r="R332" s="222" t="s">
        <v>8811</v>
      </c>
      <c r="S332" s="222"/>
      <c r="T332" s="232" t="s">
        <v>9398</v>
      </c>
      <c r="U332" s="240" t="s">
        <v>9846</v>
      </c>
      <c r="V332" s="240" t="s">
        <v>11235</v>
      </c>
      <c r="W332" s="240"/>
      <c r="X332" s="233" t="s">
        <v>12062</v>
      </c>
      <c r="Y332" s="233" t="s">
        <v>12063</v>
      </c>
      <c r="Z332" s="240" t="s">
        <v>11236</v>
      </c>
      <c r="AA332" s="240"/>
      <c r="AB332" s="233" t="s">
        <v>12064</v>
      </c>
      <c r="AC332" s="233" t="s">
        <v>12065</v>
      </c>
      <c r="AD332" s="240" t="s">
        <v>11237</v>
      </c>
      <c r="AE332" s="240"/>
      <c r="AF332" s="233" t="s">
        <v>12066</v>
      </c>
      <c r="AG332" s="233" t="s">
        <v>12067</v>
      </c>
      <c r="AH332" s="240" t="s">
        <v>11238</v>
      </c>
      <c r="AI332" s="240"/>
      <c r="AJ332" s="233" t="s">
        <v>12068</v>
      </c>
      <c r="AK332" s="233" t="s">
        <v>12069</v>
      </c>
      <c r="AL332" s="240" t="s">
        <v>12311</v>
      </c>
      <c r="AM332" s="240"/>
      <c r="AN332" s="233" t="s">
        <v>12070</v>
      </c>
      <c r="AO332" s="233" t="s">
        <v>12071</v>
      </c>
      <c r="AP332" s="240" t="s">
        <v>11239</v>
      </c>
      <c r="AQ332" s="240"/>
      <c r="AR332" s="232" t="s">
        <v>12072</v>
      </c>
      <c r="AS332" s="240" t="s">
        <v>12073</v>
      </c>
    </row>
    <row r="333" spans="1:45" ht="38.25" x14ac:dyDescent="0.2">
      <c r="A333" s="121"/>
      <c r="B333" s="121" t="s">
        <v>100</v>
      </c>
      <c r="C333" s="165"/>
      <c r="D333" s="121"/>
      <c r="E333" s="121"/>
      <c r="F333" s="143"/>
      <c r="G333" s="143"/>
      <c r="H333" s="143"/>
      <c r="I333" s="143"/>
      <c r="J333" s="143"/>
      <c r="K333" s="121">
        <v>40</v>
      </c>
      <c r="L333" s="121">
        <v>314</v>
      </c>
      <c r="M333" s="143"/>
      <c r="N333" s="144" t="s">
        <v>8788</v>
      </c>
      <c r="O333" s="164" t="s">
        <v>3952</v>
      </c>
      <c r="P333" s="164" t="str">
        <f t="shared" ca="1" si="46"/>
        <v>// Set_SwitchA_InpLst(</v>
      </c>
      <c r="Q333" s="164" t="str">
        <f t="shared" ref="Q333:Q338" ca="1" si="47">IF(INDIRECT(ADDRESS(ROW(),COLUMN()-2))&lt;&gt;"",MID(INDIRECT(ADDRESS(ROW(),COLUMN()-2)),4,FIND("(",INDIRECT(ADDRESS(ROW(),COLUMN()-2)))-4),"")</f>
        <v>Set_SwitchA_InpLst</v>
      </c>
      <c r="R333" s="220" t="s">
        <v>8811</v>
      </c>
      <c r="S333" s="220" t="s">
        <v>9773</v>
      </c>
      <c r="T333" s="141" t="s">
        <v>3955</v>
      </c>
      <c r="U333" s="100" t="s">
        <v>3956</v>
      </c>
      <c r="V333" s="100" t="s">
        <v>11235</v>
      </c>
      <c r="W333" s="100" t="s">
        <v>11240</v>
      </c>
      <c r="X333" s="141" t="s">
        <v>3973</v>
      </c>
      <c r="Y333" s="124" t="s">
        <v>3974</v>
      </c>
      <c r="Z333" s="100" t="s">
        <v>11236</v>
      </c>
      <c r="AA333" s="100" t="s">
        <v>11241</v>
      </c>
      <c r="AB333" s="124" t="s">
        <v>3984</v>
      </c>
      <c r="AC333" s="124" t="s">
        <v>3988</v>
      </c>
      <c r="AD333" s="100" t="s">
        <v>11237</v>
      </c>
      <c r="AE333" s="100" t="s">
        <v>11242</v>
      </c>
      <c r="AF333" s="124" t="s">
        <v>3985</v>
      </c>
      <c r="AG333" s="124" t="s">
        <v>3989</v>
      </c>
      <c r="AH333" s="100" t="s">
        <v>11238</v>
      </c>
      <c r="AI333" s="100" t="s">
        <v>11243</v>
      </c>
      <c r="AJ333" s="124" t="s">
        <v>3986</v>
      </c>
      <c r="AK333" s="124" t="s">
        <v>3990</v>
      </c>
      <c r="AL333" s="100" t="s">
        <v>12311</v>
      </c>
      <c r="AM333" s="100" t="s">
        <v>11244</v>
      </c>
      <c r="AN333" s="124" t="s">
        <v>3987</v>
      </c>
      <c r="AO333" s="124" t="s">
        <v>3991</v>
      </c>
      <c r="AP333" s="100" t="s">
        <v>11239</v>
      </c>
      <c r="AQ333" s="100" t="s">
        <v>11245</v>
      </c>
      <c r="AR333" s="141" t="s">
        <v>7334</v>
      </c>
      <c r="AS333" s="100" t="s">
        <v>7335</v>
      </c>
    </row>
    <row r="334" spans="1:45" ht="76.5" x14ac:dyDescent="0.2">
      <c r="A334" s="121"/>
      <c r="B334" s="121" t="s">
        <v>100</v>
      </c>
      <c r="C334" s="165"/>
      <c r="D334" s="121"/>
      <c r="E334" s="121"/>
      <c r="F334" s="143"/>
      <c r="G334" s="143"/>
      <c r="H334" s="143"/>
      <c r="I334" s="143"/>
      <c r="J334" s="143"/>
      <c r="K334" s="121">
        <v>41</v>
      </c>
      <c r="L334" s="121">
        <v>315</v>
      </c>
      <c r="M334" s="143"/>
      <c r="N334" s="144" t="s">
        <v>8789</v>
      </c>
      <c r="O334" s="164" t="s">
        <v>3953</v>
      </c>
      <c r="P334" s="164" t="str">
        <f t="shared" ca="1" si="46"/>
        <v>// Set_SwitchB_InpLst(</v>
      </c>
      <c r="Q334" s="164" t="str">
        <f t="shared" ca="1" si="47"/>
        <v>Set_SwitchB_InpLst</v>
      </c>
      <c r="R334" s="220" t="s">
        <v>8811</v>
      </c>
      <c r="S334" s="220" t="s">
        <v>9774</v>
      </c>
      <c r="T334" s="141" t="s">
        <v>3958</v>
      </c>
      <c r="U334" s="100" t="s">
        <v>3959</v>
      </c>
      <c r="V334" s="100" t="s">
        <v>11235</v>
      </c>
      <c r="W334" s="100" t="s">
        <v>11246</v>
      </c>
      <c r="X334" s="124" t="s">
        <v>3975</v>
      </c>
      <c r="Y334" s="141" t="s">
        <v>3983</v>
      </c>
      <c r="Z334" s="100" t="s">
        <v>11236</v>
      </c>
      <c r="AA334" s="100" t="s">
        <v>11247</v>
      </c>
      <c r="AB334" s="124" t="s">
        <v>3992</v>
      </c>
      <c r="AC334" s="124" t="s">
        <v>3996</v>
      </c>
      <c r="AD334" s="100" t="s">
        <v>11237</v>
      </c>
      <c r="AE334" s="100" t="s">
        <v>11248</v>
      </c>
      <c r="AF334" s="124" t="s">
        <v>3993</v>
      </c>
      <c r="AG334" s="124" t="s">
        <v>3997</v>
      </c>
      <c r="AH334" s="100" t="s">
        <v>11238</v>
      </c>
      <c r="AI334" s="100" t="s">
        <v>11249</v>
      </c>
      <c r="AJ334" s="124" t="s">
        <v>3994</v>
      </c>
      <c r="AK334" s="124" t="s">
        <v>3998</v>
      </c>
      <c r="AL334" s="100" t="s">
        <v>12311</v>
      </c>
      <c r="AM334" s="100" t="s">
        <v>11250</v>
      </c>
      <c r="AN334" s="124" t="s">
        <v>3995</v>
      </c>
      <c r="AO334" s="124" t="s">
        <v>3999</v>
      </c>
      <c r="AP334" s="100" t="s">
        <v>11239</v>
      </c>
      <c r="AQ334" s="100" t="s">
        <v>11251</v>
      </c>
      <c r="AR334" s="141" t="s">
        <v>7336</v>
      </c>
      <c r="AS334" s="100" t="s">
        <v>7337</v>
      </c>
    </row>
    <row r="335" spans="1:45" ht="51" x14ac:dyDescent="0.2">
      <c r="A335" s="121"/>
      <c r="B335" s="121" t="s">
        <v>100</v>
      </c>
      <c r="C335" s="165"/>
      <c r="D335" s="121"/>
      <c r="E335" s="121"/>
      <c r="F335" s="143"/>
      <c r="G335" s="143"/>
      <c r="H335" s="143"/>
      <c r="I335" s="143"/>
      <c r="J335" s="143"/>
      <c r="K335" s="121">
        <v>42</v>
      </c>
      <c r="L335" s="121">
        <v>316</v>
      </c>
      <c r="M335" s="143"/>
      <c r="N335" s="144" t="s">
        <v>8790</v>
      </c>
      <c r="O335" s="164" t="s">
        <v>3954</v>
      </c>
      <c r="P335" s="164" t="str">
        <f t="shared" ca="1" si="46"/>
        <v>// Set_SwitchC_InpLst(</v>
      </c>
      <c r="Q335" s="164" t="str">
        <f t="shared" ca="1" si="47"/>
        <v>Set_SwitchC_InpLst</v>
      </c>
      <c r="R335" s="220" t="s">
        <v>8811</v>
      </c>
      <c r="S335" s="220" t="s">
        <v>9775</v>
      </c>
      <c r="T335" s="141" t="s">
        <v>3957</v>
      </c>
      <c r="U335" s="100" t="s">
        <v>4495</v>
      </c>
      <c r="V335" s="100" t="s">
        <v>11235</v>
      </c>
      <c r="W335" s="100" t="s">
        <v>11252</v>
      </c>
      <c r="X335" s="124" t="s">
        <v>3976</v>
      </c>
      <c r="Y335" s="141" t="s">
        <v>4496</v>
      </c>
      <c r="Z335" s="100" t="s">
        <v>11236</v>
      </c>
      <c r="AA335" s="100" t="s">
        <v>11253</v>
      </c>
      <c r="AB335" s="124" t="s">
        <v>4000</v>
      </c>
      <c r="AC335" s="141" t="s">
        <v>4497</v>
      </c>
      <c r="AD335" s="100" t="s">
        <v>11237</v>
      </c>
      <c r="AE335" s="100" t="s">
        <v>11254</v>
      </c>
      <c r="AF335" s="124" t="s">
        <v>4001</v>
      </c>
      <c r="AG335" s="141" t="s">
        <v>4498</v>
      </c>
      <c r="AH335" s="100" t="s">
        <v>11238</v>
      </c>
      <c r="AI335" s="100" t="s">
        <v>11255</v>
      </c>
      <c r="AJ335" s="124" t="s">
        <v>4002</v>
      </c>
      <c r="AK335" s="141" t="s">
        <v>4499</v>
      </c>
      <c r="AL335" s="100" t="s">
        <v>12311</v>
      </c>
      <c r="AM335" s="100" t="s">
        <v>11256</v>
      </c>
      <c r="AN335" s="124" t="s">
        <v>4003</v>
      </c>
      <c r="AO335" s="141" t="s">
        <v>4500</v>
      </c>
      <c r="AP335" s="100" t="s">
        <v>11239</v>
      </c>
      <c r="AQ335" s="100" t="s">
        <v>11257</v>
      </c>
      <c r="AR335" s="141" t="s">
        <v>7338</v>
      </c>
      <c r="AS335" s="100" t="s">
        <v>7339</v>
      </c>
    </row>
    <row r="336" spans="1:45" ht="63.75" x14ac:dyDescent="0.2">
      <c r="A336" s="121"/>
      <c r="B336" s="121" t="s">
        <v>100</v>
      </c>
      <c r="C336" s="165"/>
      <c r="D336" s="121"/>
      <c r="E336" s="121"/>
      <c r="F336" s="143"/>
      <c r="G336" s="143"/>
      <c r="H336" s="143"/>
      <c r="I336" s="143"/>
      <c r="J336" s="143"/>
      <c r="K336" s="121">
        <v>43</v>
      </c>
      <c r="L336" s="121">
        <v>317</v>
      </c>
      <c r="M336" s="143"/>
      <c r="N336" s="144" t="s">
        <v>8791</v>
      </c>
      <c r="O336" s="164" t="s">
        <v>4564</v>
      </c>
      <c r="P336" s="164" t="str">
        <f t="shared" ca="1" si="46"/>
        <v>// Set_SwitchD_InpLst(</v>
      </c>
      <c r="Q336" s="164" t="str">
        <f t="shared" ca="1" si="47"/>
        <v>Set_SwitchD_InpLst</v>
      </c>
      <c r="R336" s="220" t="s">
        <v>8811</v>
      </c>
      <c r="S336" s="220" t="s">
        <v>9776</v>
      </c>
      <c r="T336" s="141" t="s">
        <v>4565</v>
      </c>
      <c r="U336" s="100" t="s">
        <v>4566</v>
      </c>
      <c r="V336" s="100" t="s">
        <v>11235</v>
      </c>
      <c r="W336" s="100" t="s">
        <v>11258</v>
      </c>
      <c r="X336" s="124" t="s">
        <v>4567</v>
      </c>
      <c r="Y336" s="141" t="s">
        <v>4568</v>
      </c>
      <c r="Z336" s="100" t="s">
        <v>11236</v>
      </c>
      <c r="AA336" s="100" t="s">
        <v>11259</v>
      </c>
      <c r="AB336" s="124" t="s">
        <v>4569</v>
      </c>
      <c r="AC336" s="141" t="s">
        <v>4573</v>
      </c>
      <c r="AD336" s="100" t="s">
        <v>11237</v>
      </c>
      <c r="AE336" s="100" t="s">
        <v>11260</v>
      </c>
      <c r="AF336" s="124" t="s">
        <v>4570</v>
      </c>
      <c r="AG336" s="141" t="s">
        <v>4574</v>
      </c>
      <c r="AH336" s="100" t="s">
        <v>11238</v>
      </c>
      <c r="AI336" s="100" t="s">
        <v>11261</v>
      </c>
      <c r="AJ336" s="124" t="s">
        <v>4571</v>
      </c>
      <c r="AK336" s="141" t="s">
        <v>4575</v>
      </c>
      <c r="AL336" s="100" t="s">
        <v>12311</v>
      </c>
      <c r="AM336" s="100" t="s">
        <v>11262</v>
      </c>
      <c r="AN336" s="124" t="s">
        <v>4572</v>
      </c>
      <c r="AO336" s="141" t="s">
        <v>4576</v>
      </c>
      <c r="AP336" s="100" t="s">
        <v>11239</v>
      </c>
      <c r="AQ336" s="100" t="s">
        <v>11263</v>
      </c>
      <c r="AR336" s="141" t="s">
        <v>7340</v>
      </c>
      <c r="AS336" s="100" t="s">
        <v>7341</v>
      </c>
    </row>
    <row r="337" spans="1:45" ht="38.25" x14ac:dyDescent="0.2">
      <c r="A337" s="121"/>
      <c r="B337" s="121" t="s">
        <v>100</v>
      </c>
      <c r="C337" s="165"/>
      <c r="D337" s="121"/>
      <c r="E337" s="121"/>
      <c r="F337" s="143"/>
      <c r="G337" s="143"/>
      <c r="H337" s="143"/>
      <c r="I337" s="143"/>
      <c r="J337" s="143"/>
      <c r="K337" s="121">
        <v>44</v>
      </c>
      <c r="L337" s="121">
        <v>318</v>
      </c>
      <c r="M337" s="143"/>
      <c r="N337" s="144" t="s">
        <v>8792</v>
      </c>
      <c r="O337" s="164" t="s">
        <v>3972</v>
      </c>
      <c r="P337" s="164" t="str">
        <f t="shared" ca="1" si="46"/>
        <v>// Set_CLK_Pin_Number(</v>
      </c>
      <c r="Q337" s="164" t="str">
        <f t="shared" ca="1" si="47"/>
        <v>Set_CLK_Pin_Number</v>
      </c>
      <c r="R337" s="220" t="s">
        <v>8811</v>
      </c>
      <c r="S337" s="220" t="s">
        <v>9777</v>
      </c>
      <c r="T337" s="141" t="s">
        <v>3960</v>
      </c>
      <c r="U337" s="100" t="s">
        <v>3965</v>
      </c>
      <c r="V337" s="100" t="s">
        <v>11235</v>
      </c>
      <c r="W337" s="100" t="s">
        <v>11264</v>
      </c>
      <c r="X337" s="124" t="s">
        <v>3977</v>
      </c>
      <c r="Y337" s="141" t="s">
        <v>3978</v>
      </c>
      <c r="Z337" s="100" t="s">
        <v>11236</v>
      </c>
      <c r="AA337" s="100" t="s">
        <v>11265</v>
      </c>
      <c r="AB337" s="124" t="s">
        <v>4004</v>
      </c>
      <c r="AC337" s="124" t="s">
        <v>4008</v>
      </c>
      <c r="AD337" s="100" t="s">
        <v>11237</v>
      </c>
      <c r="AE337" s="100" t="s">
        <v>11266</v>
      </c>
      <c r="AF337" s="124" t="s">
        <v>4005</v>
      </c>
      <c r="AG337" s="124" t="s">
        <v>4009</v>
      </c>
      <c r="AH337" s="100" t="s">
        <v>11238</v>
      </c>
      <c r="AI337" s="100" t="s">
        <v>11267</v>
      </c>
      <c r="AJ337" s="124" t="s">
        <v>4006</v>
      </c>
      <c r="AK337" s="124" t="s">
        <v>4010</v>
      </c>
      <c r="AL337" s="100" t="s">
        <v>12311</v>
      </c>
      <c r="AM337" s="100" t="s">
        <v>11268</v>
      </c>
      <c r="AN337" s="124" t="s">
        <v>4007</v>
      </c>
      <c r="AO337" s="124" t="s">
        <v>4011</v>
      </c>
      <c r="AP337" s="100" t="s">
        <v>11239</v>
      </c>
      <c r="AQ337" s="100" t="s">
        <v>11269</v>
      </c>
      <c r="AR337" s="141" t="s">
        <v>7342</v>
      </c>
      <c r="AS337" s="100" t="s">
        <v>7343</v>
      </c>
    </row>
    <row r="338" spans="1:45" ht="38.25" x14ac:dyDescent="0.2">
      <c r="A338" s="121"/>
      <c r="B338" s="121" t="s">
        <v>100</v>
      </c>
      <c r="C338" s="165"/>
      <c r="D338" s="121"/>
      <c r="E338" s="121"/>
      <c r="F338" s="143"/>
      <c r="G338" s="143"/>
      <c r="H338" s="143"/>
      <c r="I338" s="143"/>
      <c r="J338" s="143"/>
      <c r="K338" s="121">
        <v>45</v>
      </c>
      <c r="L338" s="121">
        <v>319</v>
      </c>
      <c r="M338" s="143"/>
      <c r="N338" s="144" t="s">
        <v>8793</v>
      </c>
      <c r="O338" s="164" t="s">
        <v>3970</v>
      </c>
      <c r="P338" s="164" t="str">
        <f t="shared" ca="1" si="46"/>
        <v>// Set_RST_Pin_Number(</v>
      </c>
      <c r="Q338" s="164" t="str">
        <f t="shared" ca="1" si="47"/>
        <v>Set_RST_Pin_Number</v>
      </c>
      <c r="R338" s="220" t="s">
        <v>8811</v>
      </c>
      <c r="S338" s="220" t="s">
        <v>9778</v>
      </c>
      <c r="T338" s="141" t="s">
        <v>3961</v>
      </c>
      <c r="U338" s="100" t="s">
        <v>3962</v>
      </c>
      <c r="V338" s="100" t="s">
        <v>11235</v>
      </c>
      <c r="W338" s="100" t="s">
        <v>11270</v>
      </c>
      <c r="X338" s="124" t="s">
        <v>3979</v>
      </c>
      <c r="Y338" s="124" t="s">
        <v>3980</v>
      </c>
      <c r="Z338" s="100" t="s">
        <v>11236</v>
      </c>
      <c r="AA338" s="100" t="s">
        <v>11271</v>
      </c>
      <c r="AB338" s="124" t="s">
        <v>4012</v>
      </c>
      <c r="AC338" s="124" t="s">
        <v>4016</v>
      </c>
      <c r="AD338" s="100" t="s">
        <v>11237</v>
      </c>
      <c r="AE338" s="100" t="s">
        <v>11272</v>
      </c>
      <c r="AF338" s="124" t="s">
        <v>4013</v>
      </c>
      <c r="AG338" s="124" t="s">
        <v>4017</v>
      </c>
      <c r="AH338" s="100" t="s">
        <v>11238</v>
      </c>
      <c r="AI338" s="100" t="s">
        <v>11273</v>
      </c>
      <c r="AJ338" s="124" t="s">
        <v>4014</v>
      </c>
      <c r="AK338" s="124" t="s">
        <v>4018</v>
      </c>
      <c r="AL338" s="100" t="s">
        <v>12311</v>
      </c>
      <c r="AM338" s="100" t="s">
        <v>11274</v>
      </c>
      <c r="AN338" s="124" t="s">
        <v>4015</v>
      </c>
      <c r="AO338" s="124" t="s">
        <v>4019</v>
      </c>
      <c r="AP338" s="100" t="s">
        <v>11239</v>
      </c>
      <c r="AQ338" s="100" t="s">
        <v>11275</v>
      </c>
      <c r="AR338" s="141" t="s">
        <v>7344</v>
      </c>
      <c r="AS338" s="100" t="s">
        <v>7345</v>
      </c>
    </row>
    <row r="339" spans="1:45" x14ac:dyDescent="0.2">
      <c r="A339" s="214"/>
      <c r="B339" s="214" t="s">
        <v>100</v>
      </c>
      <c r="C339" s="284"/>
      <c r="D339" s="214"/>
      <c r="E339" s="214"/>
      <c r="F339" s="228"/>
      <c r="G339" s="228"/>
      <c r="H339" s="228"/>
      <c r="I339" s="228"/>
      <c r="J339" s="228"/>
      <c r="K339" s="214">
        <v>46</v>
      </c>
      <c r="L339" s="214">
        <v>320</v>
      </c>
      <c r="M339" s="228"/>
      <c r="N339" s="230"/>
      <c r="O339" s="231"/>
      <c r="P339" s="231"/>
      <c r="Q339" s="231"/>
      <c r="R339" s="222"/>
      <c r="S339" s="222"/>
      <c r="T339" s="232"/>
      <c r="U339" s="240"/>
      <c r="V339" s="240"/>
      <c r="W339" s="240"/>
      <c r="X339" s="285"/>
      <c r="Y339" s="285"/>
      <c r="Z339" s="240"/>
      <c r="AA339" s="240"/>
      <c r="AB339" s="285"/>
      <c r="AC339" s="285"/>
      <c r="AD339" s="240"/>
      <c r="AE339" s="240"/>
      <c r="AF339" s="285"/>
      <c r="AG339" s="285"/>
      <c r="AH339" s="240"/>
      <c r="AI339" s="240"/>
      <c r="AJ339" s="285"/>
      <c r="AK339" s="285"/>
      <c r="AL339" s="240"/>
      <c r="AM339" s="240"/>
      <c r="AN339" s="285"/>
      <c r="AO339" s="285"/>
      <c r="AP339" s="240"/>
      <c r="AQ339" s="240"/>
      <c r="AR339" s="232"/>
      <c r="AS339" s="240"/>
    </row>
    <row r="340" spans="1:45" ht="38.25" x14ac:dyDescent="0.2">
      <c r="A340" s="121"/>
      <c r="B340" s="121" t="s">
        <v>100</v>
      </c>
      <c r="C340" s="165"/>
      <c r="D340" s="121"/>
      <c r="E340" s="121"/>
      <c r="F340" s="143"/>
      <c r="G340" s="143"/>
      <c r="H340" s="143"/>
      <c r="I340" s="143"/>
      <c r="J340" s="143"/>
      <c r="K340" s="121">
        <v>47</v>
      </c>
      <c r="L340" s="121">
        <v>321</v>
      </c>
      <c r="M340" s="143"/>
      <c r="N340" s="144" t="s">
        <v>8794</v>
      </c>
      <c r="O340" s="164" t="s">
        <v>3971</v>
      </c>
      <c r="P340" s="164" t="str">
        <f ca="1">IF(INDIRECT(ADDRESS(ROW(),COLUMN()-1))&lt;&gt;"",LEFT(INDIRECT(ADDRESS(ROW(),COLUMN()-1)),FIND("(",INDIRECT(ADDRESS(ROW(),COLUMN()-1)))),"")</f>
        <v>// Set_LDR_Pin_Number(</v>
      </c>
      <c r="Q340" s="164" t="str">
        <f ca="1">IF(INDIRECT(ADDRESS(ROW(),COLUMN()-2))&lt;&gt;"",MID(INDIRECT(ADDRESS(ROW(),COLUMN()-2)),4,FIND("(",INDIRECT(ADDRESS(ROW(),COLUMN()-2)))-4),"")</f>
        <v>Set_LDR_Pin_Number</v>
      </c>
      <c r="R340" s="220" t="s">
        <v>8811</v>
      </c>
      <c r="S340" s="220" t="s">
        <v>9779</v>
      </c>
      <c r="T340" s="141" t="s">
        <v>3964</v>
      </c>
      <c r="U340" s="100" t="s">
        <v>3963</v>
      </c>
      <c r="V340" s="100" t="s">
        <v>11235</v>
      </c>
      <c r="W340" s="100" t="s">
        <v>11276</v>
      </c>
      <c r="X340" s="124" t="s">
        <v>3981</v>
      </c>
      <c r="Y340" s="124" t="s">
        <v>3982</v>
      </c>
      <c r="Z340" s="100" t="s">
        <v>11236</v>
      </c>
      <c r="AA340" s="100" t="s">
        <v>11277</v>
      </c>
      <c r="AB340" s="124" t="s">
        <v>4020</v>
      </c>
      <c r="AC340" s="124" t="s">
        <v>4024</v>
      </c>
      <c r="AD340" s="100" t="s">
        <v>11237</v>
      </c>
      <c r="AE340" s="100" t="s">
        <v>11278</v>
      </c>
      <c r="AF340" s="124" t="s">
        <v>4021</v>
      </c>
      <c r="AG340" s="124" t="s">
        <v>4025</v>
      </c>
      <c r="AH340" s="100" t="s">
        <v>11238</v>
      </c>
      <c r="AI340" s="100" t="s">
        <v>11279</v>
      </c>
      <c r="AJ340" s="124" t="s">
        <v>4022</v>
      </c>
      <c r="AK340" s="124" t="s">
        <v>4026</v>
      </c>
      <c r="AL340" s="100" t="s">
        <v>12311</v>
      </c>
      <c r="AM340" s="100" t="s">
        <v>11280</v>
      </c>
      <c r="AN340" s="124" t="s">
        <v>4023</v>
      </c>
      <c r="AO340" s="124" t="s">
        <v>4027</v>
      </c>
      <c r="AP340" s="100" t="s">
        <v>11239</v>
      </c>
      <c r="AQ340" s="100" t="s">
        <v>11281</v>
      </c>
      <c r="AR340" s="141" t="s">
        <v>7346</v>
      </c>
      <c r="AS340" s="100" t="s">
        <v>7347</v>
      </c>
    </row>
    <row r="341" spans="1:45" ht="165.75" x14ac:dyDescent="0.2">
      <c r="A341" s="121"/>
      <c r="B341" s="143" t="s">
        <v>100</v>
      </c>
      <c r="C341" s="165"/>
      <c r="D341" s="121"/>
      <c r="E341" s="121"/>
      <c r="F341" s="143"/>
      <c r="G341" s="143"/>
      <c r="H341" s="143"/>
      <c r="I341" s="143"/>
      <c r="J341" s="143"/>
      <c r="K341" s="121">
        <v>48</v>
      </c>
      <c r="L341" s="121">
        <v>322</v>
      </c>
      <c r="M341" s="143"/>
      <c r="N341" s="144" t="s">
        <v>9590</v>
      </c>
      <c r="O341" s="164" t="s">
        <v>4658</v>
      </c>
      <c r="P341" s="164" t="str">
        <f ca="1">IF(INDIRECT(ADDRESS(ROW(),COLUMN()-1))&lt;&gt;"",LEFT(INDIRECT(ADDRESS(ROW(),COLUMN()-1)),FIND("(",INDIRECT(ADDRESS(ROW(),COLUMN()-1)))),"")</f>
        <v>// Set_LED_OutpPinLst(</v>
      </c>
      <c r="Q341" s="164" t="str">
        <f ca="1">IF(INDIRECT(ADDRESS(ROW(),COLUMN()-2))&lt;&gt;"",MID(INDIRECT(ADDRESS(ROW(),COLUMN()-2)),4,FIND("(",INDIRECT(ADDRESS(ROW(),COLUMN()-2)))-4),"")</f>
        <v>Set_LED_OutpPinLst</v>
      </c>
      <c r="R341" s="220" t="s">
        <v>8811</v>
      </c>
      <c r="S341" s="220" t="s">
        <v>9780</v>
      </c>
      <c r="T341" s="141" t="s">
        <v>4652</v>
      </c>
      <c r="U341" s="100" t="s">
        <v>12441</v>
      </c>
      <c r="V341" s="100" t="s">
        <v>11235</v>
      </c>
      <c r="W341" s="100" t="s">
        <v>11282</v>
      </c>
      <c r="X341" s="124" t="s">
        <v>4653</v>
      </c>
      <c r="Y341" s="139" t="s">
        <v>12442</v>
      </c>
      <c r="Z341" s="100" t="s">
        <v>11236</v>
      </c>
      <c r="AA341" s="100" t="s">
        <v>11283</v>
      </c>
      <c r="AB341" s="124" t="s">
        <v>4654</v>
      </c>
      <c r="AC341" s="139" t="s">
        <v>12443</v>
      </c>
      <c r="AD341" s="100" t="s">
        <v>11237</v>
      </c>
      <c r="AE341" s="100" t="s">
        <v>11284</v>
      </c>
      <c r="AF341" s="124" t="s">
        <v>4655</v>
      </c>
      <c r="AG341" s="150" t="s">
        <v>12447</v>
      </c>
      <c r="AH341" s="100" t="s">
        <v>11238</v>
      </c>
      <c r="AI341" s="100" t="s">
        <v>11285</v>
      </c>
      <c r="AJ341" s="124" t="s">
        <v>4656</v>
      </c>
      <c r="AK341" s="150" t="s">
        <v>12446</v>
      </c>
      <c r="AL341" s="100" t="s">
        <v>12311</v>
      </c>
      <c r="AM341" s="100" t="s">
        <v>11286</v>
      </c>
      <c r="AN341" s="124" t="s">
        <v>4657</v>
      </c>
      <c r="AO341" s="150" t="s">
        <v>12445</v>
      </c>
      <c r="AP341" s="100" t="s">
        <v>11239</v>
      </c>
      <c r="AQ341" s="100" t="s">
        <v>11287</v>
      </c>
      <c r="AR341" s="141" t="s">
        <v>7348</v>
      </c>
      <c r="AS341" s="100" t="s">
        <v>12444</v>
      </c>
    </row>
    <row r="342" spans="1:45" ht="38.25" x14ac:dyDescent="0.2">
      <c r="A342" s="228"/>
      <c r="B342" s="228"/>
      <c r="C342" s="284"/>
      <c r="D342" s="228"/>
      <c r="E342" s="228"/>
      <c r="F342" s="228"/>
      <c r="G342" s="228"/>
      <c r="H342" s="228"/>
      <c r="I342" s="228"/>
      <c r="J342" s="228"/>
      <c r="K342" s="228">
        <v>334</v>
      </c>
      <c r="L342" s="228">
        <v>323</v>
      </c>
      <c r="M342" s="228"/>
      <c r="N342" s="230" t="s">
        <v>9399</v>
      </c>
      <c r="O342" s="231"/>
      <c r="P342" s="231" t="str">
        <f ca="1">IF(INDIRECT(ADDRESS(ROW(),COLUMN()-1))&lt;&gt;"",LEFT(INDIRECT(ADDRESS(ROW(),COLUMN()-1)),FIND("(",INDIRECT(ADDRESS(ROW(),COLUMN()-1)))),"")</f>
        <v/>
      </c>
      <c r="Q342" s="231"/>
      <c r="R342" s="222" t="s">
        <v>8812</v>
      </c>
      <c r="S342" s="222"/>
      <c r="T342" s="232" t="s">
        <v>9400</v>
      </c>
      <c r="U342" s="240" t="s">
        <v>9401</v>
      </c>
      <c r="V342" s="240" t="s">
        <v>11288</v>
      </c>
      <c r="W342" s="240"/>
      <c r="X342" s="233" t="s">
        <v>12074</v>
      </c>
      <c r="Y342" s="233" t="s">
        <v>12075</v>
      </c>
      <c r="Z342" s="240" t="s">
        <v>11289</v>
      </c>
      <c r="AA342" s="240"/>
      <c r="AB342" s="233" t="s">
        <v>12076</v>
      </c>
      <c r="AC342" s="233" t="s">
        <v>12077</v>
      </c>
      <c r="AD342" s="240" t="s">
        <v>11290</v>
      </c>
      <c r="AE342" s="240"/>
      <c r="AF342" s="233" t="s">
        <v>12078</v>
      </c>
      <c r="AG342" s="233" t="s">
        <v>12079</v>
      </c>
      <c r="AH342" s="240" t="s">
        <v>11291</v>
      </c>
      <c r="AI342" s="240"/>
      <c r="AJ342" s="233" t="s">
        <v>12080</v>
      </c>
      <c r="AK342" s="233" t="s">
        <v>12081</v>
      </c>
      <c r="AL342" s="240" t="s">
        <v>12309</v>
      </c>
      <c r="AM342" s="240"/>
      <c r="AN342" s="233" t="s">
        <v>12082</v>
      </c>
      <c r="AO342" s="233" t="s">
        <v>12083</v>
      </c>
      <c r="AP342" s="240" t="s">
        <v>11292</v>
      </c>
      <c r="AQ342" s="240"/>
      <c r="AR342" s="232" t="s">
        <v>12084</v>
      </c>
      <c r="AS342" s="240" t="s">
        <v>12085</v>
      </c>
    </row>
    <row r="343" spans="1:45" ht="25.5" x14ac:dyDescent="0.2">
      <c r="A343" s="121"/>
      <c r="B343" s="121"/>
      <c r="C343" s="165"/>
      <c r="D343" s="121"/>
      <c r="E343" s="121"/>
      <c r="F343" s="143"/>
      <c r="G343" s="143"/>
      <c r="H343" s="143"/>
      <c r="I343" s="143"/>
      <c r="J343" s="143"/>
      <c r="K343" s="121">
        <v>49</v>
      </c>
      <c r="L343" s="121">
        <v>324</v>
      </c>
      <c r="M343" s="143"/>
      <c r="N343" s="144" t="s">
        <v>8763</v>
      </c>
      <c r="O343" s="164" t="s">
        <v>437</v>
      </c>
      <c r="P343" s="164" t="str">
        <f ca="1">INDIRECT(ADDRESS(ROW(),COLUMN()-1))</f>
        <v>#define READ_LDR</v>
      </c>
      <c r="Q343" s="164" t="str">
        <f ca="1">REPLACE(INDIRECT(ADDRESS(ROW(),COLUMN()-2)),1,LEN("#define "),"")</f>
        <v>READ_LDR</v>
      </c>
      <c r="R343" s="220" t="s">
        <v>8812</v>
      </c>
      <c r="S343" s="220" t="s">
        <v>9781</v>
      </c>
      <c r="T343" s="141" t="s">
        <v>9782</v>
      </c>
      <c r="U343" s="100" t="s">
        <v>582</v>
      </c>
      <c r="V343" s="100" t="s">
        <v>11288</v>
      </c>
      <c r="W343" s="100" t="s">
        <v>11293</v>
      </c>
      <c r="X343" s="124" t="s">
        <v>2825</v>
      </c>
      <c r="Y343" s="124" t="s">
        <v>2828</v>
      </c>
      <c r="Z343" s="100" t="s">
        <v>11289</v>
      </c>
      <c r="AA343" s="100" t="s">
        <v>11294</v>
      </c>
      <c r="AB343" s="124" t="s">
        <v>2826</v>
      </c>
      <c r="AC343" s="124" t="s">
        <v>2829</v>
      </c>
      <c r="AD343" s="100" t="s">
        <v>11290</v>
      </c>
      <c r="AE343" s="100" t="s">
        <v>11295</v>
      </c>
      <c r="AF343" s="124" t="s">
        <v>2827</v>
      </c>
      <c r="AG343" s="124" t="s">
        <v>2830</v>
      </c>
      <c r="AH343" s="100" t="s">
        <v>11291</v>
      </c>
      <c r="AI343" s="100" t="s">
        <v>11296</v>
      </c>
      <c r="AJ343" s="124" t="s">
        <v>4110</v>
      </c>
      <c r="AK343" s="124" t="s">
        <v>4112</v>
      </c>
      <c r="AL343" s="100" t="s">
        <v>12309</v>
      </c>
      <c r="AM343" s="100" t="s">
        <v>11297</v>
      </c>
      <c r="AN343" s="124" t="s">
        <v>4111</v>
      </c>
      <c r="AO343" s="124" t="s">
        <v>4113</v>
      </c>
      <c r="AP343" s="100" t="s">
        <v>11292</v>
      </c>
      <c r="AQ343" s="100" t="s">
        <v>11298</v>
      </c>
      <c r="AR343" s="141" t="s">
        <v>7349</v>
      </c>
      <c r="AS343" s="100" t="s">
        <v>7350</v>
      </c>
    </row>
    <row r="344" spans="1:45" ht="63.75" x14ac:dyDescent="0.2">
      <c r="A344" s="121"/>
      <c r="B344" s="121"/>
      <c r="C344" s="165"/>
      <c r="D344" s="121"/>
      <c r="E344" s="121"/>
      <c r="F344" s="143"/>
      <c r="G344" s="143"/>
      <c r="H344" s="143"/>
      <c r="I344" s="143"/>
      <c r="J344" s="143"/>
      <c r="K344" s="121">
        <v>50</v>
      </c>
      <c r="L344" s="121">
        <v>325</v>
      </c>
      <c r="M344" s="143"/>
      <c r="N344" s="144" t="s">
        <v>8763</v>
      </c>
      <c r="O344" s="164" t="s">
        <v>439</v>
      </c>
      <c r="P344" s="164" t="str">
        <f ca="1">INDIRECT(ADDRESS(ROW(),COLUMN()-1))</f>
        <v>#define READ_LDR_DEBUG</v>
      </c>
      <c r="Q344" s="164" t="str">
        <f ca="1">REPLACE(INDIRECT(ADDRESS(ROW(),COLUMN()-2)),1,LEN("#define "),"")</f>
        <v>READ_LDR_DEBUG</v>
      </c>
      <c r="R344" s="220" t="s">
        <v>8812</v>
      </c>
      <c r="S344" s="220" t="s">
        <v>9783</v>
      </c>
      <c r="T344" s="141" t="s">
        <v>584</v>
      </c>
      <c r="U344" s="100" t="s">
        <v>585</v>
      </c>
      <c r="V344" s="100" t="s">
        <v>11288</v>
      </c>
      <c r="W344" s="100" t="s">
        <v>11299</v>
      </c>
      <c r="X344" s="124" t="s">
        <v>2831</v>
      </c>
      <c r="Y344" s="124" t="s">
        <v>2834</v>
      </c>
      <c r="Z344" s="100" t="s">
        <v>11289</v>
      </c>
      <c r="AA344" s="100" t="s">
        <v>11300</v>
      </c>
      <c r="AB344" s="124" t="s">
        <v>2832</v>
      </c>
      <c r="AC344" s="124" t="s">
        <v>2835</v>
      </c>
      <c r="AD344" s="100" t="s">
        <v>11290</v>
      </c>
      <c r="AE344" s="100" t="s">
        <v>11301</v>
      </c>
      <c r="AF344" s="124" t="s">
        <v>2833</v>
      </c>
      <c r="AG344" s="124" t="s">
        <v>2836</v>
      </c>
      <c r="AH344" s="100" t="s">
        <v>11291</v>
      </c>
      <c r="AI344" s="100" t="s">
        <v>11302</v>
      </c>
      <c r="AJ344" s="124" t="s">
        <v>4114</v>
      </c>
      <c r="AK344" s="124" t="s">
        <v>4116</v>
      </c>
      <c r="AL344" s="100" t="s">
        <v>12309</v>
      </c>
      <c r="AM344" s="100" t="s">
        <v>11303</v>
      </c>
      <c r="AN344" s="124" t="s">
        <v>4115</v>
      </c>
      <c r="AO344" s="124" t="s">
        <v>4117</v>
      </c>
      <c r="AP344" s="100" t="s">
        <v>11292</v>
      </c>
      <c r="AQ344" s="100" t="s">
        <v>11304</v>
      </c>
      <c r="AR344" s="141" t="s">
        <v>7351</v>
      </c>
      <c r="AS344" s="100" t="s">
        <v>7352</v>
      </c>
    </row>
    <row r="345" spans="1:45" ht="76.5" x14ac:dyDescent="0.2">
      <c r="A345" s="121"/>
      <c r="B345" s="121"/>
      <c r="C345" s="165"/>
      <c r="D345" s="121">
        <v>1</v>
      </c>
      <c r="E345" s="121"/>
      <c r="F345" s="143"/>
      <c r="G345" s="143"/>
      <c r="H345" s="143"/>
      <c r="I345" s="143"/>
      <c r="J345" s="143"/>
      <c r="K345" s="121">
        <v>53</v>
      </c>
      <c r="L345" s="121">
        <v>326</v>
      </c>
      <c r="M345" s="143"/>
      <c r="N345" s="144" t="s">
        <v>8795</v>
      </c>
      <c r="O345" s="164" t="s">
        <v>7911</v>
      </c>
      <c r="P345" s="164" t="str">
        <f ca="1">IF(INDIRECT(ADDRESS(ROW(),COLUMN()-1))&lt;&gt;"",LEFT(INDIRECT(ADDRESS(ROW(),COLUMN()-1)),FIND("(",INDIRECT(ADDRESS(ROW(),COLUMN()-1)))),"")</f>
        <v>DayAndNightTimer(</v>
      </c>
      <c r="Q345" s="164" t="str">
        <f ca="1">IF(INDIRECT(ADDRESS(ROW(),COLUMN()-2))&lt;&gt;"",LEFT(INDIRECT(ADDRESS(ROW(),COLUMN()-2)),FIND("(",INDIRECT(ADDRESS(ROW(),COLUMN()-2)))-1),"")</f>
        <v>DayAndNightTimer</v>
      </c>
      <c r="R345" s="220" t="s">
        <v>8812</v>
      </c>
      <c r="S345" s="220" t="s">
        <v>9784</v>
      </c>
      <c r="T345" s="141" t="s">
        <v>9785</v>
      </c>
      <c r="U345" s="100" t="s">
        <v>8031</v>
      </c>
      <c r="V345" s="100" t="s">
        <v>11288</v>
      </c>
      <c r="W345" s="100" t="s">
        <v>11305</v>
      </c>
      <c r="X345" s="124" t="s">
        <v>7912</v>
      </c>
      <c r="Y345" s="124" t="s">
        <v>8032</v>
      </c>
      <c r="Z345" s="100" t="s">
        <v>11289</v>
      </c>
      <c r="AA345" s="100" t="s">
        <v>11306</v>
      </c>
      <c r="AB345" s="124" t="s">
        <v>8033</v>
      </c>
      <c r="AC345" s="124" t="s">
        <v>8038</v>
      </c>
      <c r="AD345" s="100" t="s">
        <v>11290</v>
      </c>
      <c r="AE345" s="100" t="s">
        <v>11307</v>
      </c>
      <c r="AF345" s="124" t="s">
        <v>8034</v>
      </c>
      <c r="AG345" s="124" t="s">
        <v>8039</v>
      </c>
      <c r="AH345" s="100" t="s">
        <v>11291</v>
      </c>
      <c r="AI345" s="100" t="s">
        <v>11308</v>
      </c>
      <c r="AJ345" s="124" t="s">
        <v>8035</v>
      </c>
      <c r="AK345" s="124" t="s">
        <v>8040</v>
      </c>
      <c r="AL345" s="100" t="s">
        <v>12309</v>
      </c>
      <c r="AM345" s="100" t="s">
        <v>11309</v>
      </c>
      <c r="AN345" s="124" t="s">
        <v>8036</v>
      </c>
      <c r="AO345" s="124" t="s">
        <v>8041</v>
      </c>
      <c r="AP345" s="100" t="s">
        <v>11292</v>
      </c>
      <c r="AQ345" s="100" t="s">
        <v>11310</v>
      </c>
      <c r="AR345" s="141" t="s">
        <v>8037</v>
      </c>
      <c r="AS345" s="100" t="s">
        <v>8042</v>
      </c>
    </row>
    <row r="346" spans="1:45" ht="114.75" x14ac:dyDescent="0.2">
      <c r="A346" s="121"/>
      <c r="B346" s="121"/>
      <c r="C346" s="165"/>
      <c r="D346" s="121"/>
      <c r="E346" s="121"/>
      <c r="F346" s="143"/>
      <c r="G346" s="143"/>
      <c r="H346" s="143"/>
      <c r="I346" s="143"/>
      <c r="J346" s="143"/>
      <c r="K346" s="121">
        <v>54</v>
      </c>
      <c r="L346" s="121">
        <v>327</v>
      </c>
      <c r="M346" s="143"/>
      <c r="N346" s="144" t="s">
        <v>9402</v>
      </c>
      <c r="O346" s="164" t="s">
        <v>8043</v>
      </c>
      <c r="P346" s="164" t="str">
        <f ca="1">INDIRECT(ADDRESS(ROW(),COLUMN()-1))</f>
        <v>#define KeepDarknessCtr</v>
      </c>
      <c r="Q346" s="164" t="str">
        <f ca="1">REPLACE(INDIRECT(ADDRESS(ROW(),COLUMN()-2)),1,LEN("#define "),"")</f>
        <v>KeepDarknessCtr</v>
      </c>
      <c r="R346" s="220" t="s">
        <v>8812</v>
      </c>
      <c r="S346" s="220" t="s">
        <v>9786</v>
      </c>
      <c r="T346" s="141" t="s">
        <v>9787</v>
      </c>
      <c r="U346" s="100" t="s">
        <v>8044</v>
      </c>
      <c r="V346" s="100" t="s">
        <v>11288</v>
      </c>
      <c r="W346" s="100" t="s">
        <v>11311</v>
      </c>
      <c r="X346" s="124" t="s">
        <v>8045</v>
      </c>
      <c r="Y346" s="139" t="s">
        <v>8046</v>
      </c>
      <c r="Z346" s="100" t="s">
        <v>11289</v>
      </c>
      <c r="AA346" s="100" t="s">
        <v>11312</v>
      </c>
      <c r="AB346" s="124" t="s">
        <v>8047</v>
      </c>
      <c r="AC346" s="139" t="s">
        <v>8052</v>
      </c>
      <c r="AD346" s="100" t="s">
        <v>11290</v>
      </c>
      <c r="AE346" s="100" t="s">
        <v>11313</v>
      </c>
      <c r="AF346" s="124" t="s">
        <v>8048</v>
      </c>
      <c r="AG346" s="139" t="s">
        <v>8053</v>
      </c>
      <c r="AH346" s="100" t="s">
        <v>11291</v>
      </c>
      <c r="AI346" s="100" t="s">
        <v>11314</v>
      </c>
      <c r="AJ346" s="124" t="s">
        <v>8049</v>
      </c>
      <c r="AK346" s="139" t="s">
        <v>8054</v>
      </c>
      <c r="AL346" s="100" t="s">
        <v>12309</v>
      </c>
      <c r="AM346" s="100" t="s">
        <v>11315</v>
      </c>
      <c r="AN346" s="124" t="s">
        <v>8050</v>
      </c>
      <c r="AO346" s="139" t="s">
        <v>8055</v>
      </c>
      <c r="AP346" s="100" t="s">
        <v>11292</v>
      </c>
      <c r="AQ346" s="100" t="s">
        <v>11316</v>
      </c>
      <c r="AR346" s="141" t="s">
        <v>8051</v>
      </c>
      <c r="AS346" s="100" t="s">
        <v>8056</v>
      </c>
    </row>
    <row r="347" spans="1:45" ht="51" x14ac:dyDescent="0.2">
      <c r="A347" s="121"/>
      <c r="B347" s="121"/>
      <c r="C347" s="165"/>
      <c r="D347" s="121"/>
      <c r="E347" s="121"/>
      <c r="F347" s="143"/>
      <c r="G347" s="143"/>
      <c r="H347" s="143"/>
      <c r="I347" s="143"/>
      <c r="J347" s="143"/>
      <c r="K347" s="121">
        <v>55</v>
      </c>
      <c r="L347" s="121">
        <v>328</v>
      </c>
      <c r="M347" s="143"/>
      <c r="N347" s="144" t="s">
        <v>9403</v>
      </c>
      <c r="O347" s="164" t="s">
        <v>7928</v>
      </c>
      <c r="P347" s="164" t="str">
        <f ca="1">INDIRECT(ADDRESS(ROW(),COLUMN()-1))</f>
        <v>#define DayAndNightTimer_Debug</v>
      </c>
      <c r="Q347" s="164" t="str">
        <f ca="1">REPLACE(INDIRECT(ADDRESS(ROW(),COLUMN()-2)),1,LEN("#define "),"")</f>
        <v>DayAndNightTimer_Debug</v>
      </c>
      <c r="R347" s="220" t="s">
        <v>8812</v>
      </c>
      <c r="S347" s="220" t="s">
        <v>9788</v>
      </c>
      <c r="T347" s="141" t="s">
        <v>7929</v>
      </c>
      <c r="U347" s="100" t="s">
        <v>7930</v>
      </c>
      <c r="V347" s="100" t="s">
        <v>11288</v>
      </c>
      <c r="W347" s="100" t="s">
        <v>11317</v>
      </c>
      <c r="X347" s="124" t="s">
        <v>7931</v>
      </c>
      <c r="Y347" s="124" t="s">
        <v>7932</v>
      </c>
      <c r="Z347" s="100" t="s">
        <v>11289</v>
      </c>
      <c r="AA347" s="100" t="s">
        <v>11318</v>
      </c>
      <c r="AB347" s="124" t="s">
        <v>12086</v>
      </c>
      <c r="AC347" s="124" t="s">
        <v>12087</v>
      </c>
      <c r="AD347" s="100" t="s">
        <v>11290</v>
      </c>
      <c r="AE347" s="100" t="s">
        <v>11319</v>
      </c>
      <c r="AF347" s="124" t="s">
        <v>12088</v>
      </c>
      <c r="AG347" s="124" t="s">
        <v>12089</v>
      </c>
      <c r="AH347" s="100" t="s">
        <v>11291</v>
      </c>
      <c r="AI347" s="100" t="s">
        <v>11320</v>
      </c>
      <c r="AJ347" s="124" t="s">
        <v>12090</v>
      </c>
      <c r="AK347" s="124" t="s">
        <v>12091</v>
      </c>
      <c r="AL347" s="100" t="s">
        <v>12309</v>
      </c>
      <c r="AM347" s="100" t="s">
        <v>11321</v>
      </c>
      <c r="AN347" s="124" t="s">
        <v>12092</v>
      </c>
      <c r="AO347" s="124" t="s">
        <v>12093</v>
      </c>
      <c r="AP347" s="100" t="s">
        <v>11292</v>
      </c>
      <c r="AQ347" s="100" t="s">
        <v>11322</v>
      </c>
      <c r="AR347" s="141" t="s">
        <v>12094</v>
      </c>
      <c r="AS347" s="100" t="s">
        <v>12095</v>
      </c>
    </row>
    <row r="348" spans="1:45" ht="102" x14ac:dyDescent="0.2">
      <c r="A348" s="121"/>
      <c r="B348" s="121"/>
      <c r="C348" s="165"/>
      <c r="D348" s="121"/>
      <c r="E348" s="121"/>
      <c r="F348" s="143"/>
      <c r="G348" s="143"/>
      <c r="H348" s="143"/>
      <c r="I348" s="143"/>
      <c r="J348" s="143"/>
      <c r="K348" s="121">
        <v>51</v>
      </c>
      <c r="L348" s="121">
        <v>329</v>
      </c>
      <c r="M348" s="143"/>
      <c r="N348" s="144" t="s">
        <v>8764</v>
      </c>
      <c r="O348" s="164" t="s">
        <v>8440</v>
      </c>
      <c r="P348" s="164" t="str">
        <f ca="1">INDIRECT(ADDRESS(ROW(),COLUMN()-1))</f>
        <v>#define COMMANDS_DEBUG</v>
      </c>
      <c r="Q348" s="164" t="str">
        <f ca="1">REPLACE(INDIRECT(ADDRESS(ROW(),COLUMN()-2)),1,LEN("#define "),"")</f>
        <v>COMMANDS_DEBUG</v>
      </c>
      <c r="R348" s="220" t="s">
        <v>8813</v>
      </c>
      <c r="S348" s="220" t="s">
        <v>9789</v>
      </c>
      <c r="T348" s="141" t="s">
        <v>8441</v>
      </c>
      <c r="U348" s="100" t="s">
        <v>12201</v>
      </c>
      <c r="V348" s="100" t="s">
        <v>11323</v>
      </c>
      <c r="W348" s="100" t="s">
        <v>11324</v>
      </c>
      <c r="X348" s="150" t="s">
        <v>8442</v>
      </c>
      <c r="Y348" s="150" t="s">
        <v>8443</v>
      </c>
      <c r="Z348" s="100" t="s">
        <v>11325</v>
      </c>
      <c r="AA348" s="100" t="s">
        <v>11326</v>
      </c>
      <c r="AB348" s="124" t="s">
        <v>8444</v>
      </c>
      <c r="AC348" s="150" t="s">
        <v>8445</v>
      </c>
      <c r="AD348" s="100" t="s">
        <v>11323</v>
      </c>
      <c r="AE348" s="100" t="s">
        <v>11327</v>
      </c>
      <c r="AF348" s="124" t="s">
        <v>8446</v>
      </c>
      <c r="AG348" s="150" t="s">
        <v>8447</v>
      </c>
      <c r="AH348" s="100" t="s">
        <v>11328</v>
      </c>
      <c r="AI348" s="100" t="s">
        <v>11329</v>
      </c>
      <c r="AJ348" s="124" t="s">
        <v>8448</v>
      </c>
      <c r="AK348" s="150" t="s">
        <v>8449</v>
      </c>
      <c r="AL348" s="100" t="s">
        <v>12310</v>
      </c>
      <c r="AM348" s="100" t="s">
        <v>11330</v>
      </c>
      <c r="AN348" s="124" t="s">
        <v>8450</v>
      </c>
      <c r="AO348" s="150" t="s">
        <v>12199</v>
      </c>
      <c r="AP348" s="100" t="s">
        <v>11331</v>
      </c>
      <c r="AQ348" s="100" t="s">
        <v>11332</v>
      </c>
      <c r="AR348" s="141" t="s">
        <v>7351</v>
      </c>
      <c r="AS348" s="100" t="s">
        <v>12200</v>
      </c>
    </row>
    <row r="349" spans="1:45" ht="331.5" x14ac:dyDescent="0.2">
      <c r="A349" s="267"/>
      <c r="B349" s="268" t="s">
        <v>100</v>
      </c>
      <c r="C349" s="269"/>
      <c r="D349" s="267"/>
      <c r="E349" s="267"/>
      <c r="F349" s="268"/>
      <c r="G349" s="268"/>
      <c r="H349" s="268"/>
      <c r="I349" s="268"/>
      <c r="J349" s="268"/>
      <c r="K349" s="267">
        <v>52</v>
      </c>
      <c r="L349" s="267">
        <v>330</v>
      </c>
      <c r="M349" s="268"/>
      <c r="N349" s="270" t="s">
        <v>8764</v>
      </c>
      <c r="O349" s="271" t="s">
        <v>12096</v>
      </c>
      <c r="P349" s="271" t="s">
        <v>12714</v>
      </c>
      <c r="Q349" s="271" t="str">
        <f ca="1">REPLACE(INDIRECT(ADDRESS(ROW(),COLUMN()-1)),1,LEN("#define "),"")</f>
        <v>DEBUG_SOUND_CHANNEL</v>
      </c>
      <c r="R349" s="272" t="s">
        <v>8813</v>
      </c>
      <c r="S349" s="272" t="s">
        <v>12097</v>
      </c>
      <c r="T349" s="273" t="s">
        <v>12177</v>
      </c>
      <c r="U349" s="274" t="s">
        <v>12202</v>
      </c>
      <c r="V349" s="274" t="s">
        <v>11323</v>
      </c>
      <c r="W349" s="274" t="s">
        <v>12098</v>
      </c>
      <c r="X349" s="282" t="s">
        <v>9188</v>
      </c>
      <c r="Y349" s="282" t="s">
        <v>12099</v>
      </c>
      <c r="Z349" s="274" t="s">
        <v>11325</v>
      </c>
      <c r="AA349" s="274" t="s">
        <v>12100</v>
      </c>
      <c r="AB349" s="275" t="s">
        <v>9189</v>
      </c>
      <c r="AC349" s="282" t="s">
        <v>12101</v>
      </c>
      <c r="AD349" s="274" t="s">
        <v>11323</v>
      </c>
      <c r="AE349" s="274" t="s">
        <v>12102</v>
      </c>
      <c r="AF349" s="275" t="s">
        <v>9190</v>
      </c>
      <c r="AG349" s="282" t="s">
        <v>12103</v>
      </c>
      <c r="AH349" s="274" t="s">
        <v>11328</v>
      </c>
      <c r="AI349" s="274" t="s">
        <v>12104</v>
      </c>
      <c r="AJ349" s="275" t="s">
        <v>9191</v>
      </c>
      <c r="AK349" s="282" t="s">
        <v>12105</v>
      </c>
      <c r="AL349" s="274" t="s">
        <v>12310</v>
      </c>
      <c r="AM349" s="274" t="s">
        <v>12106</v>
      </c>
      <c r="AN349" s="276" t="s">
        <v>9192</v>
      </c>
      <c r="AO349" s="282" t="s">
        <v>12107</v>
      </c>
      <c r="AP349" s="274" t="s">
        <v>11331</v>
      </c>
      <c r="AQ349" s="274" t="s">
        <v>12108</v>
      </c>
      <c r="AR349" s="273" t="s">
        <v>9159</v>
      </c>
      <c r="AS349" s="274" t="s">
        <v>12109</v>
      </c>
    </row>
    <row r="350" spans="1:45" x14ac:dyDescent="0.2">
      <c r="A350" s="215"/>
      <c r="B350" s="215"/>
      <c r="C350" s="224"/>
      <c r="D350" s="215"/>
      <c r="E350" s="215"/>
      <c r="F350" s="213"/>
      <c r="G350" s="213"/>
      <c r="H350" s="213"/>
      <c r="I350" s="213"/>
      <c r="J350" s="213"/>
      <c r="K350" s="215">
        <v>103</v>
      </c>
      <c r="L350" s="215">
        <v>331</v>
      </c>
      <c r="M350" s="213"/>
      <c r="N350" s="216"/>
      <c r="O350" s="225"/>
      <c r="P350" s="225"/>
      <c r="Q350" s="225"/>
      <c r="R350" s="221"/>
      <c r="S350" s="221"/>
      <c r="T350" s="226"/>
      <c r="U350" s="101"/>
      <c r="V350" s="101"/>
      <c r="W350" s="101"/>
      <c r="X350" s="227"/>
      <c r="Y350" s="227"/>
      <c r="Z350" s="101"/>
      <c r="AA350" s="101"/>
      <c r="AB350" s="227"/>
      <c r="AC350" s="227"/>
      <c r="AD350" s="101"/>
      <c r="AE350" s="101"/>
      <c r="AF350" s="227"/>
      <c r="AG350" s="227"/>
      <c r="AH350" s="101"/>
      <c r="AI350" s="101"/>
      <c r="AJ350" s="227"/>
      <c r="AK350" s="227"/>
      <c r="AL350" s="101"/>
      <c r="AM350" s="101"/>
      <c r="AN350" s="227"/>
      <c r="AO350" s="227"/>
      <c r="AP350" s="101"/>
      <c r="AQ350" s="101"/>
      <c r="AR350" s="226"/>
      <c r="AS350" s="101"/>
    </row>
    <row r="351" spans="1:45" x14ac:dyDescent="0.2">
      <c r="A351" s="228"/>
      <c r="B351" s="228"/>
      <c r="C351" s="284"/>
      <c r="D351" s="228"/>
      <c r="E351" s="228"/>
      <c r="F351" s="228"/>
      <c r="G351" s="228"/>
      <c r="H351" s="228"/>
      <c r="I351" s="228"/>
      <c r="J351" s="228"/>
      <c r="K351" s="228">
        <v>5</v>
      </c>
      <c r="L351" s="228">
        <v>332</v>
      </c>
      <c r="M351" s="228"/>
      <c r="N351" s="230"/>
      <c r="O351" s="231"/>
      <c r="P351" s="231"/>
      <c r="Q351" s="231"/>
      <c r="R351" s="222"/>
      <c r="S351" s="222"/>
      <c r="T351" s="232"/>
      <c r="U351" s="240"/>
      <c r="V351" s="240"/>
      <c r="W351" s="240"/>
      <c r="X351" s="285"/>
      <c r="Y351" s="285"/>
      <c r="Z351" s="240"/>
      <c r="AA351" s="240"/>
      <c r="AB351" s="285"/>
      <c r="AC351" s="285"/>
      <c r="AD351" s="240"/>
      <c r="AE351" s="240"/>
      <c r="AF351" s="285"/>
      <c r="AG351" s="285"/>
      <c r="AH351" s="240"/>
      <c r="AI351" s="240"/>
      <c r="AJ351" s="285"/>
      <c r="AK351" s="285"/>
      <c r="AL351" s="240"/>
      <c r="AM351" s="240"/>
      <c r="AN351" s="285"/>
      <c r="AO351" s="285"/>
      <c r="AP351" s="240"/>
      <c r="AQ351" s="240"/>
      <c r="AR351" s="232"/>
      <c r="AS351" s="240"/>
    </row>
    <row r="352" spans="1:45" x14ac:dyDescent="0.2">
      <c r="A352" s="214"/>
      <c r="B352" s="228"/>
      <c r="C352" s="229"/>
      <c r="D352" s="214"/>
      <c r="E352" s="214"/>
      <c r="F352" s="214"/>
      <c r="G352" s="214"/>
      <c r="H352" s="214"/>
      <c r="I352" s="214"/>
      <c r="J352" s="214"/>
      <c r="K352" s="214">
        <v>189</v>
      </c>
      <c r="L352" s="214">
        <v>333</v>
      </c>
      <c r="M352" s="214"/>
      <c r="N352" s="230"/>
      <c r="O352" s="231"/>
      <c r="P352" s="231"/>
      <c r="Q352" s="231"/>
      <c r="R352" s="222"/>
      <c r="S352" s="222"/>
      <c r="T352" s="232"/>
      <c r="U352" s="240"/>
      <c r="V352" s="108"/>
      <c r="W352" s="108"/>
      <c r="X352" s="233"/>
      <c r="Y352" s="233"/>
      <c r="Z352" s="108"/>
      <c r="AA352" s="108"/>
      <c r="AB352" s="233"/>
      <c r="AC352" s="233"/>
      <c r="AD352" s="108"/>
      <c r="AE352" s="108"/>
      <c r="AF352" s="233"/>
      <c r="AG352" s="233"/>
      <c r="AH352" s="108"/>
      <c r="AI352" s="108"/>
      <c r="AJ352" s="233"/>
      <c r="AK352" s="233"/>
      <c r="AL352" s="108"/>
      <c r="AM352" s="108"/>
      <c r="AN352" s="233"/>
      <c r="AO352" s="233"/>
      <c r="AP352" s="108"/>
      <c r="AQ352" s="108"/>
      <c r="AR352" s="232"/>
      <c r="AS352" s="108"/>
    </row>
    <row r="353" spans="1:45" x14ac:dyDescent="0.2">
      <c r="A353" s="214"/>
      <c r="B353" s="228"/>
      <c r="C353" s="229"/>
      <c r="D353" s="214"/>
      <c r="E353" s="214"/>
      <c r="F353" s="214"/>
      <c r="G353" s="214"/>
      <c r="H353" s="214"/>
      <c r="I353" s="214"/>
      <c r="J353" s="214"/>
      <c r="K353" s="214">
        <v>208</v>
      </c>
      <c r="L353" s="214">
        <v>334</v>
      </c>
      <c r="M353" s="214"/>
      <c r="N353" s="286"/>
      <c r="O353" s="231"/>
      <c r="P353" s="231"/>
      <c r="Q353" s="231"/>
      <c r="R353" s="231"/>
      <c r="S353" s="232"/>
      <c r="T353" s="232"/>
      <c r="U353" s="240"/>
      <c r="V353" s="108"/>
      <c r="W353" s="108"/>
      <c r="X353" s="233"/>
      <c r="Y353" s="233"/>
      <c r="Z353" s="108"/>
      <c r="AA353" s="108"/>
      <c r="AB353" s="233"/>
      <c r="AC353" s="233"/>
      <c r="AD353" s="108"/>
      <c r="AE353" s="108"/>
      <c r="AF353" s="233"/>
      <c r="AG353" s="233"/>
      <c r="AH353" s="108"/>
      <c r="AI353" s="108"/>
      <c r="AJ353" s="233"/>
      <c r="AK353" s="233"/>
      <c r="AL353" s="108"/>
      <c r="AM353" s="108"/>
      <c r="AN353" s="233"/>
      <c r="AO353" s="233"/>
      <c r="AP353" s="108"/>
      <c r="AQ353" s="108"/>
      <c r="AR353" s="232"/>
      <c r="AS353" s="108"/>
    </row>
    <row r="354" spans="1:45" x14ac:dyDescent="0.2">
      <c r="A354" s="215"/>
      <c r="B354" s="215"/>
      <c r="C354" s="235"/>
      <c r="D354" s="215"/>
      <c r="E354" s="215"/>
      <c r="F354" s="215"/>
      <c r="G354" s="213"/>
      <c r="H354" s="213"/>
      <c r="I354" s="213"/>
      <c r="J354" s="213"/>
      <c r="K354" s="215">
        <v>62</v>
      </c>
      <c r="L354" s="215">
        <v>335</v>
      </c>
      <c r="M354" s="213"/>
      <c r="N354" s="216"/>
      <c r="O354" s="225"/>
      <c r="P354" s="225"/>
      <c r="Q354" s="225"/>
      <c r="R354" s="221"/>
      <c r="S354" s="221"/>
      <c r="T354" s="226"/>
      <c r="U354" s="101"/>
      <c r="V354" s="102"/>
      <c r="W354" s="102"/>
      <c r="X354" s="227"/>
      <c r="Y354" s="227"/>
      <c r="Z354" s="102"/>
      <c r="AA354" s="102"/>
      <c r="AB354" s="227"/>
      <c r="AC354" s="227"/>
      <c r="AD354" s="102"/>
      <c r="AE354" s="102"/>
      <c r="AF354" s="227"/>
      <c r="AG354" s="227"/>
      <c r="AH354" s="102"/>
      <c r="AI354" s="102"/>
      <c r="AJ354" s="227"/>
      <c r="AK354" s="227"/>
      <c r="AL354" s="102"/>
      <c r="AM354" s="102"/>
      <c r="AN354" s="227"/>
      <c r="AO354" s="227"/>
      <c r="AP354" s="102"/>
      <c r="AQ354" s="102"/>
      <c r="AR354" s="234"/>
      <c r="AS354" s="102"/>
    </row>
    <row r="355" spans="1:45" x14ac:dyDescent="0.2">
      <c r="A355" s="213"/>
      <c r="B355" s="213"/>
      <c r="C355" s="224"/>
      <c r="D355" s="213"/>
      <c r="E355" s="213"/>
      <c r="F355" s="213"/>
      <c r="G355" s="213"/>
      <c r="H355" s="213"/>
      <c r="I355" s="213"/>
      <c r="J355" s="213"/>
      <c r="K355" s="213">
        <v>64</v>
      </c>
      <c r="L355" s="213">
        <v>336</v>
      </c>
      <c r="M355" s="213"/>
      <c r="N355" s="216"/>
      <c r="O355" s="225"/>
      <c r="P355" s="225"/>
      <c r="Q355" s="225"/>
      <c r="R355" s="221"/>
      <c r="S355" s="221"/>
      <c r="T355" s="226"/>
      <c r="U355" s="101"/>
      <c r="V355" s="101"/>
      <c r="W355" s="101"/>
      <c r="X355" s="234"/>
      <c r="Y355" s="227"/>
      <c r="Z355" s="101"/>
      <c r="AA355" s="101"/>
      <c r="AB355" s="234"/>
      <c r="AC355" s="227"/>
      <c r="AD355" s="101"/>
      <c r="AE355" s="101"/>
      <c r="AF355" s="234"/>
      <c r="AG355" s="227"/>
      <c r="AH355" s="101"/>
      <c r="AI355" s="101"/>
      <c r="AJ355" s="234"/>
      <c r="AK355" s="227"/>
      <c r="AL355" s="101"/>
      <c r="AM355" s="101"/>
      <c r="AN355" s="234"/>
      <c r="AO355" s="227"/>
      <c r="AP355" s="101"/>
      <c r="AQ355" s="101"/>
      <c r="AR355" s="226"/>
      <c r="AS355" s="101"/>
    </row>
    <row r="356" spans="1:45" x14ac:dyDescent="0.2">
      <c r="A356" s="215"/>
      <c r="B356" s="215"/>
      <c r="C356" s="224"/>
      <c r="D356" s="215"/>
      <c r="E356" s="215"/>
      <c r="F356" s="213"/>
      <c r="G356" s="213"/>
      <c r="H356" s="213"/>
      <c r="I356" s="213"/>
      <c r="J356" s="213"/>
      <c r="K356" s="215">
        <v>81</v>
      </c>
      <c r="L356" s="215">
        <v>337</v>
      </c>
      <c r="M356" s="213"/>
      <c r="N356" s="216"/>
      <c r="O356" s="225"/>
      <c r="P356" s="225"/>
      <c r="Q356" s="225"/>
      <c r="R356" s="221"/>
      <c r="S356" s="221"/>
      <c r="T356" s="226"/>
      <c r="U356" s="101"/>
      <c r="V356" s="101"/>
      <c r="W356" s="101"/>
      <c r="X356" s="227"/>
      <c r="Y356" s="227"/>
      <c r="Z356" s="101"/>
      <c r="AA356" s="101"/>
      <c r="AB356" s="227"/>
      <c r="AC356" s="227"/>
      <c r="AD356" s="101"/>
      <c r="AE356" s="101"/>
      <c r="AF356" s="227"/>
      <c r="AG356" s="227"/>
      <c r="AH356" s="101"/>
      <c r="AI356" s="101"/>
      <c r="AJ356" s="227"/>
      <c r="AK356" s="227"/>
      <c r="AL356" s="101"/>
      <c r="AM356" s="101"/>
      <c r="AN356" s="227"/>
      <c r="AO356" s="227"/>
      <c r="AP356" s="101"/>
      <c r="AQ356" s="101"/>
      <c r="AR356" s="226"/>
      <c r="AS356" s="101"/>
    </row>
    <row r="357" spans="1:45" x14ac:dyDescent="0.2">
      <c r="A357" s="215"/>
      <c r="B357" s="213"/>
      <c r="C357" s="235"/>
      <c r="D357" s="215"/>
      <c r="E357" s="215"/>
      <c r="F357" s="215"/>
      <c r="G357" s="213"/>
      <c r="H357" s="213"/>
      <c r="I357" s="213"/>
      <c r="J357" s="213"/>
      <c r="K357" s="215">
        <v>13</v>
      </c>
      <c r="L357" s="215">
        <v>338</v>
      </c>
      <c r="M357" s="213"/>
      <c r="N357" s="216"/>
      <c r="O357" s="225"/>
      <c r="P357" s="225"/>
      <c r="Q357" s="225"/>
      <c r="R357" s="221"/>
      <c r="S357" s="221"/>
      <c r="T357" s="238"/>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8"/>
      <c r="AS357" s="102"/>
    </row>
    <row r="358" spans="1:45" x14ac:dyDescent="0.2">
      <c r="A358" s="215"/>
      <c r="B358" s="215" t="s">
        <v>100</v>
      </c>
      <c r="C358" s="224"/>
      <c r="D358" s="215"/>
      <c r="E358" s="215"/>
      <c r="F358" s="213"/>
      <c r="G358" s="213"/>
      <c r="H358" s="213"/>
      <c r="I358" s="213"/>
      <c r="J358" s="213"/>
      <c r="K358" s="215">
        <v>84</v>
      </c>
      <c r="L358" s="215">
        <v>339</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3"/>
      <c r="B359" s="213" t="s">
        <v>100</v>
      </c>
      <c r="C359" s="224"/>
      <c r="D359" s="213"/>
      <c r="E359" s="213"/>
      <c r="F359" s="213"/>
      <c r="G359" s="213"/>
      <c r="H359" s="213"/>
      <c r="I359" s="213"/>
      <c r="J359" s="213"/>
      <c r="K359" s="213">
        <v>69</v>
      </c>
      <c r="L359" s="213">
        <v>340</v>
      </c>
      <c r="M359" s="213"/>
      <c r="N359" s="216"/>
      <c r="O359" s="225"/>
      <c r="P359" s="225"/>
      <c r="Q359" s="225"/>
      <c r="R359" s="221"/>
      <c r="S359" s="221"/>
      <c r="T359" s="234"/>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4"/>
      <c r="AS359" s="102"/>
    </row>
    <row r="360" spans="1:45" x14ac:dyDescent="0.2">
      <c r="A360" s="215"/>
      <c r="B360" s="213" t="s">
        <v>100</v>
      </c>
      <c r="C360" s="235"/>
      <c r="D360" s="215"/>
      <c r="E360" s="215"/>
      <c r="F360" s="215"/>
      <c r="G360" s="213"/>
      <c r="H360" s="213"/>
      <c r="I360" s="213"/>
      <c r="J360" s="213"/>
      <c r="K360" s="215">
        <v>121</v>
      </c>
      <c r="L360" s="215">
        <v>341</v>
      </c>
      <c r="M360" s="213"/>
      <c r="N360" s="216"/>
      <c r="O360" s="239"/>
      <c r="P360" s="225"/>
      <c r="Q360" s="225"/>
      <c r="R360" s="221"/>
      <c r="S360" s="221"/>
      <c r="T360" s="234"/>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4"/>
      <c r="AS360" s="102"/>
    </row>
    <row r="361" spans="1:45" x14ac:dyDescent="0.2">
      <c r="A361" s="214"/>
      <c r="B361" s="214"/>
      <c r="C361" s="284"/>
      <c r="D361" s="214"/>
      <c r="E361" s="214"/>
      <c r="F361" s="228"/>
      <c r="G361" s="228"/>
      <c r="H361" s="228"/>
      <c r="I361" s="228"/>
      <c r="J361" s="228"/>
      <c r="K361" s="214">
        <v>56</v>
      </c>
      <c r="L361" s="214">
        <v>342</v>
      </c>
      <c r="M361" s="228"/>
      <c r="N361" s="230"/>
      <c r="O361" s="231"/>
      <c r="P361" s="231"/>
      <c r="Q361" s="231"/>
      <c r="R361" s="222"/>
      <c r="S361" s="222"/>
      <c r="T361" s="232"/>
      <c r="U361" s="240"/>
      <c r="V361" s="240"/>
      <c r="W361" s="240"/>
      <c r="X361" s="285"/>
      <c r="Y361" s="285"/>
      <c r="Z361" s="240"/>
      <c r="AA361" s="240"/>
      <c r="AB361" s="285"/>
      <c r="AC361" s="285"/>
      <c r="AD361" s="240"/>
      <c r="AE361" s="240"/>
      <c r="AF361" s="285"/>
      <c r="AG361" s="285"/>
      <c r="AH361" s="240"/>
      <c r="AI361" s="240"/>
      <c r="AJ361" s="285"/>
      <c r="AK361" s="285"/>
      <c r="AL361" s="240"/>
      <c r="AM361" s="240"/>
      <c r="AN361" s="285"/>
      <c r="AO361" s="285"/>
      <c r="AP361" s="240"/>
      <c r="AQ361" s="240"/>
      <c r="AR361" s="232"/>
      <c r="AS361" s="240"/>
    </row>
    <row r="362" spans="1:45" x14ac:dyDescent="0.2">
      <c r="A362" s="215"/>
      <c r="B362" s="213" t="s">
        <v>100</v>
      </c>
      <c r="C362" s="235"/>
      <c r="D362" s="215"/>
      <c r="E362" s="215"/>
      <c r="F362" s="215"/>
      <c r="G362" s="213"/>
      <c r="H362" s="213"/>
      <c r="I362" s="213"/>
      <c r="J362" s="213"/>
      <c r="K362" s="215">
        <v>130</v>
      </c>
      <c r="L362" s="215">
        <v>343</v>
      </c>
      <c r="M362" s="213"/>
      <c r="N362" s="216"/>
      <c r="O362" s="225"/>
      <c r="P362" s="225"/>
      <c r="Q362" s="225"/>
      <c r="R362" s="221"/>
      <c r="S362" s="221"/>
      <c r="T362" s="234"/>
      <c r="U362" s="102"/>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37</v>
      </c>
      <c r="L363" s="214">
        <v>344</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137</v>
      </c>
      <c r="L364" s="215">
        <v>345</v>
      </c>
      <c r="M364" s="213"/>
      <c r="N364" s="216"/>
      <c r="O364" s="225"/>
      <c r="P364" s="225"/>
      <c r="Q364" s="225"/>
      <c r="R364" s="221"/>
      <c r="S364" s="221"/>
      <c r="T364" s="226"/>
      <c r="U364" s="101"/>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77"/>
      <c r="B365" s="278" t="s">
        <v>100</v>
      </c>
      <c r="C365" s="279"/>
      <c r="D365" s="280"/>
      <c r="E365" s="277"/>
      <c r="F365" s="277"/>
      <c r="G365" s="277"/>
      <c r="H365" s="277"/>
      <c r="I365" s="277"/>
      <c r="J365" s="277"/>
      <c r="K365" s="277">
        <v>292</v>
      </c>
      <c r="L365" s="277">
        <v>346</v>
      </c>
      <c r="M365" s="277"/>
      <c r="N365" s="272"/>
      <c r="O365" s="271"/>
      <c r="P365" s="271"/>
      <c r="Q365" s="271"/>
      <c r="R365" s="272"/>
      <c r="S365" s="272"/>
      <c r="T365" s="281"/>
      <c r="U365" s="274"/>
      <c r="V365" s="274"/>
      <c r="W365" s="274"/>
      <c r="X365" s="276"/>
      <c r="Y365" s="276"/>
      <c r="Z365" s="274"/>
      <c r="AA365" s="274"/>
      <c r="AB365" s="276"/>
      <c r="AC365" s="276"/>
      <c r="AD365" s="274"/>
      <c r="AE365" s="274"/>
      <c r="AF365" s="276"/>
      <c r="AG365" s="276"/>
      <c r="AH365" s="274"/>
      <c r="AI365" s="274"/>
      <c r="AJ365" s="276"/>
      <c r="AK365" s="276"/>
      <c r="AL365" s="274"/>
      <c r="AM365" s="274"/>
      <c r="AN365" s="276"/>
      <c r="AO365" s="276"/>
      <c r="AP365" s="274"/>
      <c r="AQ365" s="274"/>
      <c r="AR365" s="282"/>
      <c r="AS365" s="274"/>
    </row>
    <row r="366" spans="1:45" x14ac:dyDescent="0.2">
      <c r="A366" s="215"/>
      <c r="B366" s="213" t="s">
        <v>100</v>
      </c>
      <c r="C366" s="224"/>
      <c r="D366" s="215"/>
      <c r="E366" s="215"/>
      <c r="F366" s="215"/>
      <c r="G366" s="215"/>
      <c r="H366" s="215"/>
      <c r="I366" s="215"/>
      <c r="J366" s="215"/>
      <c r="K366" s="215">
        <v>302</v>
      </c>
      <c r="L366" s="215">
        <v>347</v>
      </c>
      <c r="M366" s="215"/>
      <c r="N366" s="217"/>
      <c r="O366" s="225"/>
      <c r="P366" s="225"/>
      <c r="Q366" s="225"/>
      <c r="R366" s="221"/>
      <c r="S366" s="221"/>
      <c r="T366" s="234"/>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15"/>
      <c r="B367" s="213" t="s">
        <v>100</v>
      </c>
      <c r="C367" s="235"/>
      <c r="D367" s="215"/>
      <c r="E367" s="215"/>
      <c r="F367" s="215"/>
      <c r="G367" s="215"/>
      <c r="H367" s="215"/>
      <c r="I367" s="215"/>
      <c r="J367" s="215"/>
      <c r="K367" s="215">
        <v>147</v>
      </c>
      <c r="L367" s="215">
        <v>348</v>
      </c>
      <c r="M367" s="215"/>
      <c r="N367" s="216"/>
      <c r="O367" s="225"/>
      <c r="P367" s="225"/>
      <c r="Q367" s="225"/>
      <c r="R367" s="221"/>
      <c r="S367" s="221"/>
      <c r="T367" s="221"/>
      <c r="U367" s="290"/>
      <c r="V367" s="102"/>
      <c r="W367" s="102"/>
      <c r="X367" s="234"/>
      <c r="Y367" s="234"/>
      <c r="Z367" s="102"/>
      <c r="AA367" s="102"/>
      <c r="AB367" s="234"/>
      <c r="AC367" s="234"/>
      <c r="AD367" s="102"/>
      <c r="AE367" s="102"/>
      <c r="AF367" s="234"/>
      <c r="AG367" s="234"/>
      <c r="AH367" s="102"/>
      <c r="AI367" s="102"/>
      <c r="AJ367" s="234"/>
      <c r="AK367" s="234"/>
      <c r="AL367" s="102"/>
      <c r="AM367" s="102"/>
      <c r="AN367" s="234"/>
      <c r="AO367" s="234"/>
      <c r="AP367" s="102"/>
      <c r="AQ367" s="102"/>
      <c r="AR367" s="234"/>
      <c r="AS367" s="102"/>
    </row>
    <row r="368" spans="1:45" x14ac:dyDescent="0.2">
      <c r="A368" s="215"/>
      <c r="B368" s="213"/>
      <c r="C368" s="224"/>
      <c r="D368" s="215"/>
      <c r="E368" s="215"/>
      <c r="F368" s="213"/>
      <c r="G368" s="215"/>
      <c r="H368" s="215"/>
      <c r="I368" s="215"/>
      <c r="J368" s="215"/>
      <c r="K368" s="215">
        <v>153</v>
      </c>
      <c r="L368" s="215">
        <v>349</v>
      </c>
      <c r="M368" s="215"/>
      <c r="N368" s="216"/>
      <c r="O368" s="225"/>
      <c r="P368" s="225"/>
      <c r="Q368" s="225"/>
      <c r="R368" s="221"/>
      <c r="S368" s="221"/>
      <c r="T368" s="226"/>
      <c r="U368" s="101"/>
      <c r="V368" s="101"/>
      <c r="W368" s="101"/>
      <c r="X368" s="234"/>
      <c r="Y368" s="234"/>
      <c r="Z368" s="101"/>
      <c r="AA368" s="101"/>
      <c r="AB368" s="234"/>
      <c r="AC368" s="234"/>
      <c r="AD368" s="101"/>
      <c r="AE368" s="101"/>
      <c r="AF368" s="234"/>
      <c r="AG368" s="234"/>
      <c r="AH368" s="101"/>
      <c r="AI368" s="101"/>
      <c r="AJ368" s="234"/>
      <c r="AK368" s="234"/>
      <c r="AL368" s="101"/>
      <c r="AM368" s="101"/>
      <c r="AN368" s="234"/>
      <c r="AO368" s="234"/>
      <c r="AP368" s="101"/>
      <c r="AQ368" s="101"/>
      <c r="AR368" s="226"/>
      <c r="AS368" s="101"/>
    </row>
    <row r="369" spans="1:45" x14ac:dyDescent="0.2">
      <c r="A369" s="215"/>
      <c r="B369" s="213"/>
      <c r="C369" s="224"/>
      <c r="D369" s="215"/>
      <c r="E369" s="215"/>
      <c r="F369" s="213"/>
      <c r="G369" s="215"/>
      <c r="H369" s="215"/>
      <c r="I369" s="215"/>
      <c r="J369" s="215"/>
      <c r="K369" s="215">
        <v>159</v>
      </c>
      <c r="L369" s="215">
        <v>350</v>
      </c>
      <c r="M369" s="215"/>
      <c r="N369" s="216"/>
      <c r="O369" s="225"/>
      <c r="P369" s="225"/>
      <c r="Q369" s="225"/>
      <c r="R369" s="221"/>
      <c r="S369" s="221"/>
      <c r="T369" s="226"/>
      <c r="U369" s="101"/>
      <c r="V369" s="101"/>
      <c r="W369" s="101"/>
      <c r="X369" s="234"/>
      <c r="Y369" s="316"/>
      <c r="Z369" s="101"/>
      <c r="AA369" s="101"/>
      <c r="AB369" s="234"/>
      <c r="AC369" s="316"/>
      <c r="AD369" s="101"/>
      <c r="AE369" s="101"/>
      <c r="AF369" s="234"/>
      <c r="AG369" s="316"/>
      <c r="AH369" s="101"/>
      <c r="AI369" s="101"/>
      <c r="AJ369" s="234"/>
      <c r="AK369" s="316"/>
      <c r="AL369" s="101"/>
      <c r="AM369" s="101"/>
      <c r="AN369" s="234"/>
      <c r="AO369" s="316"/>
      <c r="AP369" s="101"/>
      <c r="AQ369" s="101"/>
      <c r="AR369" s="226"/>
      <c r="AS369" s="101"/>
    </row>
    <row r="370" spans="1:45" x14ac:dyDescent="0.2">
      <c r="A370" s="215"/>
      <c r="B370" s="213"/>
      <c r="C370" s="224"/>
      <c r="D370" s="215"/>
      <c r="E370" s="215"/>
      <c r="F370" s="213"/>
      <c r="G370" s="215"/>
      <c r="H370" s="215"/>
      <c r="I370" s="215"/>
      <c r="J370" s="215"/>
      <c r="K370" s="215">
        <v>165</v>
      </c>
      <c r="L370" s="215">
        <v>351</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171</v>
      </c>
      <c r="L371" s="215">
        <v>352</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35"/>
      <c r="D372" s="215"/>
      <c r="E372" s="213"/>
      <c r="F372" s="215"/>
      <c r="G372" s="215"/>
      <c r="H372" s="215"/>
      <c r="I372" s="215"/>
      <c r="J372" s="215"/>
      <c r="K372" s="215">
        <v>177</v>
      </c>
      <c r="L372" s="215">
        <v>353</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35"/>
      <c r="D373" s="215"/>
      <c r="E373" s="213"/>
      <c r="F373" s="215"/>
      <c r="G373" s="215"/>
      <c r="H373" s="215"/>
      <c r="I373" s="215"/>
      <c r="J373" s="215"/>
      <c r="K373" s="215">
        <v>183</v>
      </c>
      <c r="L373" s="215">
        <v>354</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sheetData>
  <autoFilter ref="A3:AO370" xr:uid="{5A296D58-CEAE-4787-9744-4534F98A12E6}"/>
  <sortState xmlns:xlrd2="http://schemas.microsoft.com/office/spreadsheetml/2017/richdata2" ref="A4:AS370">
    <sortCondition ref="L3:L370"/>
  </sortState>
  <phoneticPr fontId="56"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3" t="s">
        <v>8938</v>
      </c>
      <c r="D1" s="384"/>
      <c r="E1" s="385"/>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6"/>
      <c r="D2" s="387"/>
      <c r="E2" s="388"/>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89" t="s">
        <v>395</v>
      </c>
      <c r="C1" s="390"/>
      <c r="D1" s="390"/>
      <c r="E1" s="390"/>
      <c r="F1" s="390"/>
      <c r="G1" s="390"/>
      <c r="H1" s="390"/>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46056.673807870371</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1" t="s">
        <v>5442</v>
      </c>
      <c r="D33" s="392"/>
      <c r="E33" s="392"/>
      <c r="F33" s="392"/>
      <c r="G33" s="392"/>
      <c r="H33" s="392"/>
      <c r="I33" s="392"/>
      <c r="J33" s="393"/>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2026-02-03T15:11:53Z</dcterms:modified>
</cp:coreProperties>
</file>