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4.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7E1499B0-8AFC-41E2-888F-C0DE2092F662}" xr6:coauthVersionLast="45" xr6:coauthVersionMax="45" xr10:uidLastSave="{00000000-0000-0000-0000-000000000000}"/>
  <bookViews>
    <workbookView xWindow="4428" yWindow="0" windowWidth="23700" windowHeight="17280" tabRatio="712" activeTab="4" xr2:uid="{00000000-000D-0000-FFFF-FFFF00000000}"/>
  </bookViews>
  <sheets>
    <sheet name="Start" sheetId="5" r:id="rId1"/>
    <sheet name="Languages" sheetId="19" state="hidden" r:id="rId2"/>
    <sheet name="Lib_Macros" sheetId="3" state="hidden" r:id="rId3"/>
    <sheet name="Par_Description" sheetId="8" state="hidden" r:id="rId4"/>
    <sheet name="DCC" sheetId="1" r:id="rId5"/>
    <sheet name="Selectrix" sheetId="16" r:id="rId6"/>
    <sheet name="CAN" sheetId="17" r:id="rId7"/>
    <sheet name="Config" sheetId="18" r:id="rId8"/>
  </sheets>
  <functionGroups builtInGroupCount="19"/>
  <externalReferences>
    <externalReference r:id="rId9"/>
    <externalReference r:id="rId10"/>
  </externalReferences>
  <definedNames>
    <definedName name="_xlnm._FilterDatabase" localSheetId="6" hidden="1">CAN!$B$2:$R$19</definedName>
    <definedName name="_xlnm._FilterDatabase" localSheetId="4" hidden="1">DCC!$B$2:$R$108</definedName>
    <definedName name="_xlnm._FilterDatabase" localSheetId="1" hidden="1">Languages!$B$2:$H$755</definedName>
    <definedName name="_xlnm._FilterDatabase" localSheetId="2" hidden="1">Lib_Macros!$A$3:$Y$203</definedName>
    <definedName name="_xlnm._FilterDatabase" localSheetId="3" hidden="1">Par_Description!$A$1:$T$107</definedName>
    <definedName name="_xlnm._FilterDatabase" localSheetId="5" hidden="1">Selectrix!$B$2:$S$14</definedName>
    <definedName name="AddLibNames">Config!$C$12</definedName>
    <definedName name="Analog" localSheetId="1">[1]Main!$E$33</definedName>
    <definedName name="Analog">[2]Main!$E$33</definedName>
    <definedName name="Analoges_Überblenden" localSheetId="1">[1]Main!$E$11</definedName>
    <definedName name="Analoges_Überblenden">[2]Main!$E$11</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[2]Main!$H$35</definedName>
    <definedName name="InNrStr2" localSheetId="1">[1]Main!$J$35</definedName>
    <definedName name="InNrStr2">[2]Main!$J$35</definedName>
    <definedName name="InputCh" localSheetId="1">[1]Main!$E$35</definedName>
    <definedName name="InputCh">[2]Main!$E$35</definedName>
    <definedName name="Kanaele" localSheetId="1">[1]Main!$E$5</definedName>
    <definedName name="Kanaele">[2]Main!$E$5</definedName>
    <definedName name="Language_Def">Config!$C$14</definedName>
    <definedName name="Lib_Installed_other">Config!$C$13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USE_SPI_Communication">Config!$C$16</definedName>
    <definedName name="Wert_ausgeschaltet" localSheetId="1">[1]Main!$E$9</definedName>
    <definedName name="Wert_ausgeschaltet">[2]Main!$E$9</definedName>
    <definedName name="Wert_Min" localSheetId="1">[1]Main!$E$7</definedName>
    <definedName name="Wert_Min">[2]Main!$E$7</definedName>
    <definedName name="WertMax" localSheetId="1">[1]Main!$E$8</definedName>
    <definedName name="WertMax">[2]Main!$E$8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103" i="1" l="1"/>
  <c r="K102" i="1"/>
  <c r="K108" i="1"/>
  <c r="K107" i="1"/>
  <c r="K106" i="1"/>
  <c r="K105" i="1"/>
  <c r="K104" i="1"/>
  <c r="K101" i="1"/>
  <c r="K100" i="1"/>
  <c r="K99" i="1"/>
  <c r="K98" i="1" l="1"/>
  <c r="K97" i="1"/>
  <c r="K96" i="1"/>
  <c r="K95" i="1"/>
  <c r="K93" i="1"/>
  <c r="K92" i="1"/>
  <c r="K90" i="1"/>
  <c r="K89" i="1"/>
  <c r="K88" i="1"/>
  <c r="K87" i="1"/>
  <c r="K86" i="1"/>
  <c r="K85" i="1"/>
  <c r="K84" i="1"/>
  <c r="K83" i="1"/>
  <c r="K82" i="1"/>
  <c r="K81" i="1"/>
  <c r="K80" i="1"/>
  <c r="K77" i="1"/>
  <c r="K76" i="1"/>
  <c r="K75" i="1"/>
  <c r="K74" i="1"/>
  <c r="K73" i="1"/>
  <c r="K72" i="1"/>
  <c r="K71" i="1"/>
  <c r="K70" i="1"/>
  <c r="K69" i="1"/>
  <c r="K68" i="1"/>
  <c r="K67" i="1"/>
  <c r="K66" i="1"/>
  <c r="K65" i="1"/>
  <c r="K64" i="1"/>
  <c r="K63" i="1"/>
  <c r="K62" i="1"/>
  <c r="K61" i="1"/>
  <c r="K60" i="1"/>
  <c r="K59" i="1"/>
  <c r="K58" i="1"/>
  <c r="K57" i="1"/>
  <c r="K56" i="1"/>
  <c r="K55" i="1"/>
  <c r="K52" i="1"/>
  <c r="K50" i="1"/>
  <c r="K48" i="1"/>
  <c r="K46" i="1"/>
  <c r="K45" i="1"/>
  <c r="K44" i="1"/>
  <c r="K42" i="1"/>
  <c r="K41" i="1"/>
  <c r="K40" i="1"/>
  <c r="K39" i="1"/>
  <c r="K37" i="1"/>
  <c r="K35" i="1"/>
  <c r="K30" i="1"/>
  <c r="K29" i="1"/>
  <c r="K28" i="1"/>
  <c r="K27" i="1"/>
  <c r="K26" i="1"/>
  <c r="K25" i="1"/>
  <c r="K21" i="1"/>
  <c r="K19" i="1"/>
  <c r="K16" i="1"/>
  <c r="K13" i="1"/>
  <c r="K7" i="1"/>
  <c r="K5" i="1"/>
  <c r="M88" i="3" l="1"/>
  <c r="L88" i="3"/>
  <c r="L14" i="16"/>
  <c r="L13" i="16"/>
  <c r="L12" i="16"/>
  <c r="L11" i="16"/>
  <c r="L10" i="16"/>
  <c r="L9" i="16"/>
  <c r="L8" i="16"/>
  <c r="L7" i="16"/>
  <c r="L6" i="16"/>
  <c r="L5" i="16"/>
  <c r="L4" i="16"/>
  <c r="L3" i="16"/>
  <c r="K19" i="17"/>
  <c r="K18" i="17"/>
  <c r="K17" i="17"/>
  <c r="K16" i="17"/>
  <c r="K15" i="17"/>
  <c r="K14" i="17"/>
  <c r="K13" i="17"/>
  <c r="K12" i="17"/>
  <c r="K11" i="17"/>
  <c r="K10" i="17"/>
  <c r="K9" i="17"/>
  <c r="K8" i="17"/>
  <c r="K7" i="17"/>
  <c r="K6" i="17"/>
  <c r="K5" i="17"/>
  <c r="K4" i="17"/>
  <c r="K3" i="17"/>
  <c r="T106" i="8"/>
  <c r="T105" i="8"/>
  <c r="T104" i="8"/>
  <c r="T103" i="8"/>
  <c r="T102" i="8"/>
  <c r="T101" i="8"/>
  <c r="T100" i="8"/>
  <c r="T99" i="8"/>
  <c r="T98" i="8"/>
  <c r="T97" i="8"/>
  <c r="T96" i="8"/>
  <c r="T95" i="8"/>
  <c r="T94" i="8"/>
  <c r="R106" i="8"/>
  <c r="R105" i="8"/>
  <c r="R104" i="8"/>
  <c r="R103" i="8"/>
  <c r="R102" i="8"/>
  <c r="R101" i="8"/>
  <c r="R100" i="8"/>
  <c r="R99" i="8"/>
  <c r="R98" i="8"/>
  <c r="R97" i="8"/>
  <c r="R96" i="8"/>
  <c r="R95" i="8"/>
  <c r="R94" i="8"/>
  <c r="P106" i="8"/>
  <c r="P105" i="8"/>
  <c r="P104" i="8"/>
  <c r="P103" i="8"/>
  <c r="P102" i="8"/>
  <c r="P101" i="8"/>
  <c r="P100" i="8"/>
  <c r="P99" i="8"/>
  <c r="P98" i="8"/>
  <c r="P97" i="8"/>
  <c r="P96" i="8"/>
  <c r="P95" i="8"/>
  <c r="P94" i="8"/>
  <c r="N106" i="8"/>
  <c r="N105" i="8"/>
  <c r="N104" i="8"/>
  <c r="N103" i="8"/>
  <c r="N102" i="8"/>
  <c r="N101" i="8"/>
  <c r="N100" i="8"/>
  <c r="N99" i="8"/>
  <c r="N98" i="8"/>
  <c r="N97" i="8"/>
  <c r="N96" i="8"/>
  <c r="N95" i="8"/>
  <c r="N94" i="8"/>
  <c r="L106" i="8"/>
  <c r="L105" i="8"/>
  <c r="L104" i="8"/>
  <c r="L103" i="8"/>
  <c r="L102" i="8"/>
  <c r="L101" i="8"/>
  <c r="L100" i="8"/>
  <c r="L99" i="8"/>
  <c r="L98" i="8"/>
  <c r="L97" i="8"/>
  <c r="L96" i="8"/>
  <c r="L95" i="8"/>
  <c r="L94" i="8"/>
  <c r="I106" i="8"/>
  <c r="I105" i="8"/>
  <c r="I104" i="8"/>
  <c r="I103" i="8"/>
  <c r="I102" i="8"/>
  <c r="I101" i="8"/>
  <c r="I100" i="8"/>
  <c r="I99" i="8"/>
  <c r="I98" i="8"/>
  <c r="I97" i="8"/>
  <c r="I96" i="8"/>
  <c r="I95" i="8"/>
  <c r="I94" i="8"/>
  <c r="Y139" i="3"/>
  <c r="Y138" i="3"/>
  <c r="Y137" i="3"/>
  <c r="W139" i="3"/>
  <c r="W138" i="3"/>
  <c r="W137" i="3"/>
  <c r="U139" i="3"/>
  <c r="U138" i="3"/>
  <c r="U137" i="3"/>
  <c r="S139" i="3"/>
  <c r="S138" i="3"/>
  <c r="S137" i="3"/>
  <c r="Q139" i="3"/>
  <c r="Q138" i="3"/>
  <c r="Q137" i="3"/>
  <c r="O138" i="3"/>
  <c r="O139" i="3"/>
  <c r="O137" i="3"/>
  <c r="M139" i="3"/>
  <c r="L139" i="3"/>
  <c r="M138" i="3"/>
  <c r="L138" i="3"/>
  <c r="M136" i="3"/>
  <c r="L136" i="3"/>
  <c r="M137" i="3"/>
  <c r="L137" i="3"/>
  <c r="L141" i="3"/>
  <c r="C1" i="1" l="1"/>
  <c r="T89" i="8" l="1"/>
  <c r="T90" i="8" s="1"/>
  <c r="T91" i="8" s="1"/>
  <c r="T92" i="8" s="1"/>
  <c r="R89" i="8"/>
  <c r="R90" i="8" s="1"/>
  <c r="R91" i="8" s="1"/>
  <c r="R92" i="8" s="1"/>
  <c r="P89" i="8"/>
  <c r="P90" i="8" s="1"/>
  <c r="P91" i="8" s="1"/>
  <c r="P92" i="8" s="1"/>
  <c r="N89" i="8"/>
  <c r="N90" i="8" s="1"/>
  <c r="N91" i="8" s="1"/>
  <c r="N92" i="8" s="1"/>
  <c r="L89" i="8"/>
  <c r="L90" i="8" s="1"/>
  <c r="L91" i="8" s="1"/>
  <c r="L92" i="8" s="1"/>
  <c r="I89" i="8"/>
  <c r="I90" i="8" s="1"/>
  <c r="I91" i="8" s="1"/>
  <c r="I92" i="8" s="1"/>
  <c r="K94" i="1"/>
  <c r="K91" i="1"/>
  <c r="K79" i="1"/>
  <c r="K78" i="1"/>
  <c r="K54" i="1"/>
  <c r="K53" i="1"/>
  <c r="K51" i="1"/>
  <c r="K49" i="1"/>
  <c r="K47" i="1"/>
  <c r="K43" i="1"/>
  <c r="K38" i="1"/>
  <c r="K36" i="1"/>
  <c r="K34" i="1"/>
  <c r="K33" i="1"/>
  <c r="K32" i="1"/>
  <c r="K31" i="1"/>
  <c r="K24" i="1"/>
  <c r="K23" i="1"/>
  <c r="K22" i="1"/>
  <c r="K20" i="1"/>
  <c r="K18" i="1"/>
  <c r="K17" i="1"/>
  <c r="K15" i="1"/>
  <c r="K14" i="1"/>
  <c r="K12" i="1"/>
  <c r="K11" i="1"/>
  <c r="K10" i="1"/>
  <c r="K9" i="1"/>
  <c r="K8" i="1"/>
  <c r="K6" i="1"/>
  <c r="R4" i="1"/>
  <c r="Q4" i="1"/>
  <c r="P4" i="1"/>
  <c r="K4" i="1"/>
  <c r="R3" i="1"/>
  <c r="Q3" i="1"/>
  <c r="P3" i="1"/>
  <c r="M121" i="3" l="1"/>
  <c r="L121" i="3"/>
  <c r="M120" i="3"/>
  <c r="L120" i="3"/>
  <c r="M119" i="3"/>
  <c r="L119" i="3"/>
  <c r="M118" i="3"/>
  <c r="L118" i="3"/>
  <c r="L117" i="3"/>
  <c r="L122" i="3"/>
  <c r="M122" i="3"/>
  <c r="M125" i="3" l="1"/>
  <c r="M126" i="3"/>
  <c r="M127" i="3"/>
  <c r="M128" i="3"/>
  <c r="M124" i="3"/>
  <c r="L125" i="3"/>
  <c r="L126" i="3"/>
  <c r="L127" i="3"/>
  <c r="L128" i="3"/>
  <c r="L124" i="3"/>
  <c r="L130" i="3"/>
  <c r="M130" i="3"/>
  <c r="L131" i="3"/>
  <c r="M131" i="3"/>
  <c r="L132" i="3"/>
  <c r="M132" i="3"/>
  <c r="L133" i="3"/>
  <c r="M133" i="3"/>
  <c r="L134" i="3"/>
  <c r="M134" i="3"/>
  <c r="M47" i="3" l="1"/>
  <c r="L47" i="3"/>
  <c r="L72" i="3" l="1"/>
  <c r="C1" i="17" l="1"/>
  <c r="C1" i="16"/>
  <c r="T84" i="8"/>
  <c r="R84" i="8"/>
  <c r="P84" i="8"/>
  <c r="N84" i="8"/>
  <c r="L84" i="8"/>
  <c r="I84" i="8"/>
  <c r="T83" i="8"/>
  <c r="R83" i="8"/>
  <c r="P83" i="8"/>
  <c r="N83" i="8"/>
  <c r="L83" i="8"/>
  <c r="I83" i="8"/>
  <c r="T81" i="8"/>
  <c r="T82" i="8" s="1"/>
  <c r="R81" i="8"/>
  <c r="R82" i="8" s="1"/>
  <c r="P81" i="8"/>
  <c r="P82" i="8" s="1"/>
  <c r="N81" i="8"/>
  <c r="N82" i="8" s="1"/>
  <c r="L81" i="8"/>
  <c r="L82" i="8" s="1"/>
  <c r="I81" i="8"/>
  <c r="I82" i="8" s="1"/>
  <c r="T62" i="8"/>
  <c r="S62" i="8"/>
  <c r="R62" i="8"/>
  <c r="Q62" i="8"/>
  <c r="P62" i="8"/>
  <c r="O62" i="8"/>
  <c r="N62" i="8"/>
  <c r="M62" i="8"/>
  <c r="L62" i="8"/>
  <c r="K62" i="8"/>
  <c r="I62" i="8"/>
  <c r="H62" i="8"/>
  <c r="T60" i="8"/>
  <c r="R60" i="8"/>
  <c r="P60" i="8"/>
  <c r="N60" i="8"/>
  <c r="L60" i="8"/>
  <c r="I60" i="8"/>
  <c r="T59" i="8"/>
  <c r="R59" i="8"/>
  <c r="P59" i="8"/>
  <c r="N59" i="8"/>
  <c r="L59" i="8"/>
  <c r="I59" i="8"/>
  <c r="T58" i="8"/>
  <c r="R58" i="8"/>
  <c r="P58" i="8"/>
  <c r="N58" i="8"/>
  <c r="L58" i="8"/>
  <c r="I58" i="8"/>
  <c r="T57" i="8"/>
  <c r="R57" i="8"/>
  <c r="P57" i="8"/>
  <c r="N57" i="8"/>
  <c r="L57" i="8"/>
  <c r="I57" i="8"/>
  <c r="T56" i="8"/>
  <c r="R56" i="8"/>
  <c r="P56" i="8"/>
  <c r="N56" i="8"/>
  <c r="L56" i="8"/>
  <c r="I56" i="8"/>
  <c r="T54" i="8"/>
  <c r="R54" i="8"/>
  <c r="P54" i="8"/>
  <c r="N54" i="8"/>
  <c r="L54" i="8"/>
  <c r="I54" i="8"/>
  <c r="T42" i="8"/>
  <c r="R42" i="8"/>
  <c r="P42" i="8"/>
  <c r="N42" i="8"/>
  <c r="L42" i="8"/>
  <c r="I42" i="8"/>
  <c r="T41" i="8"/>
  <c r="R41" i="8"/>
  <c r="P41" i="8"/>
  <c r="N41" i="8"/>
  <c r="L41" i="8"/>
  <c r="I41" i="8"/>
  <c r="T39" i="8"/>
  <c r="R39" i="8"/>
  <c r="P39" i="8"/>
  <c r="N39" i="8"/>
  <c r="L39" i="8"/>
  <c r="I39" i="8"/>
  <c r="T38" i="8"/>
  <c r="R38" i="8"/>
  <c r="P38" i="8"/>
  <c r="N38" i="8"/>
  <c r="L38" i="8"/>
  <c r="I38" i="8"/>
  <c r="T27" i="8"/>
  <c r="R27" i="8"/>
  <c r="P27" i="8"/>
  <c r="N27" i="8"/>
  <c r="L27" i="8"/>
  <c r="I27" i="8"/>
  <c r="T26" i="8"/>
  <c r="R26" i="8"/>
  <c r="P26" i="8"/>
  <c r="N26" i="8"/>
  <c r="L26" i="8"/>
  <c r="I26" i="8"/>
  <c r="T10" i="8"/>
  <c r="R10" i="8"/>
  <c r="N10" i="8"/>
  <c r="L10" i="8"/>
  <c r="I10" i="8"/>
  <c r="T18" i="8"/>
  <c r="R18" i="8"/>
  <c r="P18" i="8"/>
  <c r="P17" i="8" s="1"/>
  <c r="P16" i="8" s="1"/>
  <c r="P15" i="8" s="1"/>
  <c r="P14" i="8" s="1"/>
  <c r="P13" i="8" s="1"/>
  <c r="N18" i="8"/>
  <c r="L18" i="8"/>
  <c r="I18" i="8"/>
  <c r="T17" i="8"/>
  <c r="R17" i="8"/>
  <c r="N17" i="8"/>
  <c r="L17" i="8"/>
  <c r="I17" i="8"/>
  <c r="T16" i="8"/>
  <c r="R16" i="8"/>
  <c r="N16" i="8"/>
  <c r="L16" i="8"/>
  <c r="I16" i="8"/>
  <c r="T15" i="8"/>
  <c r="R15" i="8"/>
  <c r="N15" i="8"/>
  <c r="L15" i="8"/>
  <c r="I15" i="8"/>
  <c r="T14" i="8"/>
  <c r="R14" i="8"/>
  <c r="N14" i="8"/>
  <c r="L14" i="8"/>
  <c r="I14" i="8"/>
  <c r="T13" i="8"/>
  <c r="R13" i="8"/>
  <c r="N13" i="8"/>
  <c r="L13" i="8"/>
  <c r="I13" i="8"/>
  <c r="T11" i="8"/>
  <c r="R11" i="8"/>
  <c r="P11" i="8"/>
  <c r="O11" i="8"/>
  <c r="N11" i="8"/>
  <c r="L11" i="8"/>
  <c r="I11" i="8"/>
  <c r="T9" i="8"/>
  <c r="R9" i="8"/>
  <c r="P9" i="8"/>
  <c r="N9" i="8"/>
  <c r="L9" i="8"/>
  <c r="I9" i="8"/>
  <c r="H7" i="8"/>
  <c r="M203" i="3"/>
  <c r="L203" i="3"/>
  <c r="M202" i="3"/>
  <c r="L202" i="3"/>
  <c r="M201" i="3"/>
  <c r="L201" i="3"/>
  <c r="L200" i="3"/>
  <c r="M199" i="3"/>
  <c r="L199" i="3"/>
  <c r="M198" i="3"/>
  <c r="L198" i="3"/>
  <c r="M197" i="3"/>
  <c r="L197" i="3"/>
  <c r="M196" i="3"/>
  <c r="L196" i="3"/>
  <c r="M195" i="3"/>
  <c r="L195" i="3"/>
  <c r="L194" i="3"/>
  <c r="M193" i="3"/>
  <c r="L193" i="3"/>
  <c r="M192" i="3"/>
  <c r="L192" i="3"/>
  <c r="M191" i="3"/>
  <c r="L191" i="3"/>
  <c r="M190" i="3"/>
  <c r="L190" i="3"/>
  <c r="L189" i="3"/>
  <c r="L188" i="3"/>
  <c r="M187" i="3"/>
  <c r="L187" i="3"/>
  <c r="M186" i="3"/>
  <c r="L186" i="3"/>
  <c r="M185" i="3"/>
  <c r="L185" i="3"/>
  <c r="M184" i="3"/>
  <c r="L184" i="3"/>
  <c r="L183" i="3"/>
  <c r="M182" i="3"/>
  <c r="L182" i="3"/>
  <c r="M181" i="3"/>
  <c r="L181" i="3"/>
  <c r="M180" i="3"/>
  <c r="L180" i="3"/>
  <c r="M179" i="3"/>
  <c r="L179" i="3"/>
  <c r="M178" i="3"/>
  <c r="L178" i="3"/>
  <c r="L177" i="3"/>
  <c r="M176" i="3"/>
  <c r="L176" i="3"/>
  <c r="M175" i="3"/>
  <c r="L175" i="3"/>
  <c r="M174" i="3"/>
  <c r="L174" i="3"/>
  <c r="M173" i="3"/>
  <c r="L173" i="3"/>
  <c r="L172" i="3"/>
  <c r="M170" i="3"/>
  <c r="L170" i="3"/>
  <c r="M169" i="3"/>
  <c r="L169" i="3"/>
  <c r="M168" i="3"/>
  <c r="L168" i="3"/>
  <c r="M167" i="3"/>
  <c r="L167" i="3"/>
  <c r="L166" i="3"/>
  <c r="M165" i="3"/>
  <c r="L165" i="3"/>
  <c r="M164" i="3"/>
  <c r="L164" i="3"/>
  <c r="M163" i="3"/>
  <c r="L163" i="3"/>
  <c r="M162" i="3"/>
  <c r="L162" i="3"/>
  <c r="M161" i="3"/>
  <c r="L161" i="3"/>
  <c r="M160" i="3"/>
  <c r="L160" i="3"/>
  <c r="M159" i="3"/>
  <c r="L159" i="3"/>
  <c r="M158" i="3"/>
  <c r="L158" i="3"/>
  <c r="M157" i="3"/>
  <c r="L157" i="3"/>
  <c r="M156" i="3"/>
  <c r="L156" i="3"/>
  <c r="M155" i="3"/>
  <c r="L155" i="3"/>
  <c r="M154" i="3"/>
  <c r="L154" i="3"/>
  <c r="M153" i="3"/>
  <c r="L153" i="3"/>
  <c r="M152" i="3"/>
  <c r="L152" i="3"/>
  <c r="L151" i="3"/>
  <c r="M150" i="3"/>
  <c r="L150" i="3"/>
  <c r="M149" i="3"/>
  <c r="L149" i="3"/>
  <c r="L148" i="3"/>
  <c r="M147" i="3"/>
  <c r="L147" i="3"/>
  <c r="M146" i="3"/>
  <c r="L146" i="3"/>
  <c r="M145" i="3"/>
  <c r="L145" i="3"/>
  <c r="M144" i="3"/>
  <c r="L144" i="3"/>
  <c r="M143" i="3"/>
  <c r="L143" i="3"/>
  <c r="M142" i="3"/>
  <c r="L142" i="3"/>
  <c r="L123" i="3"/>
  <c r="M116" i="3"/>
  <c r="L116" i="3"/>
  <c r="M115" i="3"/>
  <c r="L115" i="3"/>
  <c r="M114" i="3"/>
  <c r="L114" i="3"/>
  <c r="M113" i="3"/>
  <c r="L113" i="3"/>
  <c r="M112" i="3"/>
  <c r="L112" i="3"/>
  <c r="M111" i="3"/>
  <c r="L111" i="3"/>
  <c r="M110" i="3"/>
  <c r="L110" i="3"/>
  <c r="M109" i="3"/>
  <c r="L109" i="3"/>
  <c r="M108" i="3"/>
  <c r="L108" i="3"/>
  <c r="M107" i="3"/>
  <c r="L107" i="3"/>
  <c r="M106" i="3"/>
  <c r="L106" i="3"/>
  <c r="M105" i="3"/>
  <c r="L105" i="3"/>
  <c r="M104" i="3"/>
  <c r="L104" i="3"/>
  <c r="M103" i="3"/>
  <c r="L103" i="3"/>
  <c r="M102" i="3"/>
  <c r="L102" i="3"/>
  <c r="M101" i="3"/>
  <c r="L101" i="3"/>
  <c r="M100" i="3"/>
  <c r="L100" i="3"/>
  <c r="M99" i="3"/>
  <c r="L99" i="3"/>
  <c r="M98" i="3"/>
  <c r="L98" i="3"/>
  <c r="M97" i="3"/>
  <c r="L97" i="3"/>
  <c r="M96" i="3"/>
  <c r="L96" i="3"/>
  <c r="M95" i="3"/>
  <c r="L95" i="3"/>
  <c r="M94" i="3"/>
  <c r="L94" i="3"/>
  <c r="M93" i="3"/>
  <c r="L93" i="3"/>
  <c r="M92" i="3"/>
  <c r="L92" i="3"/>
  <c r="M91" i="3"/>
  <c r="L91" i="3"/>
  <c r="M90" i="3"/>
  <c r="L90" i="3"/>
  <c r="M89" i="3"/>
  <c r="L89" i="3"/>
  <c r="M87" i="3"/>
  <c r="L87" i="3"/>
  <c r="M86" i="3"/>
  <c r="L86" i="3"/>
  <c r="M85" i="3"/>
  <c r="L85" i="3"/>
  <c r="M84" i="3"/>
  <c r="L84" i="3"/>
  <c r="M83" i="3"/>
  <c r="L83" i="3"/>
  <c r="M82" i="3"/>
  <c r="L82" i="3"/>
  <c r="M81" i="3"/>
  <c r="L81" i="3"/>
  <c r="M80" i="3"/>
  <c r="L80" i="3"/>
  <c r="M79" i="3"/>
  <c r="L79" i="3"/>
  <c r="M78" i="3"/>
  <c r="L78" i="3"/>
  <c r="M77" i="3"/>
  <c r="L77" i="3"/>
  <c r="M75" i="3"/>
  <c r="L75" i="3"/>
  <c r="M74" i="3"/>
  <c r="L74" i="3"/>
  <c r="M73" i="3"/>
  <c r="L73" i="3"/>
  <c r="L71" i="3"/>
  <c r="L70" i="3"/>
  <c r="M69" i="3"/>
  <c r="L69" i="3"/>
  <c r="M68" i="3"/>
  <c r="L68" i="3"/>
  <c r="M67" i="3"/>
  <c r="L67" i="3"/>
  <c r="M66" i="3"/>
  <c r="L66" i="3"/>
  <c r="M65" i="3"/>
  <c r="L65" i="3"/>
  <c r="M64" i="3"/>
  <c r="L64" i="3"/>
  <c r="M63" i="3"/>
  <c r="L63" i="3"/>
  <c r="L62" i="3"/>
  <c r="M61" i="3"/>
  <c r="L61" i="3"/>
  <c r="M60" i="3"/>
  <c r="L60" i="3"/>
  <c r="M59" i="3"/>
  <c r="L59" i="3"/>
  <c r="M58" i="3"/>
  <c r="L58" i="3"/>
  <c r="M56" i="3"/>
  <c r="L56" i="3"/>
  <c r="M55" i="3"/>
  <c r="L55" i="3"/>
  <c r="M54" i="3"/>
  <c r="L54" i="3"/>
  <c r="M53" i="3"/>
  <c r="L53" i="3"/>
  <c r="M52" i="3"/>
  <c r="L52" i="3"/>
  <c r="M51" i="3"/>
  <c r="L51" i="3"/>
  <c r="M49" i="3"/>
  <c r="L49" i="3"/>
  <c r="M48" i="3"/>
  <c r="L48" i="3"/>
  <c r="M46" i="3"/>
  <c r="L46" i="3"/>
  <c r="M44" i="3"/>
  <c r="L44" i="3"/>
  <c r="M43" i="3"/>
  <c r="L43" i="3"/>
  <c r="M42" i="3"/>
  <c r="L42" i="3"/>
  <c r="M41" i="3"/>
  <c r="L41" i="3"/>
  <c r="M40" i="3"/>
  <c r="L40" i="3"/>
  <c r="M39" i="3"/>
  <c r="L39" i="3"/>
  <c r="M38" i="3"/>
  <c r="M37" i="3"/>
  <c r="M36" i="3"/>
  <c r="M35" i="3"/>
  <c r="M33" i="3"/>
  <c r="L33" i="3"/>
  <c r="M32" i="3"/>
  <c r="L32" i="3"/>
  <c r="M31" i="3"/>
  <c r="L31" i="3"/>
  <c r="M30" i="3"/>
  <c r="L30" i="3"/>
  <c r="M29" i="3"/>
  <c r="L29" i="3"/>
  <c r="M28" i="3"/>
  <c r="L28" i="3"/>
  <c r="M27" i="3"/>
  <c r="L27" i="3"/>
  <c r="M26" i="3"/>
  <c r="L26" i="3"/>
  <c r="M25" i="3"/>
  <c r="L25" i="3"/>
  <c r="M24" i="3"/>
  <c r="L24" i="3"/>
  <c r="M23" i="3"/>
  <c r="L23" i="3"/>
  <c r="M22" i="3"/>
  <c r="L22" i="3"/>
  <c r="M21" i="3"/>
  <c r="L21" i="3"/>
  <c r="M20" i="3"/>
  <c r="L20" i="3"/>
  <c r="M19" i="3"/>
  <c r="L19" i="3"/>
  <c r="M18" i="3"/>
  <c r="L18" i="3"/>
  <c r="M17" i="3"/>
  <c r="L17" i="3"/>
  <c r="M16" i="3"/>
  <c r="L16" i="3"/>
  <c r="M15" i="3"/>
  <c r="L15" i="3"/>
  <c r="M14" i="3"/>
  <c r="L14" i="3"/>
  <c r="O13" i="3"/>
  <c r="M13" i="3"/>
  <c r="L13" i="3"/>
  <c r="M12" i="3"/>
  <c r="L12" i="3"/>
  <c r="O11" i="3"/>
  <c r="M11" i="3"/>
  <c r="L11" i="3"/>
  <c r="M10" i="3"/>
  <c r="L10" i="3"/>
  <c r="M9" i="3"/>
  <c r="L9" i="3"/>
  <c r="M7" i="3"/>
  <c r="L7" i="3"/>
  <c r="M6" i="3"/>
  <c r="L6" i="3"/>
  <c r="M5" i="3"/>
  <c r="L5" i="3"/>
  <c r="M4" i="3"/>
  <c r="L4" i="3"/>
  <c r="F514" i="19"/>
  <c r="F485" i="19"/>
  <c r="F484" i="19"/>
  <c r="F483" i="19"/>
  <c r="F482" i="19"/>
  <c r="F481" i="19"/>
  <c r="F480" i="19"/>
  <c r="F479" i="19"/>
  <c r="F478" i="19"/>
  <c r="F477" i="19"/>
  <c r="F476" i="19"/>
  <c r="F475" i="19"/>
  <c r="F474" i="19"/>
  <c r="H297" i="19"/>
  <c r="G297" i="19"/>
  <c r="F297" i="19"/>
  <c r="E297" i="19"/>
  <c r="D297" i="19"/>
  <c r="H295" i="19"/>
  <c r="G295" i="19"/>
  <c r="F295" i="19"/>
  <c r="E295" i="19"/>
  <c r="D295" i="19"/>
  <c r="H293" i="19"/>
  <c r="G293" i="19"/>
  <c r="F293" i="19"/>
  <c r="E293" i="19"/>
  <c r="D293" i="19"/>
  <c r="H291" i="19"/>
  <c r="G291" i="19"/>
  <c r="F291" i="19"/>
  <c r="E291" i="19"/>
  <c r="D291" i="19"/>
  <c r="H285" i="19"/>
  <c r="G285" i="19"/>
  <c r="F285" i="19"/>
  <c r="E285" i="19"/>
  <c r="D285" i="19"/>
  <c r="H283" i="19"/>
  <c r="G283" i="19"/>
  <c r="F283" i="19"/>
  <c r="E283" i="19"/>
  <c r="D283" i="19"/>
  <c r="H281" i="19"/>
  <c r="G281" i="19"/>
  <c r="F281" i="19"/>
  <c r="E281" i="19"/>
  <c r="D281" i="19"/>
  <c r="H215" i="19"/>
  <c r="G215" i="19"/>
  <c r="D215" i="19"/>
  <c r="E215" i="19" s="1"/>
  <c r="F215" i="19" s="1"/>
  <c r="H214" i="19"/>
  <c r="G214" i="19"/>
  <c r="D214" i="19"/>
  <c r="E214" i="19" s="1"/>
  <c r="F214" i="19" s="1"/>
  <c r="H213" i="19"/>
  <c r="G213" i="19"/>
  <c r="D213" i="19"/>
  <c r="E213" i="19" s="1"/>
  <c r="F213" i="19" s="1"/>
  <c r="H212" i="19"/>
  <c r="G212" i="19"/>
  <c r="D212" i="19"/>
  <c r="E212" i="19" s="1"/>
  <c r="F212" i="19" s="1"/>
  <c r="H211" i="19"/>
  <c r="G211" i="19"/>
  <c r="D211" i="19"/>
  <c r="E211" i="19" s="1"/>
  <c r="F211" i="19" s="1"/>
  <c r="H210" i="19"/>
  <c r="G210" i="19"/>
  <c r="D210" i="19"/>
  <c r="E210" i="19" s="1"/>
  <c r="F210" i="19" s="1"/>
  <c r="H209" i="19"/>
  <c r="G209" i="19"/>
  <c r="D209" i="19"/>
  <c r="E209" i="19" s="1"/>
  <c r="F209" i="19" s="1"/>
  <c r="H208" i="19"/>
  <c r="G208" i="19"/>
  <c r="D208" i="19"/>
  <c r="E208" i="19" s="1"/>
  <c r="F208" i="19" s="1"/>
  <c r="H207" i="19"/>
  <c r="G207" i="19"/>
  <c r="D207" i="19"/>
  <c r="E207" i="19" s="1"/>
  <c r="F207" i="19" s="1"/>
  <c r="H206" i="19"/>
  <c r="G206" i="19"/>
  <c r="D206" i="19"/>
  <c r="E206" i="19" s="1"/>
  <c r="F206" i="19" s="1"/>
  <c r="H205" i="19"/>
  <c r="G205" i="19"/>
  <c r="D205" i="19"/>
  <c r="E205" i="19" s="1"/>
  <c r="F205" i="19" s="1"/>
  <c r="H204" i="19"/>
  <c r="G204" i="19"/>
  <c r="D204" i="19"/>
  <c r="E204" i="19" s="1"/>
  <c r="F204" i="19" s="1"/>
  <c r="H203" i="19"/>
  <c r="G203" i="19"/>
  <c r="D203" i="19"/>
  <c r="E203" i="19" s="1"/>
  <c r="F203" i="19" s="1"/>
  <c r="H202" i="19"/>
  <c r="G202" i="19"/>
  <c r="D202" i="19"/>
  <c r="E202" i="19" s="1"/>
  <c r="F202" i="19" s="1"/>
  <c r="H201" i="19"/>
  <c r="G201" i="19"/>
  <c r="D201" i="19"/>
  <c r="E201" i="19" s="1"/>
  <c r="F201" i="19" s="1"/>
  <c r="H200" i="19"/>
  <c r="G200" i="19"/>
  <c r="D200" i="19"/>
  <c r="E200" i="19" s="1"/>
  <c r="F200" i="19" s="1"/>
  <c r="H199" i="19"/>
  <c r="G199" i="19"/>
  <c r="D199" i="19"/>
  <c r="E199" i="19" s="1"/>
  <c r="F199" i="19" s="1"/>
  <c r="H198" i="19"/>
  <c r="G198" i="19"/>
  <c r="D198" i="19"/>
  <c r="E198" i="19" s="1"/>
  <c r="F198" i="19" s="1"/>
  <c r="H197" i="19"/>
  <c r="G197" i="19"/>
  <c r="D197" i="19"/>
  <c r="E197" i="19" s="1"/>
  <c r="F197" i="19" s="1"/>
  <c r="H196" i="19"/>
  <c r="G196" i="19"/>
  <c r="D196" i="19"/>
  <c r="E196" i="19" s="1"/>
  <c r="F196" i="19" s="1"/>
  <c r="H195" i="19"/>
  <c r="G195" i="19"/>
  <c r="D195" i="19"/>
  <c r="E195" i="19" s="1"/>
  <c r="F195" i="19" s="1"/>
  <c r="H194" i="19"/>
  <c r="G194" i="19"/>
  <c r="D194" i="19"/>
  <c r="E194" i="19" s="1"/>
  <c r="F194" i="19" s="1"/>
  <c r="H193" i="19"/>
  <c r="G193" i="19"/>
  <c r="D193" i="19"/>
  <c r="E193" i="19" s="1"/>
  <c r="F193" i="19" s="1"/>
  <c r="H192" i="19"/>
  <c r="G192" i="19"/>
  <c r="D192" i="19"/>
  <c r="E192" i="19" s="1"/>
  <c r="F192" i="19" s="1"/>
  <c r="H191" i="19"/>
  <c r="G191" i="19"/>
  <c r="D191" i="19"/>
  <c r="E191" i="19" s="1"/>
  <c r="F191" i="19" s="1"/>
  <c r="H190" i="19"/>
  <c r="G190" i="19"/>
  <c r="D190" i="19"/>
  <c r="E190" i="19" s="1"/>
  <c r="F190" i="19" s="1"/>
  <c r="H189" i="19"/>
  <c r="G189" i="19"/>
  <c r="D189" i="19"/>
  <c r="E189" i="19" s="1"/>
  <c r="F189" i="19" s="1"/>
  <c r="H188" i="19"/>
  <c r="G188" i="19"/>
  <c r="D188" i="19"/>
  <c r="E188" i="19" s="1"/>
  <c r="F188" i="19" s="1"/>
  <c r="H187" i="19"/>
  <c r="G187" i="19"/>
  <c r="D187" i="19"/>
  <c r="E187" i="19" s="1"/>
  <c r="F187" i="19" s="1"/>
  <c r="H186" i="19"/>
  <c r="G186" i="19"/>
  <c r="D186" i="19"/>
  <c r="E186" i="19" s="1"/>
  <c r="F186" i="19" s="1"/>
  <c r="H185" i="19"/>
  <c r="G185" i="19"/>
  <c r="D185" i="19"/>
  <c r="E185" i="19" s="1"/>
  <c r="F185" i="19" s="1"/>
  <c r="H184" i="19"/>
  <c r="G184" i="19"/>
  <c r="D184" i="19"/>
  <c r="E184" i="19" s="1"/>
  <c r="F184" i="19" s="1"/>
  <c r="H183" i="19"/>
  <c r="G183" i="19"/>
  <c r="D183" i="19"/>
  <c r="E183" i="19" s="1"/>
  <c r="F183" i="19" s="1"/>
  <c r="H182" i="19"/>
  <c r="G182" i="19"/>
  <c r="D182" i="19"/>
  <c r="E182" i="19" s="1"/>
  <c r="F182" i="19" s="1"/>
  <c r="H181" i="19"/>
  <c r="G181" i="19"/>
  <c r="D181" i="19"/>
  <c r="E181" i="19" s="1"/>
  <c r="F181" i="19" s="1"/>
  <c r="H180" i="19"/>
  <c r="G180" i="19"/>
  <c r="D180" i="19"/>
  <c r="E180" i="19" s="1"/>
  <c r="F180" i="19" s="1"/>
  <c r="H179" i="19"/>
  <c r="G179" i="19"/>
  <c r="D179" i="19"/>
  <c r="E179" i="19" s="1"/>
  <c r="F179" i="19" s="1"/>
  <c r="H178" i="19"/>
  <c r="G178" i="19"/>
  <c r="D178" i="19"/>
  <c r="E178" i="19" s="1"/>
  <c r="F178" i="19" s="1"/>
  <c r="H177" i="19"/>
  <c r="G177" i="19"/>
  <c r="D177" i="19"/>
  <c r="E177" i="19" s="1"/>
  <c r="F177" i="19" s="1"/>
  <c r="H176" i="19"/>
  <c r="G176" i="19"/>
  <c r="D176" i="19"/>
  <c r="E176" i="19" s="1"/>
  <c r="F176" i="19" s="1"/>
  <c r="H175" i="19"/>
  <c r="G175" i="19"/>
  <c r="D175" i="19"/>
  <c r="E175" i="19" s="1"/>
  <c r="F175" i="19" s="1"/>
  <c r="H174" i="19"/>
  <c r="G174" i="19"/>
  <c r="D174" i="19"/>
  <c r="E174" i="19" s="1"/>
  <c r="F174" i="19" s="1"/>
  <c r="H173" i="19"/>
  <c r="G173" i="19"/>
  <c r="D173" i="19"/>
  <c r="E173" i="19" s="1"/>
  <c r="F173" i="19" s="1"/>
  <c r="H172" i="19"/>
  <c r="G172" i="19"/>
  <c r="D172" i="19"/>
  <c r="E172" i="19" s="1"/>
  <c r="F172" i="19" s="1"/>
  <c r="H171" i="19"/>
  <c r="G171" i="19"/>
  <c r="D171" i="19"/>
  <c r="E171" i="19" s="1"/>
  <c r="F171" i="19" s="1"/>
  <c r="H170" i="19"/>
  <c r="G170" i="19"/>
  <c r="D170" i="19"/>
  <c r="E170" i="19" s="1"/>
  <c r="F170" i="19" s="1"/>
  <c r="H169" i="19"/>
  <c r="G169" i="19"/>
  <c r="D169" i="19"/>
  <c r="E169" i="19" s="1"/>
  <c r="F169" i="19" s="1"/>
  <c r="H168" i="19"/>
  <c r="G168" i="19"/>
  <c r="D168" i="19"/>
  <c r="E168" i="19" s="1"/>
  <c r="F168" i="19" s="1"/>
  <c r="H167" i="19"/>
  <c r="G167" i="19"/>
  <c r="D167" i="19"/>
  <c r="E167" i="19" s="1"/>
  <c r="F167" i="19" s="1"/>
  <c r="H166" i="19"/>
  <c r="G166" i="19"/>
  <c r="D166" i="19"/>
  <c r="E166" i="19" s="1"/>
  <c r="F166" i="19" s="1"/>
  <c r="H165" i="19"/>
  <c r="G165" i="19"/>
  <c r="D165" i="19"/>
  <c r="E165" i="19" s="1"/>
  <c r="F165" i="19" s="1"/>
  <c r="H164" i="19"/>
  <c r="G164" i="19"/>
  <c r="D164" i="19"/>
  <c r="E164" i="19" s="1"/>
  <c r="F164" i="19" s="1"/>
  <c r="H163" i="19"/>
  <c r="G163" i="19"/>
  <c r="D163" i="19"/>
  <c r="E163" i="19" s="1"/>
  <c r="F163" i="19" s="1"/>
  <c r="H162" i="19"/>
  <c r="G162" i="19"/>
  <c r="D162" i="19"/>
  <c r="E162" i="19" s="1"/>
  <c r="F162" i="19" s="1"/>
  <c r="H117" i="19"/>
  <c r="G117" i="19"/>
  <c r="E117" i="19"/>
  <c r="D117" i="19"/>
  <c r="H116" i="19"/>
  <c r="G116" i="19"/>
  <c r="E116" i="19"/>
  <c r="D116" i="19"/>
  <c r="H114" i="19"/>
  <c r="G114" i="19"/>
  <c r="E114" i="19"/>
  <c r="D114" i="19"/>
  <c r="F114" i="19" s="1"/>
  <c r="H112" i="19"/>
  <c r="G112" i="19"/>
  <c r="E112" i="19"/>
  <c r="D112" i="19"/>
  <c r="F112" i="19" s="1"/>
  <c r="H111" i="19"/>
  <c r="G111" i="19"/>
  <c r="E111" i="19"/>
  <c r="D111" i="19"/>
  <c r="F111" i="19" s="1"/>
  <c r="H110" i="19"/>
  <c r="G110" i="19"/>
  <c r="E110" i="19"/>
  <c r="D110" i="19"/>
  <c r="F110" i="19" s="1"/>
  <c r="H109" i="19"/>
  <c r="G109" i="19"/>
  <c r="E109" i="19"/>
  <c r="D109" i="19"/>
  <c r="F109" i="19" s="1"/>
  <c r="H108" i="19"/>
  <c r="G108" i="19"/>
  <c r="E108" i="19"/>
  <c r="D108" i="19"/>
  <c r="F108" i="19" s="1"/>
  <c r="H107" i="19"/>
  <c r="G107" i="19"/>
  <c r="E107" i="19"/>
  <c r="D107" i="19"/>
  <c r="F107" i="19" s="1"/>
  <c r="H106" i="19"/>
  <c r="G106" i="19"/>
  <c r="E106" i="19"/>
  <c r="D106" i="19"/>
  <c r="F106" i="19" s="1"/>
  <c r="H105" i="19"/>
  <c r="G105" i="19"/>
  <c r="E105" i="19"/>
  <c r="D105" i="19"/>
  <c r="F105" i="19" s="1"/>
  <c r="H104" i="19"/>
  <c r="G104" i="19"/>
  <c r="E104" i="19"/>
  <c r="D104" i="19"/>
  <c r="F104" i="19" s="1"/>
  <c r="H103" i="19"/>
  <c r="G103" i="19"/>
  <c r="E103" i="19"/>
  <c r="D103" i="19"/>
  <c r="F103" i="19" s="1"/>
  <c r="H102" i="19"/>
  <c r="G102" i="19"/>
  <c r="E102" i="19"/>
  <c r="D102" i="19"/>
  <c r="F102" i="19" s="1"/>
  <c r="H101" i="19"/>
  <c r="G101" i="19"/>
  <c r="E101" i="19"/>
  <c r="D101" i="19"/>
  <c r="F101" i="19" s="1"/>
  <c r="H100" i="19"/>
  <c r="G100" i="19"/>
  <c r="E100" i="19"/>
  <c r="D100" i="19"/>
  <c r="F100" i="19" s="1"/>
  <c r="H99" i="19"/>
  <c r="G99" i="19"/>
  <c r="E99" i="19"/>
  <c r="D99" i="19"/>
  <c r="F99" i="19" s="1"/>
  <c r="H98" i="19"/>
  <c r="G98" i="19"/>
  <c r="E98" i="19"/>
  <c r="D98" i="19"/>
  <c r="F98" i="19" s="1"/>
  <c r="H94" i="19"/>
  <c r="G94" i="19"/>
  <c r="E94" i="19"/>
  <c r="D94" i="19"/>
  <c r="H90" i="19"/>
  <c r="G90" i="19"/>
  <c r="E90" i="19"/>
  <c r="D90"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H39" i="19"/>
  <c r="G39" i="19"/>
  <c r="D39" i="19"/>
  <c r="E39" i="19" s="1"/>
  <c r="F39" i="19" s="1"/>
  <c r="H38" i="19"/>
  <c r="G38" i="19"/>
  <c r="D38" i="19"/>
  <c r="E38" i="19" s="1"/>
  <c r="F38" i="19" s="1"/>
  <c r="H37" i="19"/>
  <c r="G37" i="19"/>
  <c r="D37" i="19"/>
  <c r="E37" i="19" s="1"/>
  <c r="F37" i="19" s="1"/>
  <c r="H36" i="19"/>
  <c r="G36" i="19"/>
  <c r="D36" i="19"/>
  <c r="E36" i="19" s="1"/>
  <c r="F36" i="19" s="1"/>
  <c r="H28" i="19"/>
  <c r="G28" i="19"/>
  <c r="D28" i="19"/>
  <c r="E28" i="19" s="1"/>
  <c r="F28" i="19" s="1"/>
  <c r="H27" i="19"/>
  <c r="G27" i="19"/>
  <c r="D27" i="19"/>
  <c r="E27" i="19" s="1"/>
  <c r="F27" i="19" s="1"/>
  <c r="H26" i="19"/>
  <c r="G26" i="19"/>
  <c r="D26" i="19"/>
  <c r="E26" i="19" s="1"/>
  <c r="F26" i="19" s="1"/>
  <c r="H25" i="19"/>
  <c r="G25" i="19"/>
  <c r="D25" i="19"/>
  <c r="E25" i="19" s="1"/>
  <c r="F25" i="19" s="1"/>
  <c r="H16" i="19"/>
  <c r="G16" i="19"/>
  <c r="D16" i="19"/>
  <c r="E16" i="19" s="1"/>
  <c r="F16" i="19" s="1"/>
  <c r="H15" i="19"/>
  <c r="G15" i="19"/>
  <c r="D15" i="19"/>
  <c r="E15" i="19" s="1"/>
  <c r="F15" i="19" s="1"/>
  <c r="H14" i="19"/>
  <c r="G14" i="19"/>
  <c r="D14" i="19"/>
  <c r="E14" i="19" s="1"/>
  <c r="F14" i="19" s="1"/>
  <c r="H13" i="19"/>
  <c r="G13" i="19"/>
  <c r="D13" i="19"/>
  <c r="E13" i="19" s="1"/>
  <c r="F13"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395" authorId="1" shapeId="0" xr:uid="{00000000-0006-0000-0100-000004000000}">
      <text>
        <r>
          <rPr>
            <sz val="8"/>
            <color indexed="81"/>
            <rFont val="Segoe UI"/>
            <family val="2"/>
          </rPr>
          <t>Leading and tailing space required</t>
        </r>
      </text>
    </comment>
    <comment ref="E395" authorId="1" shapeId="0" xr:uid="{00000000-0006-0000-0100-000005000000}">
      <text>
        <r>
          <rPr>
            <sz val="8"/>
            <color indexed="81"/>
            <rFont val="Segoe UI"/>
            <family val="2"/>
          </rPr>
          <t>Leading and tailing space required</t>
        </r>
      </text>
    </comment>
    <comment ref="F395" authorId="1" shapeId="0" xr:uid="{00000000-0006-0000-0100-000006000000}">
      <text>
        <r>
          <rPr>
            <sz val="8"/>
            <color indexed="81"/>
            <rFont val="Segoe UI"/>
            <family val="2"/>
          </rPr>
          <t>Leading and tailing space required</t>
        </r>
      </text>
    </comment>
    <comment ref="D442" authorId="1" shapeId="0" xr:uid="{00000000-0006-0000-0100-000007000000}">
      <text>
        <r>
          <rPr>
            <sz val="8"/>
            <color indexed="81"/>
            <rFont val="Segoe UI"/>
            <family val="2"/>
          </rPr>
          <t>The first letter defines the hot key. Different hot keys should be used for the buttons</t>
        </r>
      </text>
    </comment>
    <comment ref="D445" authorId="1" shapeId="0" xr:uid="{00000000-0006-0000-0100-000008000000}">
      <text>
        <r>
          <rPr>
            <sz val="8"/>
            <color indexed="81"/>
            <rFont val="Segoe UI"/>
            <family val="2"/>
          </rPr>
          <t>Tailing space required</t>
        </r>
      </text>
    </comment>
    <comment ref="D451" authorId="1" shapeId="0" xr:uid="{00000000-0006-0000-0100-000009000000}">
      <text>
        <r>
          <rPr>
            <sz val="8"/>
            <color indexed="81"/>
            <rFont val="Segoe UI"/>
            <family val="2"/>
          </rPr>
          <t>Tailing space required</t>
        </r>
      </text>
    </comment>
    <comment ref="D452" authorId="1" shapeId="0" xr:uid="{00000000-0006-0000-0100-00000A000000}">
      <text>
        <r>
          <rPr>
            <sz val="8"/>
            <color indexed="81"/>
            <rFont val="Segoe UI"/>
            <family val="2"/>
          </rPr>
          <t xml:space="preserve">leading space required
</t>
        </r>
      </text>
    </comment>
    <comment ref="D467" authorId="1" shapeId="0" xr:uid="{00000000-0006-0000-0100-00000B000000}">
      <text>
        <r>
          <rPr>
            <sz val="8"/>
            <color indexed="81"/>
            <rFont val="Segoe UI"/>
            <family val="2"/>
          </rPr>
          <t>First letter is used as hot key. It must be unic withe hotkes used in line 435</t>
        </r>
      </text>
    </comment>
    <comment ref="D474"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74" authorId="1" shapeId="0" xr:uid="{00000000-0006-0000-0100-00000D000000}">
      <text>
        <r>
          <rPr>
            <sz val="8"/>
            <color indexed="81"/>
            <rFont val="Segoe UI"/>
            <family val="2"/>
          </rPr>
          <t xml:space="preserve">Use the English text because there are to much special characters in the frenc translation
</t>
        </r>
      </text>
    </comment>
    <comment ref="D483"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88" authorId="1" shapeId="0" xr:uid="{00000000-0006-0000-0100-00000F000000}">
      <text>
        <r>
          <rPr>
            <sz val="8"/>
            <color indexed="81"/>
            <rFont val="Segoe UI"/>
            <family val="2"/>
          </rPr>
          <t>Tailing space required</t>
        </r>
      </text>
    </comment>
    <comment ref="D494" authorId="1" shapeId="0" xr:uid="{00000000-0006-0000-0100-000010000000}">
      <text>
        <r>
          <rPr>
            <sz val="8"/>
            <color indexed="81"/>
            <rFont val="Segoe UI"/>
            <family val="2"/>
          </rPr>
          <t>3 space characters before "avrdude" because this line and the following should be inserted</t>
        </r>
      </text>
    </comment>
    <comment ref="F514" authorId="1" shapeId="0" xr:uid="{00000000-0006-0000-0100-000011000000}">
      <text>
        <r>
          <rPr>
            <sz val="8"/>
            <color indexed="81"/>
            <rFont val="Segoe UI"/>
            <family val="2"/>
          </rPr>
          <t>Use the englisch message because it's printed in the DOS box where onla ASCI characters could be used</t>
        </r>
      </text>
    </comment>
    <comment ref="C668"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16" authorId="0" shapeId="0" xr:uid="{0A39DCB8-0030-4961-B0DB-E2B71129A2D1}">
      <text>
        <r>
          <rPr>
            <sz val="9"/>
            <color indexed="81"/>
            <rFont val="Segoe UI"/>
            <family val="2"/>
          </rPr>
          <t>Duration 0 not possible</t>
        </r>
      </text>
    </comment>
    <comment ref="K17" authorId="0" shapeId="0" xr:uid="{57E82EC2-7DD9-4FD3-B1C1-93A400FB753C}">
      <text>
        <r>
          <rPr>
            <sz val="9"/>
            <color indexed="81"/>
            <rFont val="Segoe UI"/>
            <family val="2"/>
          </rPr>
          <t xml:space="preserve">
Duration 0 not possible</t>
        </r>
      </text>
    </comment>
    <comment ref="H33" authorId="0" shapeId="0" xr:uid="{00000000-0006-0000-0200-000004000000}">
      <text>
        <r>
          <rPr>
            <sz val="9"/>
            <color indexed="81"/>
            <rFont val="Segoe UI"/>
            <family val="2"/>
          </rPr>
          <t>Die Anzahl der LEDs ist abhängig von der Eingabe</t>
        </r>
      </text>
    </comment>
    <comment ref="D56" authorId="0" shapeId="0" xr:uid="{3CA0335B-1E11-4266-A0F8-28C04610497D}">
      <text>
        <r>
          <rPr>
            <sz val="9"/>
            <color indexed="81"/>
            <rFont val="Segoe UI"/>
            <family val="2"/>
          </rPr>
          <t>Number of #InCh terms used in the Argument</t>
        </r>
      </text>
    </comment>
    <comment ref="B62" authorId="0" shapeId="0" xr:uid="{00000000-0006-0000-0200-000005000000}">
      <text>
        <r>
          <rPr>
            <sz val="9"/>
            <color indexed="81"/>
            <rFont val="Segoe UI"/>
            <family val="2"/>
          </rPr>
          <t>Verhindert doppelte Leerzeile im Normal Mode</t>
        </r>
      </text>
    </comment>
    <comment ref="D74" authorId="0" shapeId="0" xr:uid="{00000000-0006-0000-0200-000006000000}">
      <text>
        <r>
          <rPr>
            <sz val="9"/>
            <color indexed="81"/>
            <rFont val="Segoe UI"/>
            <family val="2"/>
          </rPr>
          <t xml:space="preserve">Anzahl der InCnt = Eingegebene States </t>
        </r>
      </text>
    </comment>
    <comment ref="D75" authorId="0" shapeId="0" xr:uid="{00000000-0006-0000-0200-000007000000}">
      <text>
        <r>
          <rPr>
            <sz val="9"/>
            <color indexed="81"/>
            <rFont val="Segoe UI"/>
            <family val="2"/>
          </rPr>
          <t>Eingabe wird umgerechnet in die Anzahl der Bits</t>
        </r>
      </text>
    </comment>
    <comment ref="K90" authorId="0" shapeId="0" xr:uid="{851FF952-CF3D-462B-9A07-04D68332CB3C}">
      <text>
        <r>
          <rPr>
            <sz val="9"/>
            <color indexed="81"/>
            <rFont val="Segoe UI"/>
            <family val="2"/>
          </rPr>
          <t xml:space="preserve">The R-Input is used as InCh because this is the first (RED) input of DCC
The second channel could be used with #InCh+1
 </t>
        </r>
      </text>
    </comment>
    <comment ref="B94" authorId="0" shapeId="0" xr:uid="{00000000-0006-0000-0200-000008000000}">
      <text>
        <r>
          <rPr>
            <sz val="9"/>
            <color indexed="81"/>
            <rFont val="Segoe UI"/>
            <family val="2"/>
          </rPr>
          <t>Verhindert doppelte Leerzeile im Normal Mode</t>
        </r>
      </text>
    </comment>
    <comment ref="B101" authorId="0" shapeId="0" xr:uid="{00000000-0006-0000-0200-000009000000}">
      <text>
        <r>
          <rPr>
            <sz val="9"/>
            <color indexed="81"/>
            <rFont val="Segoe UI"/>
            <family val="2"/>
          </rPr>
          <t>Verhindert doppelte Leerzeile im Normal Mode</t>
        </r>
      </text>
    </comment>
    <comment ref="B108" authorId="0" shapeId="0" xr:uid="{00000000-0006-0000-0200-00000A000000}">
      <text>
        <r>
          <rPr>
            <sz val="9"/>
            <color indexed="81"/>
            <rFont val="Segoe UI"/>
            <family val="2"/>
          </rPr>
          <t>Verhindert doppelte Leerzeile im Normal Mode</t>
        </r>
      </text>
    </comment>
    <comment ref="B111" authorId="0" shapeId="0" xr:uid="{00000000-0006-0000-0200-00000B000000}">
      <text>
        <r>
          <rPr>
            <sz val="9"/>
            <color indexed="81"/>
            <rFont val="Segoe UI"/>
            <family val="2"/>
          </rPr>
          <t>Verhindert doppelte Leerzeile im Normal Mode</t>
        </r>
      </text>
    </comment>
    <comment ref="M112" authorId="0" shapeId="0" xr:uid="{B780361E-E59D-49FE-B046-7F02513DC366}">
      <text>
        <r>
          <rPr>
            <sz val="9"/>
            <color indexed="81"/>
            <rFont val="Segoe UI"/>
            <family val="2"/>
          </rPr>
          <t>Ein Dialog für alle PushButtons ?</t>
        </r>
      </text>
    </comment>
    <comment ref="B117" authorId="0" shapeId="0" xr:uid="{AF460F41-5D1B-4A62-8349-B6902A76EDA9}">
      <text>
        <r>
          <rPr>
            <sz val="9"/>
            <color indexed="81"/>
            <rFont val="Segoe UI"/>
            <family val="2"/>
          </rPr>
          <t>Verhindert doppelte Leerzeile im Normal Mode</t>
        </r>
      </text>
    </comment>
    <comment ref="B123" authorId="0" shapeId="0" xr:uid="{00000000-0006-0000-0200-00000C000000}">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8" authorId="0" shapeId="0" xr:uid="{A6EFB17E-0659-4B44-B30C-77C3DEBAC736}">
      <text>
        <r>
          <rPr>
            <sz val="9"/>
            <color indexed="81"/>
            <rFont val="Segoe UI"/>
            <family val="2"/>
          </rPr>
          <t>0 = Endless</t>
        </r>
      </text>
    </comment>
    <comment ref="D10" authorId="0" shapeId="0" xr:uid="{1FEBC398-2688-4B03-8756-C8CBDA4DBF5B}">
      <text>
        <r>
          <rPr>
            <sz val="9"/>
            <color indexed="81"/>
            <rFont val="Segoe UI"/>
            <family val="2"/>
          </rPr>
          <t>Duration 0 not possible</t>
        </r>
      </text>
    </comment>
    <comment ref="A24" authorId="0" shapeId="0" xr:uid="{E49DE1A4-E2F0-4A74-AC28-FF1BF253E8F7}">
      <text>
        <r>
          <rPr>
            <sz val="9"/>
            <color indexed="81"/>
            <rFont val="Segoe UI"/>
            <family val="2"/>
          </rPr>
          <t xml:space="preserve">Atention: Three dots not a single character </t>
        </r>
      </text>
    </comment>
    <comment ref="B61" authorId="0" shapeId="0" xr:uid="{00000000-0006-0000-0700-000002000000}">
      <text>
        <r>
          <rPr>
            <sz val="9"/>
            <color indexed="81"/>
            <rFont val="Segoe UI"/>
            <family val="2"/>
          </rPr>
          <t>Charlie_Buttons()</t>
        </r>
      </text>
    </comment>
    <comment ref="B62" authorId="0" shapeId="0" xr:uid="{00000000-0006-0000-0700-000003000000}">
      <text>
        <r>
          <rPr>
            <sz val="9"/>
            <color indexed="81"/>
            <rFont val="Segoe UI"/>
            <family val="2"/>
          </rPr>
          <t>Charlie_Binary()</t>
        </r>
      </text>
    </comment>
    <comment ref="H62" authorId="0" shapeId="0" xr:uid="{00000000-0006-0000-0700-000004000000}">
      <text>
        <r>
          <rPr>
            <sz val="9"/>
            <color indexed="81"/>
            <rFont val="Segoe UI"/>
            <family val="2"/>
          </rPr>
          <t>Eingabe muss umgewandelt werden in die Anzahl der Bits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3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3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300-000003000000}">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00000000-0006-0000-0300-000004000000}">
      <text>
        <r>
          <rPr>
            <sz val="8"/>
            <color indexed="81"/>
            <rFont val="Segoe UI"/>
            <family val="2"/>
          </rPr>
          <t>Typ des Eingangs:
AnAus, Rot, Grün</t>
        </r>
      </text>
    </comment>
    <comment ref="F2" authorId="1" shapeId="0" xr:uid="{00000000-0006-0000-0300-000005000000}">
      <text>
        <r>
          <rPr>
            <sz val="8"/>
            <color indexed="81"/>
            <rFont val="Segoe UI"/>
            <family val="2"/>
          </rPr>
          <t>Definiert den Startwert des Eingangskanals nachdem die Versorgungsspannung eingeschaltet wurde. Er ist gültig bis die entsprechende Nachricht von der Digitalzentrale empfangen oder anderwärtig der Zustand geändert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00000000-0006-0000-03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3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3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300-000009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00000000-0006-0000-03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300-00000B000000}">
      <text>
        <r>
          <rPr>
            <sz val="8"/>
            <color indexed="81"/>
            <rFont val="Segoe UI"/>
            <family val="2"/>
          </rPr>
          <t>Hier wird automatisch die Anzahl der von dieser Zeile angesteuerten LEDs eingetragen. 
Achtung: Nicht manuell verändern</t>
        </r>
      </text>
    </comment>
    <comment ref="M2" authorId="0" shapeId="0" xr:uid="{00000000-0006-0000-0300-00000C000000}">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00000000-0006-0000-0300-00000D000000}">
      <text>
        <r>
          <rPr>
            <sz val="8"/>
            <color indexed="81"/>
            <rFont val="Segoe UI"/>
            <family val="2"/>
          </rPr>
          <t>Sie enthält die Anzahl der lokal benutzten InCh Kanäle. Sie wird automatisch vom Programm geschrieben.
Achtung: Nicht manuell ändern.</t>
        </r>
      </text>
    </comment>
    <comment ref="O2" authorId="1" shapeId="0" xr:uid="{D269BAAE-6930-4538-BD4F-711821E8C8A0}">
      <text>
        <r>
          <rPr>
            <sz val="9"/>
            <color indexed="81"/>
            <rFont val="Segoe UI"/>
            <family val="2"/>
          </rPr>
          <t>Benutzter LED Kanal. 0 = Standard, 1 = Taster
Wird automatisch vom Programm geschrieben.
Achtung: Nicht manuell ändern.</t>
        </r>
      </text>
    </comment>
    <comment ref="P2" authorId="1" shapeId="0" xr:uid="{FE4CF541-3037-4A44-B9C1-0BFA6F0BC224}">
      <text>
        <r>
          <rPr>
            <sz val="9"/>
            <color indexed="81"/>
            <rFont val="Segoe UI"/>
            <family val="2"/>
          </rPr>
          <t>LED Nummer im Taster Kanal
Wird automatisch vom Programm geschrieben.
Achtung: Nicht manuell ändern.</t>
        </r>
      </text>
    </comment>
    <comment ref="Q2" authorId="1" shapeId="0" xr:uid="{51E35C57-416A-4C00-86B0-6FBAFBDDA78D}">
      <text>
        <r>
          <rPr>
            <sz val="9"/>
            <color indexed="81"/>
            <rFont val="Segoe UI"/>
            <family val="2"/>
          </rPr>
          <t>LED Numer im Taster Kanal
Wird automatisch vom Programm geschrieben.
Achtung: Nicht manuell ändern.</t>
        </r>
      </text>
    </comment>
    <comment ref="R2" authorId="1" shapeId="0" xr:uid="{79BEDAFE-1E42-4698-ADDB-66D6E93FE93B}">
      <text>
        <r>
          <rPr>
            <sz val="9"/>
            <color indexed="81"/>
            <rFont val="Segoe UI"/>
            <family val="2"/>
          </rPr>
          <t>LED Numer im Taster Kanal
Wird automatisch vom Programm geschrieben.
Achtung: Nicht manuell ändern.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4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4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400-000003000000}">
      <text>
        <r>
          <rPr>
            <sz val="8"/>
            <color indexed="81"/>
            <rFont val="Segoe UI"/>
            <family val="2"/>
          </rPr>
          <t>Hier wird der Selectrix Kanal eingetragen.
Alternativ kann hier ein Schalter (z.B. "SwitchB7") oder eine selbst definierte Variable (z.B. "HausA") eingetragen werden.</t>
        </r>
      </text>
    </comment>
    <comment ref="E2" authorId="0" shapeId="0" xr:uid="{00000000-0006-0000-0400-000004000000}">
      <text>
        <r>
          <rPr>
            <sz val="8"/>
            <color indexed="81"/>
            <rFont val="Segoe UI"/>
            <family val="2"/>
          </rPr>
          <t xml:space="preserve">Hier wird die Bitposition innerhalb des Kanals eingetragen. </t>
        </r>
      </text>
    </comment>
    <comment ref="F2" authorId="0" shapeId="0" xr:uid="{00000000-0006-0000-0400-000005000000}">
      <text>
        <r>
          <rPr>
            <sz val="8"/>
            <color indexed="81"/>
            <rFont val="Segoe UI"/>
            <family val="2"/>
          </rPr>
          <t>Typ des Eingangs:
AnAus, Rot, Grün</t>
        </r>
      </text>
    </comment>
    <comment ref="G2" authorId="1" shapeId="0" xr:uid="{00000000-0006-0000-0400-000006000000}">
      <text>
        <r>
          <rPr>
            <sz val="9"/>
            <color indexed="81"/>
            <rFont val="Segoe UI"/>
            <family val="2"/>
          </rPr>
          <t>Definiert den Startwert des Eingangskanals nachdem die Versorgungsspannung eingeschaltet wurde. Er ist gültig bis die entsprechende Nachricht von der Digitalzentrale empfangen oder anderwärtig der Zustand geändert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00000000-0006-0000-0400-000007000000}">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00000000-0006-0000-0400-000008000000}">
      <text>
        <r>
          <rPr>
            <sz val="8"/>
            <color indexed="81"/>
            <rFont val="Segoe UI"/>
            <family val="2"/>
          </rPr>
          <t>In dieser Spalte kann eine Nummer oder eine Bezeichnung des Verteilers eingetragen werden an dem die LEDs angeschlossen sind.</t>
        </r>
      </text>
    </comment>
    <comment ref="J2" authorId="0" shapeId="0" xr:uid="{00000000-0006-0000-0400-000009000000}">
      <text>
        <r>
          <rPr>
            <sz val="8"/>
            <color indexed="81"/>
            <rFont val="Segoe UI"/>
            <family val="2"/>
          </rPr>
          <t>Hier kann die Nummer des Steckplatzes der Verteilerplatine eingetragen werden welche von der angeschlossenen Baugruppe benutzt wird.</t>
        </r>
      </text>
    </comment>
    <comment ref="K2" authorId="0" shapeId="0" xr:uid="{00000000-0006-0000-0400-00000A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L2" authorId="0" shapeId="0" xr:uid="{00000000-0006-0000-0400-00000B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00000000-0006-0000-0400-00000C000000}">
      <text>
        <r>
          <rPr>
            <sz val="8"/>
            <color indexed="81"/>
            <rFont val="Segoe UI"/>
            <family val="2"/>
          </rPr>
          <t>Hier wird automatisch die Anzahl der von dieser Zeile angesteuerten LEDs eingetragen. 
Achtung: Nicht manuell verändern</t>
        </r>
      </text>
    </comment>
    <comment ref="N2" authorId="0" shapeId="0" xr:uid="{00000000-0006-0000-0400-00000D000000}">
      <text>
        <r>
          <rPr>
            <sz val="8"/>
            <color indexed="81"/>
            <rFont val="Segoe UI"/>
            <family val="2"/>
          </rPr>
          <t xml:space="preserve">Diese Spalte enthält die Anzahl der benutzten Eingangskanäle. Sie wird automatisch vom Programm geschrieben.
Achtung: Nicht manuell ändern. </t>
        </r>
      </text>
    </comment>
    <comment ref="O2" authorId="0" shapeId="0" xr:uid="{00000000-0006-0000-0400-00000E000000}">
      <text>
        <r>
          <rPr>
            <sz val="8"/>
            <color indexed="81"/>
            <rFont val="Segoe UI"/>
            <family val="2"/>
          </rPr>
          <t>Sie enthält die Anzahl der lokal benutzten InCh Kanäle. Sie wird automatisch vom Programm geschrieben.
Achtung: Nicht manuell ändern.</t>
        </r>
      </text>
    </comment>
    <comment ref="P2" authorId="1" shapeId="0" xr:uid="{E0752F0A-DEBA-423A-9258-E731A8EF4403}">
      <text>
        <r>
          <rPr>
            <sz val="9"/>
            <color indexed="81"/>
            <rFont val="Segoe UI"/>
            <family val="2"/>
          </rPr>
          <t>Benutzter LED Kanal. 0 = Standard, 1 = Taster
Wird automatisch vom Programm geschrieben.
Achtung: Nicht manuell ändern.</t>
        </r>
      </text>
    </comment>
    <comment ref="Q2" authorId="1" shapeId="0" xr:uid="{131DF848-F0A7-4DEC-93D1-3386D6E9DCF0}">
      <text>
        <r>
          <rPr>
            <sz val="9"/>
            <color indexed="81"/>
            <rFont val="Segoe UI"/>
            <family val="2"/>
          </rPr>
          <t>LED Num
mer im Taster Kanal
Wird automatisch vom Programm geschrieben.
Achtung: Nicht manuell ändern.</t>
        </r>
      </text>
    </comment>
    <comment ref="R2" authorId="1" shapeId="0" xr:uid="{21458DA6-BFD9-4EFC-B65D-376092DFA5AC}">
      <text>
        <r>
          <rPr>
            <sz val="9"/>
            <color indexed="81"/>
            <rFont val="Segoe UI"/>
            <family val="2"/>
          </rPr>
          <t>LED Numer im Taster Kanal
Wird automatisch vom Programm geschrieben.
Achtung: Nicht manuell ändern.</t>
        </r>
      </text>
    </comment>
    <comment ref="S2" authorId="1" shapeId="0" xr:uid="{3AA9A19F-515A-4937-8967-1E00C2204656}">
      <text>
        <r>
          <rPr>
            <sz val="9"/>
            <color indexed="81"/>
            <rFont val="Segoe UI"/>
            <family val="2"/>
          </rPr>
          <t>LED Numer im Taster Kanal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5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5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500-000003000000}">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00000000-0006-0000-0500-000004000000}">
      <text>
        <r>
          <rPr>
            <sz val="8"/>
            <color indexed="81"/>
            <rFont val="Segoe UI"/>
            <family val="2"/>
          </rPr>
          <t>Typ des Eingangs:
AnAus, Rot, Grün</t>
        </r>
      </text>
    </comment>
    <comment ref="F2" authorId="1" shapeId="0" xr:uid="{00000000-0006-0000-0500-000005000000}">
      <text>
        <r>
          <rPr>
            <sz val="9"/>
            <color indexed="81"/>
            <rFont val="Segoe UI"/>
            <family val="2"/>
          </rPr>
          <t>Deffiniert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00000000-0006-0000-05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5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5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500-000009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00000000-0006-0000-05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500-00000B000000}">
      <text>
        <r>
          <rPr>
            <sz val="8"/>
            <color indexed="81"/>
            <rFont val="Segoe UI"/>
            <family val="2"/>
          </rPr>
          <t>Hier wird automatisch die Anzahl der von dieser Zeile angesteuerten LEDs eingetragen. 
Achtung: Nicht manuell verändern</t>
        </r>
      </text>
    </comment>
    <comment ref="M2" authorId="0" shapeId="0" xr:uid="{00000000-0006-0000-0500-00000C000000}">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00000000-0006-0000-0500-00000D000000}">
      <text>
        <r>
          <rPr>
            <sz val="8"/>
            <color indexed="81"/>
            <rFont val="Segoe UI"/>
            <family val="2"/>
          </rPr>
          <t>Sie enthält die Anzahl der lokal benutzten InCh Kanäle. Sie wird automatisch vom Programm geschrieben.
Achtung: Nicht manuell ändern.</t>
        </r>
      </text>
    </comment>
    <comment ref="O2" authorId="1" shapeId="0" xr:uid="{57D5A275-2667-497E-88FF-E373DDC797EF}">
      <text>
        <r>
          <rPr>
            <sz val="9"/>
            <color indexed="81"/>
            <rFont val="Segoe UI"/>
            <family val="2"/>
          </rPr>
          <t>Benutzter LED Kanal. 0 = Standard, 1 = Taster
Wird automatisch vom Programm geschrieben.
Achtung: Nicht manuell ändern.</t>
        </r>
      </text>
    </comment>
    <comment ref="P2" authorId="1" shapeId="0" xr:uid="{A404E63A-DD41-4B3C-867C-A7DEFFE67496}">
      <text>
        <r>
          <rPr>
            <sz val="9"/>
            <color indexed="81"/>
            <rFont val="Segoe UI"/>
            <family val="2"/>
          </rPr>
          <t>LED Nummer im Taster Kanal
Wird automatisch vom Programm geschrieben.
Achtung: Nicht manuell ändern.</t>
        </r>
      </text>
    </comment>
    <comment ref="Q2" authorId="1" shapeId="0" xr:uid="{6FF02D32-F7B4-4CDC-B1B7-A1F0F742E576}">
      <text>
        <r>
          <rPr>
            <sz val="9"/>
            <color indexed="81"/>
            <rFont val="Segoe UI"/>
            <family val="2"/>
          </rPr>
          <t>LED Numer im Taster Kanal
Wird automatisch vom Programm geschrieben.
Achtung: Nicht manuell ändern.</t>
        </r>
      </text>
    </comment>
    <comment ref="R2" authorId="1" shapeId="0" xr:uid="{33DD77D4-879A-4F2A-889B-5008E41EA4AC}">
      <text>
        <r>
          <rPr>
            <sz val="9"/>
            <color indexed="81"/>
            <rFont val="Segoe UI"/>
            <family val="2"/>
          </rPr>
          <t>LED Numer im Taster Kanal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2" authorId="0" shapeId="0" xr:uid="{00000000-0006-0000-0600-000005000000}">
      <text>
        <r>
          <rPr>
            <sz val="8"/>
            <color indexed="81"/>
            <rFont val="Segoe UI"/>
            <family val="2"/>
          </rPr>
          <t>Liste der zusätzlich benötigten Bibliotheken</t>
        </r>
      </text>
    </comment>
    <comment ref="B13"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14" authorId="1" shapeId="0" xr:uid="{922A44CE-56F0-45B5-B255-4A78EC9BFCF9}">
      <text>
        <r>
          <rPr>
            <sz val="9"/>
            <color indexed="81"/>
            <rFont val="Segoe UI"/>
            <family val="2"/>
          </rPr>
          <t>Definiert die Anzeigesprache:
-1 = Aus den Windows Einstellungen lesen
  0 = Deutsch
  1 = Englisch
  2 = Holländisch
  3 = Französisch
  4 = Italienisch
  5 = Spanisch
Achtung: Das Programm muss nach einer Änderung neu gestatet werden.</t>
        </r>
      </text>
    </comment>
    <comment ref="B16"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List>
</comments>
</file>

<file path=xl/sharedStrings.xml><?xml version="1.0" encoding="utf-8"?>
<sst xmlns="http://schemas.openxmlformats.org/spreadsheetml/2006/main" count="8892" uniqueCount="5518">
  <si>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</si>
  <si>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</si>
  <si>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</si>
  <si>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</si>
  <si>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</si>
  <si>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</si>
  <si>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</si>
  <si>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</si>
  <si>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</si>
  <si>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</si>
  <si>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</si>
  <si>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</si>
  <si>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</si>
  <si>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</si>
  <si>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</si>
  <si>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</si>
  <si>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der „Fire()“ Funktion können größere Feuer simuliert werden. Dazu werden mehrere RGB LEDs verwendet welche an unterschiedlichen Stellen des „Feuers“ leuchten. </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</si>
  <si>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</si>
  <si>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</si>
  <si>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</si>
  <si>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</si>
  <si>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</si>
  <si>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</si>
  <si>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</si>
  <si>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</si>
  <si>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</si>
  <si>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</si>
  <si>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</si>
  <si>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</si>
  <si>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</si>
  <si>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</si>
  <si>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</si>
  <si>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</si>
  <si>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</si>
  <si>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</si>
  <si>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</si>
  <si>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</si>
  <si>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</si>
  <si>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</si>
  <si>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</si>
  <si>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</si>
  <si>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</si>
  <si>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</si>
  <si>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</si>
  <si>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</si>
  <si>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</si>
  <si>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</si>
  <si>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</si>
  <si>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</si>
  <si>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</si>
  <si>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</si>
  <si>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</si>
  <si>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</si>
  <si>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</si>
  <si>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</si>
  <si>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</si>
  <si>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</si>
  <si>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</si>
  <si>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</si>
  <si>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</si>
  <si>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</si>
  <si>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</si>
  <si>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</si>
  <si>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</si>
  <si>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</si>
  <si>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</si>
  <si>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</si>
  <si>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</si>
  <si>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</si>
  <si>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</si>
  <si>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</si>
  <si>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</si>
  <si>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</si>
  <si>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</si>
  <si>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</si>
  <si>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</si>
  <si>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</si>
  <si>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</si>
  <si>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</si>
  <si>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</si>
  <si>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</si>
  <si>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</si>
  <si>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</si>
  <si>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</si>
  <si>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</si>
  <si>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</si>
  <si>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</si>
  <si>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</si>
  <si>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</si>
  <si>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</si>
  <si>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</si>
  <si>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</si>
  <si>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</si>
  <si>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</si>
  <si>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</si>
  <si>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</si>
  <si>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</si>
  <si>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</si>
  <si>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</si>
  <si>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</si>
  <si>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</si>
  <si>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</si>
  <si>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</si>
  <si>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</si>
  <si>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</si>
  <si>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</si>
  <si>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</si>
  <si>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</si>
  <si>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</si>
  <si>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</si>
  <si>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</si>
  <si>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</si>
  <si>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</si>
  <si>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</si>
  <si>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</si>
  <si>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</si>
  <si>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 xml:space="preserve">Mit der „Welding()“ Funktion kann ein Schweißlicht simuliert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</si>
  <si>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</si>
  <si>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</si>
  <si>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</si>
  <si>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</si>
  <si>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</si>
  <si>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</si>
  <si>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</si>
  <si>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</si>
  <si>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</si>
  <si>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</si>
  <si>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</si>
  <si>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</si>
  <si>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</si>
  <si>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</si>
  <si>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</si>
  <si>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</si>
  <si>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</si>
  <si>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</si>
  <si>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</si>
  <si>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</si>
  <si>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</si>
  <si>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</si>
  <si>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</si>
  <si>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</si>
  <si>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</si>
  <si>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</si>
  <si>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</si>
  <si>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</si>
  <si>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</si>
  <si>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</si>
  <si>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</si>
  <si>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</si>
  <si>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</si>
  <si>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</si>
  <si>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</si>
  <si>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</si>
  <si>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</si>
  <si>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</si>
  <si>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</si>
  <si>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</si>
  <si>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</si>
  <si>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</si>
  <si>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</si>
  <si>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</si>
  <si>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</si>
  <si>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</si>
  <si>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</si>
  <si>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</si>
  <si>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</si>
  <si>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</si>
  <si>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</si>
  <si>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</si>
  <si>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</si>
  <si>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</si>
  <si>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</si>
  <si>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</si>
  <si>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</si>
  <si>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</si>
  <si>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</si>
  <si>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</si>
  <si>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</si>
  <si>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</si>
  <si>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</si>
  <si>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</si>
  <si>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</si>
  <si>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</si>
  <si>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</si>
  <si>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</si>
  <si>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</si>
  <si>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</si>
  <si>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</si>
  <si>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</si>
  <si>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</si>
  <si>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Generiert das abwechselnd Blinkenden Lampen in Andreaskreuzen.</t>
  </si>
  <si>
    <t>Damit wird das Muster zweier Ampeln für eine Kreuzung erzeugt.</t>
  </si>
  <si>
    <t>Damit wird das Muster zweier Ampeln für eine Kreuzung erzeugt. Die einzelnen LEDs werden über ein WS2811 Modul angesteuert.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</si>
  <si>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</si>
  <si>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</si>
  <si>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</si>
  <si>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</si>
  <si>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</si>
  <si>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</si>
  <si>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</si>
  <si>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</si>
  <si>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</si>
  <si>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</si>
  <si>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</si>
  <si>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</si>
  <si>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</si>
  <si>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</si>
  <si>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</si>
  <si>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</si>
  <si>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</si>
  <si>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</si>
  <si>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</si>
  <si>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</si>
  <si>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</si>
  <si>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</si>
  <si>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</si>
  <si>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</si>
  <si>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</si>
  <si>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</si>
  <si>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</si>
  <si>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</si>
  <si>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</si>
  <si>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</si>
  <si>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</si>
  <si>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</si>
  <si>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</si>
  <si>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</si>
  <si>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</si>
  <si>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</si>
  <si>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</si>
  <si>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</si>
  <si>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</si>
  <si>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</si>
  <si>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</si>
  <si>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</si>
  <si>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</si>
  <si>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</si>
  <si>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</si>
  <si>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</si>
  <si>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</si>
  <si>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</si>
  <si>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</si>
  <si>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</si>
  <si>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</si>
  <si>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</si>
  <si>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</si>
  <si>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</si>
  <si>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</si>
  <si>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</si>
  <si>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</si>
  <si>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</si>
  <si>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</si>
  <si>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</si>
  <si>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</si>
  <si>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</si>
  <si>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</si>
  <si>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</si>
  <si>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</si>
  <si>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</si>
  <si>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</si>
  <si>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</si>
  <si>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</si>
  <si>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</si>
  <si>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</si>
  <si>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</si>
  <si>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</si>
  <si>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</si>
  <si>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</si>
  <si>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</si>
  <si>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</si>
  <si>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</si>
  <si>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</si>
  <si>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</si>
  <si>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</si>
  <si>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</si>
  <si>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</si>
  <si>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</si>
  <si>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</si>
  <si>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</si>
  <si>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</si>
  <si>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</si>
  <si>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</si>
  <si>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</si>
  <si>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</si>
  <si>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</si>
  <si>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</si>
  <si>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</si>
  <si>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</si>
  <si>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</si>
  <si>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</si>
  <si>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</si>
  <si>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</si>
  <si>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</si>
  <si>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</si>
  <si>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</si>
  <si>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</si>
  <si>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</si>
  <si>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</si>
  <si>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</si>
  <si>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</si>
  <si>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</si>
  <si>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</si>
  <si>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</si>
  <si>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</si>
  <si>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</si>
  <si>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</si>
  <si>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</si>
  <si>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</si>
  <si>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</si>
  <si>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</si>
  <si>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</si>
  <si>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</si>
  <si>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</si>
  <si>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</si>
  <si>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</si>
  <si>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</si>
  <si>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</si>
  <si>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</si>
  <si>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</si>
  <si>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</si>
  <si>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</si>
  <si>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</si>
  <si>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</si>
  <si>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</si>
  <si>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</si>
  <si>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Bsp 01</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</si>
  <si>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</si>
  <si>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</si>
  <si>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</si>
  <si>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</si>
  <si>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</si>
  <si>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</si>
  <si>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</si>
  <si>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</si>
  <si>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</si>
  <si>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</si>
  <si>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</si>
  <si>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</si>
  <si>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</si>
  <si>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</si>
  <si>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</si>
  <si>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</si>
  <si>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</si>
  <si>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</si>
  <si>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</si>
  <si>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</si>
  <si>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</si>
  <si>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</si>
  <si>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</si>
  <si>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</si>
  <si>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</si>
  <si>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</si>
  <si>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</si>
  <si>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</si>
  <si>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</si>
  <si>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</si>
  <si>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</si>
  <si>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</si>
  <si>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</si>
  <si>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</si>
  <si>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</si>
  <si>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</si>
  <si>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</si>
  <si>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</si>
  <si>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</si>
  <si>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</si>
  <si>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</si>
  <si>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</si>
  <si>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</si>
  <si>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</si>
  <si>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</si>
  <si>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</si>
  <si>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</si>
  <si>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</si>
  <si>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</si>
  <si>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</si>
  <si>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</si>
  <si>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</si>
  <si>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</si>
  <si>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</si>
  <si>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</si>
  <si>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</si>
  <si>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</si>
  <si>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</si>
  <si>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</si>
  <si>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</si>
  <si>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</si>
  <si>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</si>
  <si>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</si>
  <si>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</si>
  <si>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</si>
  <si>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</si>
  <si>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</si>
  <si>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</si>
  <si>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</si>
  <si>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</si>
  <si>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</si>
  <si>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</si>
  <si>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</si>
  <si>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</si>
  <si>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</si>
  <si>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</si>
  <si>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</si>
  <si>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</si>
  <si>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</si>
  <si>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</si>
  <si>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</si>
  <si>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</si>
  <si>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EntrySignal3(#LED, #InCh)</t>
  </si>
  <si>
    <t>DepSignal4_RGB(#LED, #InCh)</t>
  </si>
  <si>
    <t>DepSignal4(#LED, #InCh)</t>
  </si>
  <si>
    <t>EntrySignal3_RGB(LED, InCh)</t>
  </si>
  <si>
    <t xml:space="preserve">EntrySignal3(LED, InCh)    </t>
  </si>
  <si>
    <t xml:space="preserve">DepSignal4_RGB(LED, InCh)  </t>
  </si>
  <si>
    <t xml:space="preserve">DepSignal4(LED, InCh)      </t>
  </si>
  <si>
    <t>EntrySignal3Bin_RGB(LED, InCh)</t>
  </si>
  <si>
    <t xml:space="preserve">EntrySignal3Bin(LED, InCh)    </t>
  </si>
  <si>
    <t xml:space="preserve">DepSignal4Bin_RGB(LED, InCh)  </t>
  </si>
  <si>
    <t xml:space="preserve">DepSignal4Bin(LED, InCh)      </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</si>
  <si>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</si>
  <si>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</si>
  <si>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</si>
  <si>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</si>
  <si>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</si>
  <si>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</si>
  <si>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</si>
  <si>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</si>
  <si>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</si>
  <si>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</si>
  <si>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</si>
  <si>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</si>
  <si>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</si>
  <si>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</si>
  <si>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</si>
  <si>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</si>
  <si>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</si>
  <si>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</si>
  <si>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</si>
  <si>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</si>
  <si>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</si>
  <si>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</si>
  <si>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</si>
  <si>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</si>
  <si>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</si>
  <si>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</si>
  <si>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</si>
  <si>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</si>
  <si>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</si>
  <si>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</si>
  <si>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</si>
  <si>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</si>
  <si>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</si>
  <si>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</si>
  <si>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</si>
  <si>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</si>
  <si>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</si>
  <si>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</si>
  <si>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</si>
  <si>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</si>
  <si>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</si>
  <si>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</si>
  <si>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</si>
  <si>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</si>
  <si>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</si>
  <si>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</si>
  <si>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</si>
  <si>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</si>
  <si>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</si>
  <si>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</si>
  <si>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</si>
  <si>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</si>
  <si>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</si>
  <si>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</si>
  <si>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</si>
  <si>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</si>
  <si>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</si>
  <si>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</si>
  <si>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</si>
  <si>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</si>
  <si>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</si>
  <si>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</si>
  <si>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</si>
  <si>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</si>
  <si>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</si>
  <si>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</si>
  <si>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</si>
  <si>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</si>
  <si>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</si>
  <si>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</si>
  <si>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</si>
  <si>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</si>
  <si>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</si>
  <si>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</si>
  <si>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</si>
  <si>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</si>
  <si>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</si>
  <si>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</si>
  <si>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</si>
  <si>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</si>
  <si>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</si>
  <si>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</si>
  <si>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</si>
  <si>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</si>
  <si>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</si>
  <si>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</si>
  <si>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</si>
  <si>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</si>
  <si>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</si>
  <si>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</si>
  <si>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</si>
  <si>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</si>
  <si>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#define TEST_PUSH_BUTTONS</t>
  </si>
  <si>
    <t>House(#LED, #InCh, 1, 1, ROOM_TV0)</t>
  </si>
  <si>
    <t>#define TEST_TOGGLE_BUTTONS</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</si>
  <si>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</si>
  <si>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</si>
  <si>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</si>
  <si>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</si>
  <si>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</si>
  <si>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</si>
  <si>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</si>
  <si>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</si>
  <si>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</si>
  <si>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</si>
  <si>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</si>
  <si>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</si>
  <si>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</si>
  <si>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</si>
  <si>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</si>
  <si>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</si>
  <si>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</si>
  <si>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</si>
  <si>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</si>
  <si>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</si>
  <si>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</si>
  <si>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</si>
  <si>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</si>
  <si>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</si>
  <si>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</si>
  <si>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</si>
  <si>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Generiert das abwechselnd Blinkenden Lampen in Andreaskreuzen  zu Demonstrationszwecken mit einer RGB LED.</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</si>
  <si>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</si>
  <si>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</si>
  <si>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</si>
  <si>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</si>
  <si>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</si>
  <si>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</si>
  <si>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</si>
  <si>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</si>
  <si>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</si>
  <si>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</si>
  <si>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</si>
  <si>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</si>
  <si>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</si>
  <si>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</si>
  <si>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</si>
  <si>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</si>
  <si>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</si>
  <si>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</si>
  <si>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</si>
  <si>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</si>
  <si>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</si>
  <si>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</si>
  <si>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</si>
  <si>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</si>
  <si>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</si>
  <si>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</si>
  <si>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</si>
  <si>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</si>
  <si>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</si>
  <si>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</si>
  <si>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</si>
  <si>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</si>
  <si>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</si>
  <si>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</si>
  <si>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</si>
  <si>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</si>
  <si>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</si>
  <si>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</si>
  <si>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</si>
  <si>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</si>
  <si>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</si>
  <si>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</si>
  <si>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</si>
  <si>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</si>
  <si>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</si>
  <si>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</si>
  <si>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</si>
  <si>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</si>
  <si>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</si>
  <si>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</si>
  <si>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</si>
  <si>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</si>
  <si>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</si>
  <si>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</si>
  <si>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</si>
  <si>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</si>
  <si>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</si>
  <si>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#define TEST_BUTTONS_INCH</t>
  </si>
  <si>
    <t>Test_But_InCh</t>
  </si>
  <si>
    <t>Start Nummer der Schalter</t>
  </si>
  <si>
    <t>#define TEST_BUTTONS_INCH(Test_But_InCh)</t>
  </si>
  <si>
    <t>#define TEST_PUSH_BUTTONS()</t>
  </si>
  <si>
    <t>#define TEST_TOGGLE_BUTTONS()</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</si>
  <si>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</si>
  <si>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</si>
  <si>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</si>
  <si>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</si>
  <si>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</si>
  <si>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</si>
  <si>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</si>
  <si>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</si>
  <si>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</si>
  <si>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</si>
  <si>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</si>
  <si>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</si>
  <si>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</si>
  <si>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</si>
  <si>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</si>
  <si>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</si>
  <si>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</si>
  <si>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</si>
  <si>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</si>
  <si>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</si>
  <si>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</si>
  <si>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</si>
  <si>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</si>
  <si>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</si>
  <si>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</si>
  <si>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</si>
  <si>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</si>
  <si>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</si>
  <si>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</si>
  <si>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</si>
  <si>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</si>
  <si>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</si>
  <si>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</si>
  <si>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</si>
  <si>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</si>
  <si>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</si>
  <si>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</si>
  <si>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</si>
  <si>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Taster werden als Taster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</si>
  <si>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Die Taster werden als Ein-/Ausschalter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</si>
  <si>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Test Taster: Mit den drei Tasten des Mainboards können DCC/Selectrix, … Tasten simmuliert werden.</t>
  </si>
  <si>
    <t>Test Schalter: Mit den drei Tasten des Mainboards können DCC/Selectrix, … Schalter simmuliert werden.</t>
  </si>
  <si>
    <t xml:space="preserve">Änderung der zugeordneten "DCC Zeile": Ändert die erste zugeordnete "DCC Zeilen". </t>
  </si>
  <si>
    <t>Mit der angegebenen Nummer wird die erste zugeordnete "DCC Zeile" verändert. Wenn hier eine 3 verwendet wird, dann simmuliert die linke Taste die "DCC Zeile" 4 (Zeile 1 + 3). Die mittlere Taste beeinflusst dann die Zeile 5, …</t>
  </si>
  <si>
    <t>Aktiviert das einlesen der Helligkeitswerte über einen LDR.</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</si>
  <si>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</si>
  <si>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</si>
  <si>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</si>
  <si>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</si>
  <si>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</si>
  <si>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</si>
  <si>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</si>
  <si>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</si>
  <si>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</si>
  <si>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Funktion „Random()“ aktiviert einen Ausgang nach einer zufälligen Zeit. Die Einschaltdauer kann ebenfalls zufällig sein. .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</si>
  <si>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Die "RandCntMux()" Funktion aktiviert nach einer zufälligen Zeit den nächsten Ausgang.</t>
  </si>
  <si>
    <t xml:space="preserve">Diese Funktion ist ähnlich wi die "RandMux()" Funktion. Hier wird aber die Ausgänge nacheinander aktiviert wenn der nächste zufällige Zeitpunkt erreicht ist. </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</si>
  <si>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</si>
  <si>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</si>
  <si>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</si>
  <si>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</si>
  <si>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</si>
  <si>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</si>
  <si>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</si>
  <si>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</si>
  <si>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</si>
  <si>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</si>
  <si>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</si>
  <si>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</si>
  <si>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 xml:space="preserve">Der Ausgang eines „Toggle Flip-Flops” wird bei jeder positiven Flanke an Eingang umgeschaltet. </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</si>
  <si>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</si>
  <si>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Wie der "T_FlipFlopReset", hat aber zusätzlich einen Parameter „Timeout“.</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</si>
  <si>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</si>
  <si>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</si>
  <si>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</si>
  <si>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</si>
  <si>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</si>
  <si>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</si>
  <si>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</si>
  <si>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</si>
  <si>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RS FlipFlop mit zwei Ausgänge, die Invers zueinander geschaltet sind.</t>
  </si>
  <si>
    <t>Wie oben aber mit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</si>
  <si>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</si>
  <si>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</si>
  <si>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</si>
  <si>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</si>
  <si>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</si>
  <si>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</si>
  <si>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</si>
  <si>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</si>
  <si>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</si>
  <si>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</si>
  <si>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</si>
  <si>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</si>
  <si>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</si>
  <si>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</si>
  <si>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</si>
  <si>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</si>
  <si>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</si>
  <si>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</si>
  <si>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</si>
  <si>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</si>
  <si>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</si>
  <si>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</si>
  <si>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</si>
  <si>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</si>
  <si>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</si>
  <si>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</si>
  <si>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</si>
  <si>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</si>
  <si>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</si>
  <si>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</si>
  <si>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</si>
  <si>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</si>
  <si>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</si>
  <si>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</si>
  <si>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</si>
  <si>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</si>
  <si>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</si>
  <si>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</si>
  <si>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</si>
  <si>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</si>
  <si>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</si>
  <si>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</si>
  <si>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</si>
  <si>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</si>
  <si>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</si>
  <si>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</si>
  <si>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</si>
  <si>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</si>
  <si>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</si>
  <si>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</si>
  <si>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</si>
  <si>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</si>
  <si>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</si>
  <si>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</si>
  <si>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</si>
  <si>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</si>
  <si>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</si>
  <si>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</si>
  <si>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Overwegen</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</si>
  <si>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</si>
  <si>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</si>
  <si>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</si>
  <si>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</si>
  <si>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</si>
  <si>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</si>
  <si>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</si>
  <si>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</si>
  <si>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</si>
  <si>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</si>
  <si>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</si>
  <si>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</si>
  <si>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</si>
  <si>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</si>
  <si>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</si>
  <si>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</si>
  <si>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</si>
  <si>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</si>
  <si>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</si>
  <si>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</si>
  <si>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</si>
  <si>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</si>
  <si>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</si>
  <si>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</si>
  <si>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</si>
  <si>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</si>
  <si>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</si>
  <si>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</si>
  <si>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</si>
  <si>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</si>
  <si>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</si>
  <si>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</si>
  <si>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</si>
  <si>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</si>
  <si>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</si>
  <si>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</si>
  <si>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</si>
  <si>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</si>
  <si>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</si>
  <si>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</si>
  <si>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</si>
  <si>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</si>
  <si>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</si>
  <si>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</si>
  <si>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</si>
  <si>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</si>
  <si>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</si>
  <si>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</si>
  <si>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</si>
  <si>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</si>
  <si>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</si>
  <si>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</si>
  <si>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</si>
  <si>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</si>
  <si>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</si>
  <si>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</si>
  <si>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</si>
  <si>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</si>
  <si>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</si>
  <si>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</si>
  <si>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</si>
  <si>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</si>
  <si>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</si>
  <si>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</si>
  <si>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</si>
  <si>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</si>
  <si>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</si>
  <si>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</si>
  <si>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</si>
  <si>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</si>
  <si>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</si>
  <si>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</si>
  <si>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</si>
  <si>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</si>
  <si>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</si>
  <si>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</si>
  <si>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</si>
  <si>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</si>
  <si>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</si>
  <si>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</si>
  <si>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</si>
  <si>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</si>
  <si>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</si>
  <si>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</si>
  <si>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</si>
  <si>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</si>
  <si>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</si>
  <si>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</si>
  <si>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</si>
  <si>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</si>
  <si>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</si>
  <si>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</si>
  <si>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</si>
  <si>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</si>
  <si>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</si>
  <si>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</si>
  <si>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</si>
  <si>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</si>
  <si>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</si>
  <si>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</si>
  <si>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</si>
  <si>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</si>
  <si>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</si>
  <si>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</si>
  <si>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 dark LED connected with a WS2811 module to channel (R)</t>
  </si>
  <si>
    <t>SINGLE_LED1D</t>
  </si>
  <si>
    <t>Single dark LED connected with a WS2811 module to channel (G)</t>
  </si>
  <si>
    <t>SINGLE_LED2D</t>
  </si>
  <si>
    <t>Single dark LED connected with a WS2811 module to channel (B)</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</si>
  <si>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</si>
  <si>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</si>
  <si>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</si>
  <si>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</si>
  <si>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</si>
  <si>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</si>
  <si>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</si>
  <si>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</si>
  <si>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</si>
  <si>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</si>
  <si>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</si>
  <si>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</si>
  <si>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</si>
  <si>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 = Unveränderbare Farben|
      Alle anderen Farben können mit dem |
      Set_ColTab Befehl und dem Farbtest|
      Programm angepasst werden</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</si>
  <si>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</si>
  <si>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</si>
  <si>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</si>
  <si>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</si>
  <si>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</si>
  <si>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</si>
  <si>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</si>
  <si>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</si>
  <si>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</si>
  <si>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</si>
  <si>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</si>
  <si>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</si>
  <si>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</si>
  <si>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</si>
  <si>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</si>
  <si>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</si>
  <si>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</si>
  <si>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</si>
  <si>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</si>
  <si>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</si>
  <si>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</si>
  <si>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</si>
  <si>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</si>
  <si>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</si>
  <si>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</si>
  <si>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</si>
  <si>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</si>
  <si>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</si>
  <si>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</si>
  <si>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</si>
  <si>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</si>
  <si>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</si>
  <si>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</si>
  <si>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</si>
  <si>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</si>
  <si>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</si>
  <si>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</si>
  <si>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</si>
  <si>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</si>
  <si>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</si>
  <si>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</si>
  <si>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</si>
  <si>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</si>
  <si>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</si>
  <si>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</si>
  <si>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</si>
  <si>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</si>
  <si>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</si>
  <si>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</si>
  <si>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mit dunlker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</si>
  <si>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</si>
  <si>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</si>
  <si>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</si>
  <si>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</si>
  <si>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</si>
  <si>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</si>
  <si>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</si>
  <si>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</si>
  <si>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</si>
  <si>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</si>
  <si>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</si>
  <si>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</si>
  <si>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</si>
  <si>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</si>
  <si>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</si>
  <si>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</si>
  <si>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</si>
  <si>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</si>
  <si>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</si>
  <si>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</si>
  <si>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</si>
  <si>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</si>
  <si>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</si>
  <si>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</si>
  <si>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</si>
  <si>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</si>
  <si>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</si>
  <si>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</si>
  <si>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</si>
  <si>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</si>
  <si>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</si>
  <si>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</si>
  <si>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</si>
  <si>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</si>
  <si>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</si>
  <si>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</si>
  <si>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</si>
  <si>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</si>
  <si>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</si>
  <si>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</si>
  <si>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</si>
  <si>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</si>
  <si>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</si>
  <si>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</si>
  <si>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</si>
  <si>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</si>
  <si>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</si>
  <si>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</si>
  <si>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</si>
  <si>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</si>
  <si>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</si>
  <si>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</si>
  <si>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</si>
  <si>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</si>
  <si>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</si>
  <si>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</si>
  <si>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</si>
  <si>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</si>
  <si>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</si>
  <si>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</si>
  <si>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</si>
  <si>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</si>
  <si>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</si>
  <si>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</si>
  <si>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</si>
  <si>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</si>
  <si>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</si>
  <si>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</si>
  <si>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</si>
  <si>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</si>
  <si>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</si>
  <si>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</si>
  <si>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</si>
  <si>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</si>
  <si>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</si>
  <si>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</si>
  <si>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</si>
  <si>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</si>
  <si>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</si>
  <si>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</si>
  <si>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</si>
  <si>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</si>
  <si>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</si>
  <si>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</si>
  <si>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</si>
  <si>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</si>
  <si>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</si>
  <si>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</si>
  <si>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</si>
  <si>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</si>
  <si>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</si>
  <si>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</si>
  <si>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</si>
  <si>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</si>
  <si>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</si>
  <si>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</si>
  <si>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</si>
  <si>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</si>
  <si>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</si>
  <si>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</si>
  <si>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</si>
  <si>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</si>
  <si>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</si>
  <si>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</si>
  <si>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</si>
  <si>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</si>
  <si>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</si>
  <si>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</si>
  <si>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</si>
  <si>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</si>
  <si>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</si>
  <si>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</si>
  <si>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</si>
  <si>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</si>
  <si>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</si>
  <si>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</si>
  <si>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</si>
  <si>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</si>
  <si>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</si>
  <si>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</si>
  <si>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</si>
  <si>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</si>
  <si>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</si>
  <si>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</si>
  <si>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</si>
  <si>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</si>
  <si>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</si>
  <si>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</si>
  <si>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</si>
  <si>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</si>
  <si>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Enkele gedimde LED verbonden met een WS2811-module naar kanaal (R)</t>
  </si>
  <si>
    <t>Enkele gedimde LED verbonden met een WS2811-module naar kanaal (G)</t>
  </si>
  <si>
    <t>Enkele gedimde LED verbonden met een WS2811-module naar kanaal (B)</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</si>
  <si>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</si>
  <si>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</si>
  <si>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</si>
  <si>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</si>
  <si>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</si>
  <si>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</si>
  <si>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</si>
  <si>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</si>
  <si>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 = Onveranderlijke kleuren |
      Alle andere kleuren kunnen worden gebruikt met de |
      Set_ColTab-opdracht en met het |
      Kleurentest-Programma worden aangepast</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</si>
  <si>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</si>
  <si>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</si>
  <si>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</si>
  <si>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</si>
  <si>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</si>
  <si>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</si>
  <si>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</si>
  <si>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</si>
  <si>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</si>
  <si>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</si>
  <si>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</si>
  <si>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</si>
  <si>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</si>
  <si>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</si>
  <si>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</si>
  <si>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</si>
  <si>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</si>
  <si>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</si>
  <si>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</si>
  <si>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</si>
  <si>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</si>
  <si>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</si>
  <si>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</si>
  <si>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</si>
  <si>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</si>
  <si>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</si>
  <si>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</si>
  <si>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</si>
  <si>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</si>
  <si>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</si>
  <si>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</si>
  <si>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</si>
  <si>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</si>
  <si>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</si>
  <si>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</si>
  <si>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</si>
  <si>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</si>
  <si>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</si>
  <si>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</si>
  <si>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</si>
  <si>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Start het LED |
kleurentest-programma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</si>
  <si>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</si>
  <si>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</si>
  <si>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</si>
  <si>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</si>
  <si>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</si>
  <si>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Deffiniert den Startwert des Eingangskanals nachdem die Versorgungsspannung eingeschaltet wurde. Er ist gültig bis die entsprechende DCC Nachricht empfangen wird.</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</si>
  <si>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</si>
  <si>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</si>
  <si>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</si>
  <si>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Hier werden mit einem Doppelklick oder dem "Dialog" Knopf die Funktionen zum ansteuern der LEDs oder der anderen Verbraucher eingetragen.
Achtung: Die Einträge sollten nur von Experten manuel veränert werden.</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</si>
  <si>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</si>
  <si>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</si>
  <si>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</si>
  <si>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</si>
  <si>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</si>
  <si>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</si>
  <si>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</si>
  <si>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</si>
  <si>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</si>
  <si>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</si>
  <si>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</si>
  <si>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</si>
  <si>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</si>
  <si>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</si>
  <si>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</si>
  <si>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</si>
  <si>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</si>
  <si>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Hier kunt u het nummer van de sleuf op het verdeelbord invoeren dat door de aangesloten module wordt gebruikt.</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</si>
  <si>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</si>
  <si>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</si>
  <si>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</si>
  <si>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</si>
  <si>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</si>
  <si>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</si>
  <si>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</si>
  <si>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</si>
  <si>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</si>
  <si>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</si>
  <si>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</si>
  <si>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</si>
  <si>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</si>
  <si>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</si>
  <si>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</si>
  <si>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</si>
  <si>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</si>
  <si>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</si>
  <si>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</si>
  <si>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</si>
  <si>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</si>
  <si>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</si>
  <si>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</si>
  <si>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</si>
  <si>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</si>
  <si>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</si>
  <si>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</si>
  <si>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</si>
  <si>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</si>
  <si>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</si>
  <si>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</si>
  <si>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</si>
  <si>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</si>
  <si>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</si>
  <si>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</si>
  <si>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</si>
  <si>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</si>
  <si>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</si>
  <si>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</si>
  <si>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</si>
  <si>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</si>
  <si>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</si>
  <si>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</si>
  <si>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</si>
  <si>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</si>
  <si>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</si>
  <si>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</si>
  <si>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</si>
  <si>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</si>
  <si>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</si>
  <si>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</si>
  <si>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</si>
  <si>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</si>
  <si>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</si>
  <si>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</si>
  <si>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</si>
  <si>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</si>
  <si>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</si>
  <si>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</si>
  <si>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</si>
  <si>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</si>
  <si>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</si>
  <si>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</si>
  <si>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</si>
  <si>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</si>
  <si>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</si>
  <si>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</si>
  <si>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</si>
  <si>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</si>
  <si>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</si>
  <si>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</si>
  <si>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</si>
  <si>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</si>
  <si>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</si>
  <si>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</si>
  <si>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</si>
  <si>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</si>
  <si>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</si>
  <si>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Es sind maximal 256 RGB LEDs möglich</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</si>
  <si>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</si>
  <si>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</si>
  <si>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</si>
  <si>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</si>
  <si>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</si>
  <si>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</si>
  <si>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</si>
  <si>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</si>
  <si>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</si>
  <si>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</si>
  <si>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</si>
  <si>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</si>
  <si>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</si>
  <si>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</si>
  <si>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</si>
  <si>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</si>
  <si>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</si>
  <si>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</si>
  <si>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</si>
  <si>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</si>
  <si>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</si>
  <si>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</si>
  <si>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</si>
  <si>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</si>
  <si>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</si>
  <si>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</si>
  <si>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</si>
  <si>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</si>
  <si>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</si>
  <si>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</si>
  <si>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</si>
  <si>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</si>
  <si>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</si>
  <si>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</si>
  <si>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</si>
  <si>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</si>
  <si>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</si>
  <si>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</si>
  <si>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</si>
  <si>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</si>
  <si>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</si>
  <si>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</si>
  <si>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</si>
  <si>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</si>
  <si>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</si>
  <si>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</si>
  <si>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</si>
  <si>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</si>
  <si>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</si>
  <si>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</si>
  <si>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</si>
  <si>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</si>
  <si>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</si>
  <si>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</si>
  <si>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</si>
  <si>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</si>
  <si>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</si>
  <si>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</si>
  <si>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</si>
  <si>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</si>
  <si>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</si>
  <si>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</si>
  <si>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</si>
  <si>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</si>
  <si>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</si>
  <si>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</si>
  <si>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</si>
  <si>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</si>
  <si>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</si>
  <si>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</si>
  <si>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</si>
  <si>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</si>
  <si>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</si>
  <si>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</si>
  <si>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</si>
  <si>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</si>
  <si>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</si>
  <si>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</si>
  <si>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</si>
  <si>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</si>
  <si>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</si>
  <si>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</si>
  <si>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</si>
  <si>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</si>
  <si>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</si>
  <si>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</si>
  <si>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</si>
  <si>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</si>
  <si>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</si>
  <si>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</si>
  <si>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</si>
  <si>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</si>
  <si>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</si>
  <si>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</si>
  <si>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</si>
  <si>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</si>
  <si>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</si>
  <si>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</si>
  <si>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</si>
  <si>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</si>
  <si>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</si>
  <si>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</si>
  <si>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</si>
  <si>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</si>
  <si>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</si>
  <si>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</si>
  <si>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</si>
  <si>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</si>
  <si>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</si>
  <si>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</si>
  <si>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</si>
  <si>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Achtung: Es muss wird nur der linke      "</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</si>
  <si>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</si>
  <si>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</si>
  <si>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</si>
  <si>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</si>
  <si>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</si>
  <si>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</si>
  <si>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</si>
  <si>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</si>
  <si>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</si>
  <si>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</si>
  <si>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</si>
  <si>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</si>
  <si>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</si>
  <si>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</si>
  <si>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</si>
  <si>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</si>
  <si>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</si>
  <si>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</si>
  <si>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</si>
  <si>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</si>
  <si>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</si>
  <si>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 xml:space="preserve">   Das System kann die angegebene Datei nicht finden.|
In diesem Fall müssen die Verbindungen überprüft und der Arduino durch einen neuen ersetzt werden.|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</si>
  <si>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</si>
  <si>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</si>
  <si>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</si>
  <si>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</si>
  <si>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</si>
  <si>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</si>
  <si>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</si>
  <si>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</si>
  <si>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</si>
  <si>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</si>
  <si>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</si>
  <si>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</si>
  <si>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</si>
  <si>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</si>
  <si>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</si>
  <si>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</si>
  <si>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</si>
  <si>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</si>
  <si>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</si>
  <si>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</si>
  <si>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</si>
  <si>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</si>
  <si>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</si>
  <si>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</si>
  <si>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</si>
  <si>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</si>
  <si>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</si>
  <si>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</si>
  <si>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</si>
  <si>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</si>
  <si>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</si>
  <si>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</si>
  <si>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</si>
  <si>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</si>
  <si>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</si>
  <si>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</si>
  <si>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</si>
  <si>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</si>
  <si>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</si>
  <si>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</si>
  <si>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</si>
  <si>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</si>
  <si>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</si>
  <si>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</si>
  <si>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</si>
  <si>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</si>
  <si>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</si>
  <si>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</si>
  <si>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</si>
  <si>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</si>
  <si>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</si>
  <si>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</si>
  <si>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</si>
  <si>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</si>
  <si>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</si>
  <si>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</si>
  <si>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</si>
  <si>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</si>
  <si>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</si>
  <si>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</si>
  <si>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</si>
  <si>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</si>
  <si>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</si>
  <si>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</si>
  <si>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</si>
  <si>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</si>
  <si>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</si>
  <si>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</si>
  <si>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</si>
  <si>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</si>
  <si>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</si>
  <si>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</si>
  <si>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</si>
  <si>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</si>
  <si>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</si>
  <si>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</si>
  <si>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</si>
  <si>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</si>
  <si>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</si>
  <si>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</si>
  <si>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</si>
  <si>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</si>
  <si>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</si>
  <si>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</si>
  <si>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</si>
  <si>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</si>
  <si>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</si>
  <si>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</si>
  <si>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</si>
  <si>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</si>
  <si>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</si>
  <si>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</si>
  <si>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</si>
  <si>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</si>
  <si>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</si>
  <si>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</si>
  <si>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</si>
  <si>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</si>
  <si>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</si>
  <si>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</si>
  <si>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</si>
  <si>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</si>
  <si>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</si>
  <si>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</si>
  <si>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</si>
  <si>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</si>
  <si>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</si>
  <si>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</si>
  <si>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</si>
  <si>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</si>
  <si>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</si>
  <si>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</si>
  <si>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</si>
  <si>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</si>
  <si>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</si>
  <si>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</si>
  <si>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</si>
  <si>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</si>
  <si>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</si>
  <si>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</si>
  <si>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</si>
  <si>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</si>
  <si>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</si>
  <si>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</si>
  <si>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</si>
  <si>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</si>
  <si>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</si>
  <si>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</si>
  <si>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</si>
  <si>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</si>
  <si>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</si>
  <si>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</si>
  <si>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</si>
  <si>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</si>
  <si>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</si>
  <si>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</si>
  <si>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</si>
  <si>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</si>
  <si>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</si>
  <si>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</si>
  <si>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</si>
  <si>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</si>
  <si>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</si>
  <si>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</si>
  <si>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</si>
  <si>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</si>
  <si>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</si>
  <si>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</si>
  <si>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</si>
  <si>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</si>
  <si>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</si>
  <si>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</si>
  <si>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</si>
  <si>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</si>
  <si>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</si>
  <si>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</si>
  <si>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</si>
  <si>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</si>
  <si>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</si>
  <si>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</si>
  <si>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</si>
  <si>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</si>
  <si>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</si>
  <si>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</si>
  <si>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</si>
  <si>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</si>
  <si>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</si>
  <si>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</si>
  <si>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</si>
  <si>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</si>
  <si>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</si>
  <si>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</si>
  <si>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</si>
  <si>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</si>
  <si>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</si>
  <si>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</si>
  <si>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</si>
  <si>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</si>
  <si>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</si>
  <si>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</si>
  <si>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</si>
  <si>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</si>
  <si>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</si>
  <si>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</si>
  <si>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</si>
  <si>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</si>
  <si>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</si>
  <si>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</si>
  <si>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</si>
  <si>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</si>
  <si>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</si>
  <si>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</si>
  <si>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</si>
  <si>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</si>
  <si>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</si>
  <si>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</si>
  <si>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</si>
  <si>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</si>
  <si>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</si>
  <si>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</si>
  <si>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</si>
  <si>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</si>
  <si>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</si>
  <si>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</si>
  <si>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</si>
  <si>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</si>
  <si>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</si>
  <si>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</si>
  <si>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</si>
  <si>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</si>
  <si>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</si>
  <si>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</si>
  <si>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</si>
  <si>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</si>
  <si>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</si>
  <si>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</si>
  <si>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</si>
  <si>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</si>
  <si>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</si>
  <si>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</si>
  <si>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</si>
  <si>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</si>
  <si>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</si>
  <si>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</si>
  <si>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</si>
  <si>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</si>
  <si>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</si>
  <si>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</si>
  <si>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</si>
  <si>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</si>
  <si>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</si>
  <si>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</si>
  <si>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</si>
  <si>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</si>
  <si>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</si>
  <si>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</si>
  <si>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</si>
  <si>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</si>
  <si>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</si>
  <si>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</si>
  <si>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</si>
  <si>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</si>
  <si>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</si>
  <si>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</si>
  <si>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</si>
  <si>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</si>
  <si>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</si>
  <si>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</si>
  <si>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</si>
  <si>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</si>
  <si>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</si>
  <si>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</si>
  <si>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</si>
  <si>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</si>
  <si>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</si>
  <si>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</si>
  <si>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</si>
  <si>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</si>
  <si>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</si>
  <si>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</si>
  <si>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</si>
  <si>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</si>
  <si>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</si>
  <si>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</si>
  <si>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</si>
  <si>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</si>
  <si>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</si>
  <si>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</si>
  <si>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</si>
  <si>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</si>
  <si>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</si>
  <si>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</si>
  <si>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</si>
  <si>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</si>
  <si>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</si>
  <si>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</si>
  <si>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</si>
  <si>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</si>
  <si>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</si>
  <si>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</si>
  <si>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</si>
  <si>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</si>
  <si>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</si>
  <si>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</si>
  <si>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</si>
  <si>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</si>
  <si>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</si>
  <si>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Medium neon light using one channel (R)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</si>
  <si>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</si>
  <si>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</si>
  <si>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</si>
  <si>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</si>
  <si>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</si>
  <si>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</si>
  <si>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</si>
  <si>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</si>
  <si>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</si>
  <si>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</si>
  <si>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</si>
  <si>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</si>
  <si>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</si>
  <si>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</si>
  <si>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</si>
  <si>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</si>
  <si>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</si>
  <si>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</si>
  <si>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</si>
  <si>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</si>
  <si>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</si>
  <si>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</si>
  <si>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</si>
  <si>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</si>
  <si>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</si>
  <si>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</si>
  <si>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</si>
  <si>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</si>
  <si>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</si>
  <si>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</si>
  <si>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</si>
  <si>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</si>
  <si>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</si>
  <si>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</si>
  <si>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</si>
  <si>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</si>
  <si>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</si>
  <si>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</si>
  <si>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</si>
  <si>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Deffiniert den Startwert des Eingangskanals nachdem die Versorgungsspannung eingeschaltet wurde. Er ist gültig bis die entsprechende Selectrix Nachricht empfangen wird.</t>
  </si>
  <si>
    <t>Deffiniert den Startwert des Eingangskanals nachdem die Versorgungsspannung eingeschaltet wurde. Er ist gültig bis die entsprechende CAN Nachricht empfangen wird.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</si>
  <si>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</si>
  <si>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</si>
  <si>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</si>
  <si>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</si>
  <si>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</si>
  <si>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</si>
  <si>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</si>
  <si>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Defines the start value of the input channel after the supply voltage has been switched on. It is valid until the corresponding Selectrix message is received.</t>
  </si>
  <si>
    <t>Defines the start value of the input channel after the supply voltage has been switched on. It is valid until the corresponding CAN message is received.</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</si>
  <si>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</si>
  <si>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</si>
  <si>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</si>
  <si>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</si>
  <si>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</si>
  <si>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</si>
  <si>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</si>
  <si>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</si>
  <si>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</si>
  <si>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</si>
  <si>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</si>
  <si>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</si>
  <si>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</si>
  <si>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</si>
  <si>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</si>
  <si>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</si>
  <si>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</si>
  <si>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</si>
  <si>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</si>
  <si>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</si>
  <si>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</si>
  <si>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</si>
  <si>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</si>
  <si>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</si>
  <si>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</si>
  <si>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</si>
  <si>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</si>
  <si>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</si>
  <si>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</si>
  <si>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</si>
  <si>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</si>
  <si>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</si>
  <si>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</si>
  <si>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</si>
  <si>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</si>
  <si>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</si>
  <si>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</si>
  <si>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</si>
  <si>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</si>
  <si>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</si>
  <si>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</si>
  <si>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</si>
  <si>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</si>
  <si>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</si>
  <si>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</si>
  <si>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</si>
  <si>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</si>
  <si>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</si>
  <si>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</si>
  <si>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</si>
  <si>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</si>
  <si>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</si>
  <si>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</si>
  <si>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</si>
  <si>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</si>
  <si>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</si>
  <si>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</si>
  <si>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</si>
  <si>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</si>
  <si>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</si>
  <si>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</si>
  <si>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</si>
  <si>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</si>
  <si>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</si>
  <si>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</si>
  <si>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</si>
  <si>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</si>
  <si>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</si>
  <si>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</si>
  <si>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</si>
  <si>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</si>
  <si>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</si>
  <si>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</si>
  <si>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</si>
  <si>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</si>
  <si>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</si>
  <si>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</si>
  <si>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</si>
  <si>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</si>
  <si>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</si>
  <si>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</si>
  <si>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</si>
  <si>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</si>
  <si>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</si>
  <si>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</si>
  <si>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</si>
  <si>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</si>
  <si>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</si>
  <si>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</si>
  <si>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</si>
  <si>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</si>
  <si>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</si>
  <si>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</si>
  <si>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</si>
  <si>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</si>
  <si>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</si>
  <si>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</si>
  <si>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</si>
  <si>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</si>
  <si>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</si>
  <si>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</si>
  <si>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</si>
  <si>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</si>
  <si>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</si>
  <si>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</si>
  <si>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</si>
  <si>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</si>
  <si>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</si>
  <si>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</si>
  <si>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</si>
  <si>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</si>
  <si>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</si>
  <si>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</si>
  <si>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</si>
  <si>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</si>
  <si>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</si>
  <si>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</si>
  <si>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</si>
  <si>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</si>
  <si>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</si>
  <si>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</si>
  <si>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</si>
  <si>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</si>
  <si>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</si>
  <si>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</si>
  <si>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</si>
  <si>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</si>
  <si>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</si>
  <si>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</si>
  <si>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</si>
  <si>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</si>
  <si>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</si>
  <si>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</si>
  <si>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</si>
  <si>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</si>
  <si>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</si>
  <si>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</si>
  <si>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</si>
  <si>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</si>
  <si>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</si>
  <si>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</si>
  <si>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</si>
  <si>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</si>
  <si>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</si>
  <si>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</si>
  <si>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</si>
  <si>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</si>
  <si>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</si>
  <si>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</si>
  <si>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</si>
  <si>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</si>
  <si>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</si>
  <si>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Gemiddeld neonlicht met één kanaal (R)</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</si>
  <si>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</si>
  <si>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</si>
  <si>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</si>
  <si>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</si>
  <si>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</si>
  <si>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</si>
  <si>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</si>
  <si>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</si>
  <si>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</si>
  <si>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</si>
  <si>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</si>
  <si>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</si>
  <si>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</si>
  <si>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</si>
  <si>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</si>
  <si>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</si>
  <si>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</si>
  <si>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</si>
  <si>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</si>
  <si>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</si>
  <si>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</si>
  <si>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</si>
  <si>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</si>
  <si>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</si>
  <si>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</si>
  <si>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</si>
  <si>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</si>
  <si>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</si>
  <si>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</si>
  <si>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</si>
  <si>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</si>
  <si>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</si>
  <si>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</si>
  <si>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</si>
  <si>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</si>
  <si>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</si>
  <si>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</si>
  <si>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</si>
  <si>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</si>
  <si>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</si>
  <si>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</si>
  <si>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</si>
  <si>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</si>
  <si>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</si>
  <si>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</si>
  <si>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</si>
  <si>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</si>
  <si>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</si>
  <si>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</si>
  <si>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LED sombre unique connectée avec un module WS2811 au canal (R)</t>
  </si>
  <si>
    <t>LED sombre unique connectée avec un module WS2811 au canal (G)</t>
  </si>
  <si>
    <t>LED sombre unique connectée avec un module WS2811 au canal (B)</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</si>
  <si>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</si>
  <si>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</si>
  <si>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</si>
  <si>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</si>
  <si>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</si>
  <si>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</si>
  <si>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</si>
  <si>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</si>
  <si>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</si>
  <si>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</si>
  <si>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</si>
  <si>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</si>
  <si>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</si>
  <si>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</si>
  <si>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</si>
  <si>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</si>
  <si>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</si>
  <si>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</si>
  <si>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</si>
  <si>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</si>
  <si>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</si>
  <si>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</si>
  <si>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</si>
  <si>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</si>
  <si>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</si>
  <si>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</si>
  <si>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</si>
  <si>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</si>
  <si>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</si>
  <si>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</si>
  <si>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</si>
  <si>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</si>
  <si>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</si>
  <si>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</si>
  <si>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</si>
  <si>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</si>
  <si>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</si>
  <si>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</si>
  <si>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</si>
  <si>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</si>
  <si>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</si>
  <si>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</si>
  <si>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</si>
  <si>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Start the LED color test</t>
  </si>
  <si>
    <t>Lancer le test de couleur LED</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</si>
  <si>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</si>
  <si>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</si>
  <si>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</si>
  <si>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</si>
  <si>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</si>
  <si>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</si>
  <si>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</si>
  <si>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</si>
  <si>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</si>
  <si>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</si>
  <si>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</si>
  <si>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</si>
  <si>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</si>
  <si>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</si>
  <si>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</si>
  <si>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</si>
  <si>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</si>
  <si>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</si>
  <si>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</si>
  <si>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</si>
  <si>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</si>
  <si>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</si>
  <si>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</si>
  <si>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</si>
  <si>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</si>
  <si>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</si>
  <si>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</si>
  <si>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</si>
  <si>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</si>
  <si>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</si>
  <si>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</si>
  <si>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</si>
  <si>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</si>
  <si>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</si>
  <si>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</si>
  <si>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</si>
  <si>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</si>
  <si>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</si>
  <si>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</si>
  <si>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</si>
  <si>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</si>
  <si>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</si>
  <si>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</si>
  <si>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</si>
  <si>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</si>
  <si>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</si>
  <si>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</si>
  <si>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</si>
  <si>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</si>
  <si>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</si>
  <si>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</si>
  <si>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</si>
  <si>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</si>
  <si>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</si>
  <si>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</si>
  <si>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</si>
  <si>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</si>
  <si>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</si>
  <si>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</si>
  <si>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</si>
  <si>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</si>
  <si>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</si>
  <si>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</si>
  <si>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</si>
  <si>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</si>
  <si>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</si>
  <si>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</si>
  <si>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</si>
  <si>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</si>
  <si>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</si>
  <si>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</si>
  <si>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</si>
  <si>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</si>
  <si>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</si>
  <si>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</si>
  <si>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</si>
  <si>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</si>
  <si>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</si>
  <si>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</si>
  <si>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</si>
  <si>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</si>
  <si>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</si>
  <si>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</si>
  <si>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</si>
  <si>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</si>
  <si>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</si>
  <si>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</si>
  <si>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</si>
  <si>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</si>
  <si>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</si>
  <si>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</si>
  <si>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</si>
  <si>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</si>
  <si>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</si>
  <si>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</si>
  <si>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</si>
  <si>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</si>
  <si>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</si>
  <si>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</si>
  <si>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</si>
  <si>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</si>
  <si>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</si>
  <si>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</si>
  <si>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</si>
  <si>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</si>
  <si>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</si>
  <si>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</si>
  <si>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</si>
  <si>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</si>
  <si>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</si>
  <si>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</si>
  <si>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</si>
  <si>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</si>
  <si>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</si>
  <si>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</si>
  <si>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</si>
  <si>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</si>
  <si>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</si>
  <si>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</si>
  <si>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</si>
  <si>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</si>
  <si>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</si>
  <si>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</si>
  <si>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</si>
  <si>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</si>
  <si>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</si>
  <si>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</si>
  <si>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</si>
  <si>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</si>
  <si>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</si>
  <si>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</si>
  <si>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</si>
  <si>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</si>
  <si>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</si>
  <si>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</si>
  <si>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</si>
  <si>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A maximum of 256 RGB LEDs are possible</t>
  </si>
  <si>
    <t>Er zijn maximaal 256 RGB-LED's mogelijk</t>
  </si>
  <si>
    <t>256 LED RVB maximum sont possibles</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</si>
  <si>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</si>
  <si>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</si>
  <si>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</si>
  <si>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</si>
  <si>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</si>
  <si>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</si>
  <si>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</si>
  <si>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</si>
  <si>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</si>
  <si>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</si>
  <si>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</si>
  <si>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</si>
  <si>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</si>
  <si>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</si>
  <si>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</si>
  <si>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Koptekstbestand '</t>
  </si>
  <si>
    <t>: Fichier d'en-tête '</t>
  </si>
  <si>
    <t>Error writing file '</t>
  </si>
  <si>
    <t>Fout bij het schrijven van bestand '</t>
  </si>
  <si>
    <t>Erreur lors de l'écriture du fichier "</t>
  </si>
  <si>
    <t>Error creating the Arduino Headder file</t>
  </si>
  <si>
    <t>Fout bij het maken van het Arduino Headder-bestand</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</si>
  <si>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</si>
  <si>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</si>
  <si>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</si>
  <si>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</si>
  <si>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</si>
  <si>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</si>
  <si>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</si>
  <si>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</si>
  <si>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rechten</t>
  </si>
  <si>
    <t>left</t>
  </si>
  <si>
    <t>linkerzijde</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</si>
  <si>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</si>
  <si>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</si>
  <si>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</si>
  <si>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</si>
  <si>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</si>
  <si>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</si>
  <si>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</si>
  <si>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</si>
  <si>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</si>
  <si>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</si>
  <si>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</si>
  <si>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</si>
  <si>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</si>
  <si>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</si>
  <si>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</si>
  <si>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</si>
  <si>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</si>
  <si>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</si>
  <si>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</si>
  <si>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</si>
  <si>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</si>
  <si>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</si>
  <si>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</si>
  <si>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</si>
  <si>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</si>
  <si>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</si>
  <si>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</si>
  <si>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</si>
  <si>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</si>
  <si>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</si>
  <si>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</si>
  <si>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</si>
  <si>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</si>
  <si>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</si>
  <si>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</si>
  <si>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</si>
  <si>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</si>
  <si>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</si>
  <si>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</si>
  <si>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</si>
  <si>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</si>
  <si>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</si>
  <si>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</si>
  <si>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</si>
  <si>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</si>
  <si>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</si>
  <si>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</si>
  <si>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</si>
  <si>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</si>
  <si>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</si>
  <si>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</si>
  <si>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</si>
  <si>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</si>
  <si>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</si>
  <si>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</si>
  <si>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</si>
  <si>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</si>
  <si>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</si>
  <si>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</si>
  <si>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</si>
  <si>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</si>
  <si>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</si>
  <si>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</si>
  <si>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</si>
  <si>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</si>
  <si>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</si>
  <si>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</si>
  <si>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</si>
  <si>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</si>
  <si>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</si>
  <si>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</si>
  <si>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</si>
  <si>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</si>
  <si>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</si>
  <si>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</si>
  <si>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</si>
  <si>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</si>
  <si>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</si>
  <si>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</si>
  <si>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</si>
  <si>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</si>
  <si>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</si>
  <si>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</si>
  <si>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</si>
  <si>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</si>
  <si>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</si>
  <si>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</si>
  <si>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</si>
  <si>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</si>
  <si>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</si>
  <si>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</si>
  <si>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</si>
  <si>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</si>
  <si>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</si>
  <si>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Verplaats naar links Arduino</t>
  </si>
  <si>
    <t>Déplacer vers l'Arduino gauche</t>
  </si>
  <si>
    <t>Connect left Arduino</t>
  </si>
  <si>
    <t>Sluit links Arduino aan</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</si>
  <si>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</si>
  <si>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</si>
  <si>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</si>
  <si>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</si>
  <si>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</si>
  <si>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</si>
  <si>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</si>
  <si>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</si>
  <si>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</si>
  <si>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</si>
  <si>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</si>
  <si>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</si>
  <si>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</si>
  <si>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</si>
  <si>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</si>
  <si>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</si>
  <si>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</si>
  <si>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</si>
  <si>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</si>
  <si>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</si>
  <si>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</si>
  <si>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</si>
  <si>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</si>
  <si>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</si>
  <si>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</si>
  <si>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</si>
  <si>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</si>
  <si>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</si>
  <si>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</si>
  <si>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</si>
  <si>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</si>
  <si>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</si>
  <si>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</si>
  <si>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</si>
  <si>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</si>
  <si>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</si>
  <si>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</si>
  <si>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</si>
  <si>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</si>
  <si>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</si>
  <si>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</si>
  <si>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</si>
  <si>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</si>
  <si>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</si>
  <si>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</si>
  <si>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</si>
  <si>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</si>
  <si>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</si>
  <si>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</si>
  <si>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</si>
  <si>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</si>
  <si>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</si>
  <si>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</si>
  <si>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</si>
  <si>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</si>
  <si>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Het programma heet '</t>
  </si>
  <si>
    <t>Le programme s'appelle '</t>
  </si>
  <si>
    <t>Het programma stond in de directory</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</si>
  <si>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</si>
  <si>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</si>
  <si>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</si>
  <si>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</si>
  <si>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</si>
  <si>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</si>
  <si>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</si>
  <si>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</si>
  <si>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</si>
  <si>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</si>
  <si>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</si>
  <si>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</si>
  <si>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</si>
  <si>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</si>
  <si>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</si>
  <si>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</si>
  <si>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Fout bij het opslaan van Excel-programma</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</si>
  <si>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</si>
  <si>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</si>
  <si>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</si>
  <si>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</si>
  <si>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</si>
  <si>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</si>
  <si>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</si>
  <si>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</si>
  <si>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</si>
  <si>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</si>
  <si>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</si>
  <si>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</si>
  <si>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</si>
  <si>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</si>
  <si>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</si>
  <si>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</si>
  <si>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</si>
  <si>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</si>
  <si>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</si>
  <si>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</si>
  <si>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</si>
  <si>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</si>
  <si>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</si>
  <si>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</si>
  <si>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</si>
  <si>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</si>
  <si>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</si>
  <si>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</si>
  <si>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</si>
  <si>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</si>
  <si>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</si>
  <si>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</si>
  <si>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</si>
  <si>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</si>
  <si>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</si>
  <si>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</si>
  <si>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</si>
  <si>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</si>
  <si>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</si>
  <si>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</si>
  <si>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</si>
  <si>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</si>
  <si>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</si>
  <si>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Fout: Pagina gewijzigd tijdens het invoeren in een cel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</si>
  <si>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</si>
  <si>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</si>
  <si>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</si>
  <si>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</si>
  <si>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</si>
  <si>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</si>
  <si>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</si>
  <si>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</si>
  <si>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</si>
  <si>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</si>
  <si>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</si>
  <si>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</si>
  <si>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</si>
  <si>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</si>
  <si>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</si>
  <si>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</si>
  <si>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</si>
  <si>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</si>
  <si>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</si>
  <si>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</si>
  <si>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</si>
  <si>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</si>
  <si>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</si>
  <si>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</si>
  <si>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</si>
  <si>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</si>
  <si>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</si>
  <si>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</si>
  <si>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</si>
  <si>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</si>
  <si>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</si>
  <si>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</si>
  <si>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</si>
  <si>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</si>
  <si>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</si>
  <si>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</si>
  <si>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</si>
  <si>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</si>
  <si>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</si>
  <si>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</si>
  <si>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</si>
  <si>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</si>
  <si>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</si>
  <si>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</si>
  <si>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</si>
  <si>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</si>
  <si>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</si>
  <si>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</si>
  <si>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</si>
  <si>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</si>
  <si>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</si>
  <si>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</si>
  <si>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</si>
  <si>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</si>
  <si>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</si>
  <si>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</si>
  <si>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</si>
  <si>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</si>
  <si>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</si>
  <si>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</si>
  <si>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</si>
  <si>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</si>
  <si>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</si>
  <si>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</si>
  <si>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</si>
  <si>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</si>
  <si>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</si>
  <si>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</si>
  <si>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</si>
  <si>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</si>
  <si>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Fout de map bestaat niet: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</si>
  <si>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</si>
  <si>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</si>
  <si>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</si>
  <si>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</si>
  <si>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</si>
  <si>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</si>
  <si>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</si>
  <si>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</si>
  <si>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</si>
  <si>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</si>
  <si>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</si>
  <si>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</si>
  <si>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</si>
  <si>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</si>
  <si>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</si>
  <si>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</si>
  <si>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</si>
  <si>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</si>
  <si>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</si>
  <si>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</si>
  <si>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</si>
  <si>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</si>
  <si>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</si>
  <si>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</si>
  <si>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</si>
  <si>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</si>
  <si>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</si>
  <si>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</si>
  <si>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</si>
  <si>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</si>
  <si>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</si>
  <si>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</si>
  <si>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</si>
  <si>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</si>
  <si>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</si>
  <si>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</si>
  <si>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</si>
  <si>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</si>
  <si>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</si>
  <si>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</si>
  <si>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</si>
  <si>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</si>
  <si>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</si>
  <si>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Fout bij het selecteren van doellijn</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</si>
  <si>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</si>
  <si>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</si>
  <si>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</si>
  <si>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</si>
  <si>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</si>
  <si>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</si>
  <si>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</si>
  <si>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</si>
  <si>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</si>
  <si>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</si>
  <si>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</si>
  <si>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</si>
  <si>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</si>
  <si>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</si>
  <si>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</si>
  <si>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</si>
  <si>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</si>
  <si>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</si>
  <si>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</si>
  <si>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</si>
  <si>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</si>
  <si>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</si>
  <si>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</si>
  <si>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</si>
  <si>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</si>
  <si>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</si>
  <si>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</si>
  <si>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</si>
  <si>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</si>
  <si>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</si>
  <si>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</si>
  <si>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</si>
  <si>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legen.</t>
  </si>
  <si>
    <t>vide.</t>
  </si>
  <si>
    <t>not a valid number.</t>
  </si>
  <si>
    <t>geen geldig nummer.</t>
  </si>
  <si>
    <t>pas un numéro valide.</t>
  </si>
  <si>
    <t>not integer.</t>
  </si>
  <si>
    <t>geen geheel getal.</t>
  </si>
  <si>
    <t>pas entier.</t>
  </si>
  <si>
    <t>The parameter '</t>
  </si>
  <si>
    <t>De parameter '</t>
  </si>
  <si>
    <t>Le paramètre '</t>
  </si>
  <si>
    <t>out of range</t>
  </si>
  <si>
    <t>buiten schot</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</si>
  <si>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</si>
  <si>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</si>
  <si>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</si>
  <si>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</si>
  <si>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</si>
  <si>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</si>
  <si>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</si>
  <si>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</si>
  <si>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</si>
  <si>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</si>
  <si>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</si>
  <si>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</si>
  <si>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</si>
  <si>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</si>
  <si>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</si>
  <si>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</si>
  <si>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</si>
  <si>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</si>
  <si>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</si>
  <si>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</si>
  <si>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</si>
  <si>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</si>
  <si>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</si>
  <si>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</si>
  <si>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</si>
  <si>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</si>
  <si>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</si>
  <si>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</si>
  <si>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</si>
  <si>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</si>
  <si>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</si>
  <si>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</si>
  <si>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</si>
  <si>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</si>
  <si>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</si>
  <si>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</si>
  <si>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 = Couleurs immuables |
      Toutes les autres couleurs peuvent être utilisées avec le |
      Commande Set_ColTab et le test de couleur |
      Le programme peut être ajusté</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</si>
  <si>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</si>
  <si>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</si>
  <si>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</si>
  <si>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</si>
  <si>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</si>
  <si>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</si>
  <si>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</si>
  <si>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</si>
  <si>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</si>
  <si>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</si>
  <si>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</si>
  <si>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</si>
  <si>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</si>
  <si>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</si>
  <si>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</si>
  <si>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moet worden opgegeven op de |
treinbesturingscentrale om de functie te kunnen bedienen. |
|
Let op: Bij sommige functies zijn er meerdere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</si>
  <si>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</si>
  <si>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</si>
  <si>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</si>
  <si>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</si>
  <si>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</si>
  <si>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</si>
  <si>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</si>
  <si>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</si>
  <si>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</si>
  <si>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</si>
  <si>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</si>
  <si>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</si>
  <si>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</si>
  <si>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</si>
  <si>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</si>
  <si>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</si>
  <si>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</si>
  <si>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</si>
  <si>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</si>
  <si>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</si>
  <si>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</si>
  <si>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</si>
  <si>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</si>
  <si>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</si>
  <si>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</si>
  <si>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</si>
  <si>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</si>
  <si>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</si>
  <si>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</si>
  <si>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</si>
  <si>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</si>
  <si>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</si>
  <si>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</si>
  <si>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</si>
  <si>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</si>
  <si>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</si>
  <si>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</si>
  <si>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</si>
  <si>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</si>
  <si>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</si>
  <si>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</si>
  <si>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</si>
  <si>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</si>
  <si>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</si>
  <si>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</si>
  <si>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</si>
  <si>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</si>
  <si>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</si>
  <si>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   Het systeem kan het opgegeven bestand niet vinden. |
In dit geval moeten de verbindingen worden gecontroleerd en de Arduino worden vervangen door een nieuwe. |
|
Als de fout niet kan worden gevonden en steeds opnieuw optreedt, maak dan een screenshot van het vorige scherm (bovenaan scroll zodat het eerste bericht na de Arduino-afbeelding te zien is) mail dit samen met het Excel-programma en een gedetailleerde beschrijving naar |
MobaLedLib@gmx.de.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</si>
  <si>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</si>
  <si>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</si>
  <si>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</si>
  <si>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</si>
  <si>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</si>
  <si>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</si>
  <si>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</si>
  <si>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</si>
  <si>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</si>
  <si>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</si>
  <si>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</si>
  <si>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</si>
  <si>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</si>
  <si>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</si>
  <si>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</si>
  <si>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</si>
  <si>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</si>
  <si>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</si>
  <si>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</si>
  <si>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</si>
  <si>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</si>
  <si>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</si>
  <si>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</si>
  <si>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</si>
  <si>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</si>
  <si>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</si>
  <si>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</si>
  <si>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Fout: de Excel-pagina is gewijzigd tijdens een wijziging in een cel. |
De wijzigingen kunnen niet worden gecontroleerd ;-( |
|
De vermeldingen in een cel moeten worden ingevuld met Enter voordat de pagina wordt gewijzigd.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</si>
  <si>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</si>
  <si>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</si>
  <si>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</si>
  <si>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</si>
  <si>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</si>
  <si>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</si>
  <si>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</si>
  <si>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</si>
  <si>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</si>
  <si>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</si>
  <si>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</si>
  <si>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</si>
  <si>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</si>
  <si>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</si>
  <si>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</si>
  <si>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Voer ms. |
De tijd kan ook een van de volgende eenheden bevatten: |
Min, Sec, ms |
Waarschuwing: er moet een spatie tussen het nummer en de eenheid zijn. |
Voorbeeld: 3 Sec</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</si>
  <si>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</si>
  <si>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</si>
  <si>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</si>
  <si>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</si>
  <si>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</si>
  <si>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</si>
  <si>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</si>
  <si>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</si>
  <si>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</si>
  <si>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</si>
  <si>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</si>
  <si>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</si>
  <si>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</si>
  <si>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</si>
  <si>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</si>
  <si>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</si>
  <si>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</si>
  <si>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</si>
  <si>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</si>
  <si>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</si>
  <si>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</si>
  <si>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</si>
  <si>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</si>
  <si>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</si>
  <si>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</si>
  <si>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</si>
  <si>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</si>
  <si>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</si>
  <si>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</si>
  <si>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</si>
  <si>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</si>
  <si>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</si>
  <si>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</si>
  <si>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</si>
  <si>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</si>
  <si>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</si>
  <si>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</si>
  <si>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</si>
  <si>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</si>
  <si>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</si>
  <si>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</si>
  <si>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</si>
  <si>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</si>
  <si>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</si>
  <si>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</si>
  <si>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</si>
  <si>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</si>
  <si>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</si>
  <si>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</si>
  <si>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</si>
  <si>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</si>
  <si>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</si>
  <si>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</si>
  <si>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</si>
  <si>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</si>
  <si>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</si>
  <si>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</si>
  <si>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</si>
  <si>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</si>
  <si>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</si>
  <si>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</si>
  <si>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</si>
  <si>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</si>
  <si>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</si>
  <si>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</si>
  <si>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</si>
  <si>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</si>
  <si>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</si>
  <si>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</si>
  <si>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</si>
  <si>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</si>
  <si>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</si>
  <si>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</si>
  <si>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</si>
  <si>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</si>
  <si>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</si>
  <si>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</si>
  <si>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</si>
  <si>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</si>
  <si>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</si>
  <si>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</si>
  <si>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</si>
  <si>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</si>
  <si>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</si>
  <si>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</si>
  <si>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</si>
  <si>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</si>
  <si>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</si>
  <si>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</si>
  <si>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</si>
  <si>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</si>
  <si>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</si>
  <si>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</si>
  <si>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</si>
  <si>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</si>
  <si>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</si>
  <si>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</si>
  <si>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</si>
  <si>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</si>
  <si>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</si>
  <si>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</si>
  <si>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</si>
  <si>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</si>
  <si>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</si>
  <si>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</si>
  <si>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</si>
  <si>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</si>
  <si>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</si>
  <si>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</si>
  <si>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</si>
  <si>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</si>
  <si>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</si>
  <si>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</si>
  <si>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</si>
  <si>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</si>
  <si>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</si>
  <si>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</si>
  <si>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</si>
  <si>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</si>
  <si>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</si>
  <si>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</si>
  <si>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</si>
  <si>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</si>
  <si>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</si>
  <si>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</si>
  <si>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</si>
  <si>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</si>
  <si>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</si>
  <si>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</si>
  <si>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</si>
  <si>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</si>
  <si>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</si>
  <si>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</si>
  <si>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</si>
  <si>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</si>
  <si>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</si>
  <si>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</si>
  <si>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</si>
  <si>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</si>
  <si>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</si>
  <si>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</si>
  <si>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</si>
  <si>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</si>
  <si>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</si>
  <si>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</si>
  <si>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</si>
  <si>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</si>
  <si>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</si>
  <si>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</si>
  <si>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</si>
  <si>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</si>
  <si>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</si>
  <si>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</si>
  <si>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</si>
  <si>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</si>
  <si>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</si>
  <si>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</si>
  <si>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</si>
  <si>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</si>
  <si>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</si>
  <si>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</si>
  <si>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</si>
  <si>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</si>
  <si>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</si>
  <si>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</si>
  <si>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</si>
  <si>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</si>
  <si>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</si>
  <si>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</si>
  <si>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</si>
  <si>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</si>
  <si>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</si>
  <si>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</si>
  <si>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</si>
  <si>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</si>
  <si>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</si>
  <si>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</si>
  <si>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</si>
  <si>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</si>
  <si>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</si>
  <si>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</si>
  <si>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</si>
  <si>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</si>
  <si>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</si>
  <si>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</si>
  <si>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</si>
  <si>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</si>
  <si>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</si>
  <si>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</si>
  <si>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</si>
  <si>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</si>
  <si>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</si>
  <si>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</si>
  <si>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</si>
  <si>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</si>
  <si>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</si>
  <si>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</si>
  <si>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</si>
  <si>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</si>
  <si>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</si>
  <si>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</si>
  <si>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</si>
  <si>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</si>
  <si>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</si>
  <si>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</si>
  <si>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</si>
  <si>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</si>
  <si>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</si>
  <si>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</si>
  <si>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</si>
  <si>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</si>
  <si>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</si>
  <si>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</si>
  <si>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</si>
  <si>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</si>
  <si>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</si>
  <si>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</si>
  <si>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</si>
  <si>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</si>
  <si>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</si>
  <si>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</si>
  <si>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</si>
  <si>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</si>
  <si>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</si>
  <si>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</si>
  <si>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</si>
  <si>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</si>
  <si>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</si>
  <si>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</si>
  <si>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</si>
  <si>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</si>
  <si>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</si>
  <si>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</si>
  <si>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</si>
  <si>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</si>
  <si>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</si>
  <si>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</si>
  <si>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</si>
  <si>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</si>
  <si>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</si>
  <si>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</si>
  <si>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</si>
  <si>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</si>
  <si>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</si>
  <si>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</si>
  <si>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</si>
  <si>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</si>
  <si>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</si>
  <si>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</si>
  <si>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</si>
  <si>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</si>
  <si>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</si>
  <si>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</si>
  <si>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</si>
  <si>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</si>
  <si>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</si>
  <si>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</si>
  <si>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</si>
  <si>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</si>
  <si>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</si>
  <si>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</si>
  <si>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</si>
  <si>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</si>
  <si>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</si>
  <si>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</si>
  <si>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</si>
  <si>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</si>
  <si>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</si>
  <si>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</si>
  <si>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</si>
  <si>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</si>
  <si>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</si>
  <si>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</si>
  <si>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</si>
  <si>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</si>
  <si>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</si>
  <si>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</si>
  <si>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</si>
  <si>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</si>
  <si>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</si>
  <si>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</si>
  <si>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</si>
  <si>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</si>
  <si>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</si>
  <si>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</si>
  <si>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</si>
  <si>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</si>
  <si>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</si>
  <si>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</si>
  <si>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</si>
  <si>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</si>
  <si>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</si>
  <si>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</si>
  <si>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</si>
  <si>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</si>
  <si>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</si>
  <si>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</si>
  <si>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</si>
  <si>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</si>
  <si>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</si>
  <si>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</si>
  <si>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</si>
  <si>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</si>
  <si>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</si>
  <si>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</si>
  <si>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</si>
  <si>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</si>
  <si>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</si>
  <si>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</si>
  <si>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</si>
  <si>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</si>
  <si>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</si>
  <si>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</si>
  <si>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</si>
  <si>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</si>
  <si>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</si>
  <si>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</si>
  <si>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</si>
  <si>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</si>
  <si>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</si>
  <si>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</si>
  <si>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</si>
  <si>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</si>
  <si>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</si>
  <si>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</si>
  <si>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</si>
  <si>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</si>
  <si>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</si>
  <si>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</si>
  <si>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</si>
  <si>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</si>
  <si>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</si>
  <si>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</si>
  <si>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</si>
  <si>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</si>
  <si>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</si>
  <si>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</si>
  <si>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</si>
  <si>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</si>
  <si>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</si>
  <si>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</si>
  <si>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</si>
  <si>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</si>
  <si>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</si>
  <si>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</si>
  <si>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</si>
  <si>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</si>
  <si>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</si>
  <si>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</si>
  <si>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</si>
  <si>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</si>
  <si>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</si>
  <si>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</si>
  <si>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</si>
  <si>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</si>
  <si>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</si>
  <si>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</si>
  <si>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</si>
  <si>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</si>
  <si>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</si>
  <si>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Generates the alternating flashing lamps in St. Andrew's Cross.</t>
  </si>
  <si>
    <t>Genereert de alternerende knipperende lampen in St. Andrew's Cross.</t>
  </si>
  <si>
    <t>Génère les lampes clignotantes alternées à St. Andrew's Cross.</t>
  </si>
  <si>
    <t>This function can be used to control the alternately flashing lamps in St. Andrew's Cross. "Cx" determines the first channel used (1, 2 or 3). This flashes alternately to the next channel. The brightness of the LEDs changes slowly so that the typical "soft" flashing occurs.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</si>
  <si>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</si>
  <si>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</si>
  <si>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Generates the alternating flashing lamps in St. Andrew's Cross for demonstration purposes with an RGB LED.</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</si>
  <si>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</si>
  <si>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</si>
  <si>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</si>
  <si>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</si>
  <si>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</si>
  <si>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</si>
  <si>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</si>
  <si>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</si>
  <si>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</si>
  <si>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Dit creëert het patroon van twee verkeerslichten voor een kruising.</t>
  </si>
  <si>
    <t>Cela crée le modèle de deux feux de circulation pour une intersection.</t>
  </si>
  <si>
    <t>This creates the pattern of two traffic lights for an intersection. The individual LEDs are controlled via a WS2811 module.</t>
  </si>
  <si>
    <t>Dit creëert het patroon van twee verkeerslichten voor een kruising. De afzonderlijke LED's worden bestuurd via een WS2811-module.</t>
  </si>
  <si>
    <t>Cela crée le modèle de deux feux de circulation pour une intersection. Les LED individuelles sont contrôlées via un module WS2811.</t>
  </si>
  <si>
    <t>The "Flash ()" function creates a random flash of a photographer.</t>
  </si>
  <si>
    <t>De functie "Flash ()" maakt een willekeurige flits van een fotograaf.</t>
  </si>
  <si>
    <t>La fonction "Flash ()" crée un flash aléatoire d'un photographe.</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</si>
  <si>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An intermediate variable is required for this, the number of which is entered as the "Var" parameter. Attention, this intermediate variable may not be used anywhere else.</t>
  </si>
  <si>
    <t>De functie "Flash ()" maakt een willekeurige flits van een fotograaf. De parameters "MinTime" en "MaxTime" bepalen hoe vaak de flits wordt geactiveerd. De eerste parameter bepaalt hoe lang u minimaal moet wachten tot de volgende flits. "MaxTime" beschrijft dienovereenkomstig de maximale tijd. De bibliotheek bepaalt een willekeurige tijd tussen deze twee tijden. | De macro bestaat uit twee andere macro's. De macro "Const ()" en de macro "Random ()". De functie "Const ()" wordt bestuurd door de functie "Random ()". Hiervoor is een tussenliggende variabele vereist, waarvan het nummer wordt ingevoerd als de parameter "Var". Let op, deze tussenliggende 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</si>
  <si>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Une variable intermédiaire est nécessaire pour cela, dont le nombre est entré comme paramètre "Var". Attention, cette variable intermédiaire ne peut être utilisée nulle part ailleurs.</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</si>
  <si>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</si>
  <si>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</si>
  <si>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</si>
  <si>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</si>
  <si>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</si>
  <si>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</si>
  <si>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</si>
  <si>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</si>
  <si>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</si>
  <si>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</si>
  <si>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</si>
  <si>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</si>
  <si>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Test button: The three buttons on the mainboard can be used to simulate DCC / Selectrix, ... buttons.</t>
  </si>
  <si>
    <t>Testknop: de drie knoppen op het moederbord kunnen worden gebruikt om DCC / Selectrix, ... -knoppen te simuleren.</t>
  </si>
  <si>
    <t>Bouton de test: les trois boutons de la carte mère peuvent être utilisés pour simuler les boutons DCC / Selectrix, ...</t>
  </si>
  <si>
    <t>The buttons are operated as buttons. The first "DCC line" is simulated with the first button (left). It does not matter which DCC channel is used. With "TEST_BUTTONS_INCH" the "DCC line can be adjusted. The LED of the button shows the status. Changes via DCC are also shown. The middle button influences the second" DCC line ", ...</t>
  </si>
  <si>
    <t>De knoppen worden bediend als knoppen. De eerste "DCC-lijn" wordt gesimuleerd met de eerste knop (links). Het maakt niet uit welk DCC-kanaal wordt gebruikt. Met "TEST_BUTTONS_INCH" kan de "DCC-lijn worden aangepast. De LED van de knop toont de status. Wijzigingen via DCC worden ook getoond. De middelste knop beïnvloedt de tweede" DCC-lijn ", ...</t>
  </si>
  <si>
    <t>Les boutons fonctionnent comme des boutons. La première "ligne DCC" est simulée avec le premier bouton (gauche). Peu importe le canal DCC utilisé. Avec "TEST_BUTTONS_INCH", la "ligne DCC peut être réglée. La LED du bouton indique l'état. Les modifications via DCC sont également affichées. Le bouton central influence la deuxième" ligne DCC ", ...</t>
  </si>
  <si>
    <t>Test switch: The three buttons on the mainboard can be used to simulate DCC / Selectrix, ... switches.</t>
  </si>
  <si>
    <t>Testschakelaar: de drie knoppen op het moederbord kunnen worden gebruikt om DCC / Selectrix, ... -schakelaars te simuleren.</t>
  </si>
  <si>
    <t>Commutateur de test: les trois boutons de la carte mère peuvent être utilisés pour simuler les commutateurs DCC / Selectrix, ...</t>
  </si>
  <si>
    <t>The buttons are operated as on / off switches. The first "DCC line" is simulated with the first button (left). It does not matter which DCC channel is used. With "TEST_BUTTONS_INCH" the "DCC line can be adjusted. The LED of the button shows the status. Changes via DCC are also shown. The middle button influences the second" DCC line ", ...</t>
  </si>
  <si>
    <t>De knoppen worden bediend als aan / uit-schakelaars. De eerste "DCC-lijn" wordt gesimuleerd met de eerste knop (links). Het maakt niet uit welk DCC-kanaal wordt gebruikt. Met "TEST_BUTTONS_INCH" kan de "DCC-lijn worden aangepast. De LED van de knop toont de status. Wijzigingen via DCC worden ook getoond. De middelste knop beïnvloedt de tweede" DCC-lijn ", ...</t>
  </si>
  <si>
    <t>Les boutons fonctionnent comme des interrupteurs marche / arrêt. La première "ligne DCC" est simulée avec le premier bouton (gauche). Peu importe le canal DCC utilisé. Avec "TEST_BUTTONS_INCH", la "ligne DCC peut être réglée. La LED du bouton indique l'état. Les modifications via DCC sont également affichées. Le bouton central influence la deuxième" ligne DCC ", ...</t>
  </si>
  <si>
    <t>Change the assigned "DCC line": Changes the first assigned "DCC line".</t>
  </si>
  <si>
    <t>Wijzig de toegewezen "DCC-lijn": Wijzigt de eerste toegewezen "DCC-lijn".</t>
  </si>
  <si>
    <t>Modification de la "ligne DCC" affectée: modifie la première "ligne DCC" affectée.</t>
  </si>
  <si>
    <t>The first assigned "DCC line" is changed with the specified number. If a 3 is used here, the left button simulates "DCC line" 4 (line 1 3). The middle button then affects line 5, ...</t>
  </si>
  <si>
    <t>De eerste toegewezen "DCC-lijn" wordt gewijzigd met het opgegeven nummer. Als hier een 3 wordt gebruikt, simuleert de linkerknop "DCC-lijn" 4 (lijn 1 3). De middelste knop heeft dan invloed op lijn 5, ...</t>
  </si>
  <si>
    <t>La première "ligne DCC" affectée est modifiée avec le numéro spécifié. Si un 3 est utilisé ici, le bouton gauche simule la "ligne DCC" 4 (ligne 1 3). Le bouton du milieu affecte alors la ligne 5, ...</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</si>
  <si>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</si>
  <si>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</si>
  <si>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</si>
  <si>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</si>
  <si>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</si>
  <si>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</si>
  <si>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</si>
  <si>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</si>
  <si>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</si>
  <si>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</si>
  <si>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</si>
  <si>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</si>
  <si>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</si>
  <si>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</si>
  <si>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</si>
  <si>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</si>
  <si>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</si>
  <si>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</si>
  <si>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</si>
  <si>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</si>
  <si>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</si>
  <si>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</si>
  <si>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</si>
  <si>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</si>
  <si>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</si>
  <si>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</si>
  <si>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</si>
  <si>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Larger fires can be simulated with the "Fire ()" function. For this purpose, several RGB LEDs are used which shine at different points of the "fire".</t>
  </si>
  <si>
    <t>Grotere branden kunnen worden gesimuleerd met de functie "Vuur ()". Voor dit doel worden verschillende RGB-LED's gebruikt die op verschillende punten van het "vuur" schijnen.</t>
  </si>
  <si>
    <t>Les incendies plus importants peuvent être simulés avec la fonction "Fire ()". A cet effet, plusieurs LED RGB sont utilisées qui brillent à différents points du "feu".</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</si>
  <si>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</si>
  <si>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</si>
  <si>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</si>
  <si>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</si>
  <si>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</si>
  <si>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</si>
  <si>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</si>
  <si>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</si>
  <si>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</si>
  <si>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</si>
  <si>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</si>
  <si>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</si>
  <si>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</si>
  <si>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</si>
  <si>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</si>
  <si>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</si>
  <si>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</si>
  <si>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</si>
  <si>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</si>
  <si>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</si>
  <si>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</si>
  <si>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</si>
  <si>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</si>
  <si>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</si>
  <si>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</si>
  <si>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</si>
  <si>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</si>
  <si>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</si>
  <si>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</si>
  <si>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</si>
  <si>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</si>
  <si>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</si>
  <si>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</si>
  <si>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</si>
  <si>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</si>
  <si>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</si>
  <si>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</si>
  <si>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</si>
  <si>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</si>
  <si>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</si>
  <si>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</si>
  <si>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</si>
  <si>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</si>
  <si>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</si>
  <si>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</si>
  <si>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</si>
  <si>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</si>
  <si>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</si>
  <si>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</si>
  <si>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</si>
  <si>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</si>
  <si>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</si>
  <si>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</si>
  <si>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</si>
  <si>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</si>
  <si>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</si>
  <si>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</si>
  <si>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</si>
  <si>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</si>
  <si>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</si>
  <si>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</si>
  <si>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</si>
  <si>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</si>
  <si>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</si>
  <si>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</si>
  <si>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</si>
  <si>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This command combines several logical variables in binary form to form an 8 bit variable. If two input variables are used, there are 4 possible combinations: | Var 1 Var 0 output | 0 0 0 | 0 1 1 | 1 0 2 | 1 1 3 | 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</si>
  <si>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 0 0 0 | 0 1 1 | 1 0 2 | 1 1 3 | 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</si>
  <si>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 0 0 0 | 0 1 1 | 1 0 2 | 1 1 3 | Avec InCh_Cnt = 3, il existe 8 combinaisons différentes. | Cette fonction est par ex. utilisé pour contrôler les signaux à Selectrix.</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</si>
  <si>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</si>
  <si>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</si>
  <si>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</si>
  <si>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</si>
  <si>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</si>
  <si>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</si>
  <si>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</si>
  <si>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</si>
  <si>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</si>
  <si>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</si>
  <si>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</si>
  <si>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</si>
  <si>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</si>
  <si>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</si>
  <si>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</si>
  <si>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</si>
  <si>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</si>
  <si>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</si>
  <si>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</si>
  <si>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</si>
  <si>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</si>
  <si>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</si>
  <si>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</si>
  <si>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</si>
  <si>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</si>
  <si>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</si>
  <si>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</si>
  <si>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</si>
  <si>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</si>
  <si>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</si>
  <si>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</si>
  <si>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</si>
  <si>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</si>
  <si>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</si>
  <si>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</si>
  <si>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</si>
  <si>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</si>
  <si>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</si>
  <si>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</si>
  <si>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</si>
  <si>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</si>
  <si>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</si>
  <si>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</si>
  <si>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</si>
  <si>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</si>
  <si>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</si>
  <si>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</si>
  <si>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</si>
  <si>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</si>
  <si>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</si>
  <si>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</si>
  <si>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</si>
  <si>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</si>
  <si>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</si>
  <si>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</si>
  <si>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</si>
  <si>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</si>
  <si>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</si>
  <si>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</si>
  <si>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</si>
  <si>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</si>
  <si>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</si>
  <si>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</si>
  <si>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</si>
  <si>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</si>
  <si>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</si>
  <si>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</si>
  <si>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</si>
  <si>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</si>
  <si>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</si>
  <si>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</si>
  <si>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</si>
  <si>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</si>
  <si>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</si>
  <si>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</si>
  <si>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Like the "T_FlipFlopReset", but also has a "Timeout" parameter.</t>
  </si>
  <si>
    <t>Zoals de "T_FlipFlopReset", maar heeft ook een "Timeout" -parameter.</t>
  </si>
  <si>
    <t>Comme le "T_FlipFlopReset", mais a également un paramètre "Timeout".</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</si>
  <si>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</si>
  <si>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</si>
  <si>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</si>
  <si>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</si>
  <si>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</si>
  <si>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</si>
  <si>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</si>
  <si>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</si>
  <si>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</si>
  <si>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</si>
  <si>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</si>
  <si>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</si>
  <si>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</si>
  <si>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</si>
  <si>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</si>
  <si>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</si>
  <si>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</si>
  <si>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</si>
  <si>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And another flip-flop with an inverse start value.</t>
  </si>
  <si>
    <t>En nog een flip-flop met een omgekeerde startwaarde.</t>
  </si>
  <si>
    <t>Et une autre bascule avec une valeur de départ inverse.</t>
  </si>
  <si>
    <t>Flip-flop with inverse start value and timeout</t>
  </si>
  <si>
    <t>Flip-flop met omgekeerde startwaarde en time-out</t>
  </si>
  <si>
    <t>Flip-flop avec valeur de départ inverse et timeout</t>
  </si>
  <si>
    <t>MonoFlop with two outputs that are connected inversely to each other.</t>
  </si>
  <si>
    <t>MonoFlop met twee uitgangen die omgekeerd op elkaar zijn aangesloten.</t>
  </si>
  <si>
    <t>MonoFlop avec deux sorties connectées inversement.</t>
  </si>
  <si>
    <t>MonoFlop with reset for a long pulse and two outputs that are connected inversely to each other.</t>
  </si>
  <si>
    <t>MonoFlop met reset voor een lange puls en twee uitgangen die omgekeerd op elkaar zijn aangesloten.</t>
  </si>
  <si>
    <t>MonoFlop avec reset pour une impulsion longue et deux sorties connectées inversement l'une à l'autre.</t>
  </si>
  <si>
    <t>RS flip-flop with two outputs that are connected inversely to each other.</t>
  </si>
  <si>
    <t>RS flip-flop met twee uitgangen die omgekeerd op elkaar zijn aangesloten.</t>
  </si>
  <si>
    <t>Flip-flop RS avec deux sorties connectées inversement.</t>
  </si>
  <si>
    <t>As above, but with two outputs that are connected inversely to each other.</t>
  </si>
  <si>
    <t>Zoals hierboven, maar met twee uitgangen die omgekeerd op elkaar zijn aangesloten.</t>
  </si>
  <si>
    <t>Comme ci-dessus, mais avec deux sorties connectées inversement l'une à l'autre.</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</si>
  <si>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</si>
  <si>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</si>
  <si>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</si>
  <si>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</si>
  <si>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</si>
  <si>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</si>
  <si>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 Sound functions for the MP3-TF-16P sound module ***</t>
  </si>
  <si>
    <t>*** Geluidsfuncties voor de MP3-TF-16P geluidsmodule ***</t>
  </si>
  <si>
    <t>*** Fonctions sonores pour le module de son MP3-TF-16P ***</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</si>
  <si>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</si>
  <si>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</si>
  <si>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</si>
  <si>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</si>
  <si>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</si>
  <si>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</si>
  <si>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</si>
  <si>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</si>
  <si>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</si>
  <si>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</si>
  <si>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</si>
  <si>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</si>
  <si>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Switch the source</t>
  </si>
  <si>
    <t>Schakel de bron om</t>
  </si>
  <si>
    <t>Changer de source</t>
  </si>
  <si>
    <t>Play mode switch</t>
  </si>
  <si>
    <t>Schakelaar afspeelmodus</t>
  </si>
  <si>
    <t>Commutateur de mode de lecture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</si>
  <si>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</si>
  <si>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</si>
  <si>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</si>
  <si>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</si>
  <si>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</si>
  <si>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</si>
  <si>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</si>
  <si>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</si>
  <si>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</si>
  <si>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</si>
  <si>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</si>
  <si>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</si>
  <si>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</si>
  <si>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</si>
  <si>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</si>
  <si>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</si>
  <si>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</si>
  <si>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</si>
  <si>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</si>
  <si>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</si>
  <si>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</si>
  <si>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</si>
  <si>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</si>
  <si>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</si>
  <si>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</si>
  <si>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</si>
  <si>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</si>
  <si>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</si>
  <si>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</si>
  <si>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</si>
  <si>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</si>
  <si>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</si>
  <si>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</si>
  <si>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</si>
  <si>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</si>
  <si>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</si>
  <si>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</si>
  <si>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</si>
  <si>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</si>
  <si>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</si>
  <si>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</si>
  <si>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</si>
  <si>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</si>
  <si>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</si>
  <si>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</si>
  <si>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</si>
  <si>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</si>
  <si>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</si>
  <si>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</si>
  <si>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</si>
  <si>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</si>
  <si>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</si>
  <si>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</si>
  <si>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</si>
  <si>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Manual call-up of a sound function based on individual brightness values.</t>
  </si>
  <si>
    <t>Handmatige oproep van een geluidsfunctie op basis van individuele helderheidswaarden.</t>
  </si>
  <si>
    <t>Appel manuel d'une fonction sonore en fonction des valeurs de luminosité individuelles.</t>
  </si>
  <si>
    <t>Manual call-up of a sound function based on individual brightness values. With some sound modules, individual values ​​are required to control the functions due to tolerances. The values ​​can be determined with the color test program.</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</si>
  <si>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</si>
  <si>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</si>
  <si>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t>
  </si>
  <si>
    <t>*** Geluidsfuncties voor de JQ6500-geluidsmodule ***</t>
  </si>
  <si>
    <t>*** Fonctions sonores pour le module de son JQ6500 ***</t>
  </si>
  <si>
    <t>Manual call of a sound function for the JQ6500 module based on individual brightness values.</t>
  </si>
  <si>
    <t>Handmatige oproep van een geluidsfunctie voor de JQ6500-module op basis van individuele helderheidswaarden.</t>
  </si>
  <si>
    <t>Appel manuel d'une fonction sonore pour le module JQ6500 en fonction des valeurs de luminosité individuelles.</t>
  </si>
  <si>
    <t>Manual call of a sound function for the JQ6500 module based on individual brightness values. With some sound modules, individual values ​​are required to control the functions due to tolerances. The values ​​can be determined with the color test program.</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</si>
  <si>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</si>
  <si>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</si>
  <si>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</si>
  <si>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</si>
  <si>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</si>
  <si>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</si>
  <si>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</si>
  <si>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</si>
  <si>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</si>
  <si>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</si>
  <si>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</si>
  <si>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</si>
  <si>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</si>
  <si>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</si>
  <si>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</si>
  <si>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</si>
  <si>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</si>
  <si>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</si>
  <si>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</si>
  <si>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Geeft aan dat de LED's worden bestuurd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</si>
  <si>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</si>
  <si>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</si>
  <si>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</si>
  <si>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</si>
  <si>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</si>
  <si>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</si>
  <si>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</si>
  <si>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</si>
  <si>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</si>
  <si>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</si>
  <si>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</si>
  <si>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</si>
  <si>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</si>
  <si>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</si>
  <si>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Voorbeeld van een terreinlamp met 6 lampen. Deze lijn gebruikt RGB-LED's voor testdoeleinden.</t>
  </si>
  <si>
    <t>Example of a site light with 6 lamps. This line uses individual LEDs which are controlled via WS2811 modules.</t>
  </si>
  <si>
    <t>Voorbeeld van een terreinlamp met 6 lampen. Deze lijn maakt gebruik van individuele LED's die worden bestuurd via WS2811-modules.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</si>
  <si>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</si>
  <si>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</si>
  <si>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</si>
  <si>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</si>
  <si>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</si>
  <si>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</si>
  <si>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</si>
  <si>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</si>
  <si>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</si>
  <si>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</si>
  <si>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</si>
  <si>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</si>
  <si>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</si>
  <si>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</si>
  <si>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</si>
  <si>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</si>
  <si>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</si>
  <si>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</si>
  <si>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</si>
  <si>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</si>
  <si>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</si>
  <si>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</si>
  <si>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</si>
  <si>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</si>
  <si>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</si>
  <si>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</si>
  <si>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</si>
  <si>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</si>
  <si>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</si>
  <si>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</si>
  <si>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</si>
  <si>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</si>
  <si>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</si>
  <si>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</si>
  <si>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</si>
  <si>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</si>
  <si>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</si>
  <si>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</si>
  <si>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</si>
  <si>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</si>
  <si>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</si>
  <si>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</si>
  <si>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</si>
  <si>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</si>
  <si>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</si>
  <si>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</si>
  <si>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Voer kanaalnummers daarmee in</t>
  </si>
  <si>
    <t>Entrez les numéros de canal avec ceux</t>
  </si>
  <si>
    <t>the lights are controlled. Be here</t>
  </si>
  <si>
    <t>de lichten worden geregeld. Wees hier</t>
  </si>
  <si>
    <t>used large numbers hoping</t>
  </si>
  <si>
    <t>grote aantallen gehoopt</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</si>
  <si>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</si>
  <si>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</si>
  <si>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</si>
  <si>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</si>
  <si>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</si>
  <si>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</si>
  <si>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</si>
  <si>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</si>
  <si>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</si>
  <si>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</si>
  <si>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Verschillende lijnen bepalen welke</t>
  </si>
  <si>
    <t>Plusieurs lignes déterminent laquelle</t>
  </si>
  <si>
    <t>"Darkness values" the inputs of the following</t>
  </si>
  <si>
    <t>"Duisterniswaarden" de ingangen van het volgende</t>
  </si>
  <si>
    <t>"Valeurs de l'obscurité" les entrées des éléments suivants</t>
  </si>
  <si>
    <t>Lines are activated. The last two numbers</t>
  </si>
  <si>
    <t>Lijnen zijn geactiveerd. De laatste twee cijfers</t>
  </si>
  <si>
    <t>Les lignes sont activées. Les deux derniers chiffres</t>
  </si>
  <si>
    <t>Determine when the INCH? Be switched.</t>
  </si>
  <si>
    <t>Bepaal wanneer de INCH? Ben geschakeld.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</si>
  <si>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</si>
  <si>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</si>
  <si>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</si>
  <si>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</si>
  <si>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</si>
  <si>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</si>
  <si>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</si>
  <si>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</si>
  <si>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</si>
  <si>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</si>
  <si>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</si>
  <si>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</si>
  <si>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</si>
  <si>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</si>
  <si>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</si>
  <si>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</si>
  <si>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</si>
  <si>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</si>
  <si>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</si>
  <si>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Speel het geluidsbestand af 1</t>
  </si>
  <si>
    <t>Play the sound file 2</t>
  </si>
  <si>
    <t>Speel het geluidsbestand af 2</t>
  </si>
  <si>
    <t>Play the sound file 3</t>
  </si>
  <si>
    <t>Speel het geluidsbestand af 3</t>
  </si>
  <si>
    <t>Play the sound file 4</t>
  </si>
  <si>
    <t>Speel het geluidsbestand af 4</t>
  </si>
  <si>
    <t>Play the sound file 5</t>
  </si>
  <si>
    <t>Speel het geluidsbestand af 5</t>
  </si>
  <si>
    <t>Play the sound file 6</t>
  </si>
  <si>
    <t>Speel het geluidsbestand af 6</t>
  </si>
  <si>
    <t>Play the sound file 7</t>
  </si>
  <si>
    <t>Speel het geluidsbestand af 7</t>
  </si>
  <si>
    <t>Play the sound file 8</t>
  </si>
  <si>
    <t>Speel het geluidsbestand af 8</t>
  </si>
  <si>
    <t>Play the sound file 9</t>
  </si>
  <si>
    <t>Speel het geluidsbestand af 9</t>
  </si>
  <si>
    <t>Play the sound file 10</t>
  </si>
  <si>
    <t>Speel het geluidsbestand af 10</t>
  </si>
  <si>
    <t>Play the sound file 11</t>
  </si>
  <si>
    <t>Speel het geluidsbestand af 11</t>
  </si>
  <si>
    <t>Play the sound file 12</t>
  </si>
  <si>
    <t>Speel het geluidsbestand af 12</t>
  </si>
  <si>
    <t>Play the sound file 13</t>
  </si>
  <si>
    <t>Speel het geluidsbestand af 13</t>
  </si>
  <si>
    <t>Play the sound file 14</t>
  </si>
  <si>
    <t>Speel het geluidsbestand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</si>
  <si>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</si>
  <si>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</si>
  <si>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</si>
  <si>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</si>
  <si>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</si>
  <si>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</si>
  <si>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</si>
  <si>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</si>
  <si>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</si>
  <si>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</si>
  <si>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</si>
  <si>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</si>
  <si>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</si>
  <si>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eindloze lus</t>
  </si>
  <si>
    <t>boucle sans fin</t>
  </si>
  <si>
    <t>Choosing the play mode (whatever that means)</t>
  </si>
  <si>
    <t>De afspeelmodus kiezen (wat dat ook betekent)</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</si>
  <si>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</si>
  <si>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</si>
  <si>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</si>
  <si>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</si>
  <si>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</si>
  <si>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</si>
  <si>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</si>
  <si>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</si>
  <si>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</si>
  <si>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</si>
  <si>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</si>
  <si>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</si>
  <si>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</si>
  <si>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Huis met een gebroken neonlamp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</si>
  <si>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</si>
  <si>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</si>
  <si>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</si>
  <si>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</si>
  <si>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</si>
  <si>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</si>
  <si>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</si>
  <si>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</si>
  <si>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</si>
  <si>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</si>
  <si>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</si>
  <si>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</si>
  <si>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</si>
  <si>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</si>
  <si>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</si>
  <si>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</si>
  <si>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</si>
  <si>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Néon moyen utilisant un canal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</si>
  <si>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</si>
  <si>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</si>
  <si>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</si>
  <si>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</si>
  <si>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</si>
  <si>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</si>
  <si>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</si>
  <si>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</si>
  <si>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DCC-adres</t>
  </si>
  <si>
    <t>type</t>
  </si>
  <si>
    <t>Start- waarde</t>
  </si>
  <si>
    <t>Valeur |
de départ</t>
  </si>
  <si>
    <t>Verdeler nummer</t>
  </si>
  <si>
    <t>Slot nummer</t>
  </si>
  <si>
    <t>SX-kanaal [0..99]</t>
  </si>
  <si>
    <t>Distributienummer</t>
  </si>
  <si>
    <t>Connector nummer</t>
  </si>
  <si>
    <t>CAN adres</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</si>
  <si>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</si>
  <si>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</si>
  <si>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</si>
  <si>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</si>
  <si>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Het DCC-adres tussen 1 en 10240 wordt hier ingevoerd. Let op, niet alle centrales ondersteunen adressen &gt; 9999.</t>
  </si>
  <si>
    <t>L'adresse DCC entre 1 et 10240 est entrée ici. Attention, tous les centres de contrôle ne prennent pas en charge les adresses &gt; 9999.</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</si>
  <si>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</si>
  <si>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</si>
  <si>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</si>
  <si>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</si>
  <si>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</si>
  <si>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</si>
  <si>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</si>
  <si>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</si>
  <si>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</si>
  <si>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Bepaalt de startwaarde van het ingangskanaal nadat de voedingsspanning is ingeschakeld. Het is geldig totdat het bijbehorende Selectrix-bericht is ontvangen.</t>
  </si>
  <si>
    <t>Définit la valeur de démarrage du canal d'entrée après la mise sous tension de l'alimentation. Il est valable jusqu'à la réception du message Selectrix correspondant.</t>
  </si>
  <si>
    <t>Alle tekst voor documentatie moet hier worden ingevoerd, zodat u later de weg kunt vinden. U kunt een nieuwe regel starten met Alt Enter.</t>
  </si>
  <si>
    <t>Het CAN-adres tussen 1 en 65535 wordt hier ingevoerd. Let op: de MS2 ondersteunt alleen het bereik van 1 - 320.</t>
  </si>
  <si>
    <t>Bepaalt de startwaarde van het ingangskanaal nadat de voedingsspanning is ingeschakeld. Het is geldig tot het overeenkomstige CAN-bericht is ontvangen.</t>
  </si>
  <si>
    <t>Définit la valeur de démarrage du canal d'entrée après la mise sous tension de l'alimentation. Il est valable jusqu'à la réception du message CAN correspondant.</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</si>
  <si>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</si>
  <si>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</si>
  <si>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</si>
  <si>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 xml:space="preserve"> worden bestuurd? |
|
Ja:     Het effect kan worden geschakeld via een |
         treinbesturingscentrale. Het adres voor het |
         besturen van de Functie zal worden gevraagd. |
         Dit is b.v. een huis of een lichtsignaal. |
|
Nee:  Het effect is permanent actief. Je kunt dit b.v. bij |
         een verkeerslicht selecteren. Besturing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</si>
  <si>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</si>
  <si>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</si>
  <si>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</si>
  <si>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</si>
  <si>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</si>
  <si>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</si>
  <si>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</si>
  <si>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</si>
  <si>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</si>
  <si>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</si>
  <si>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</si>
  <si>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</si>
  <si>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</si>
  <si>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</si>
  <si>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</si>
  <si>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</si>
  <si>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</si>
  <si>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</si>
  <si>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</si>
  <si>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</si>
  <si>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</si>
  <si>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</si>
  <si>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</si>
  <si>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</si>
  <si>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</si>
  <si>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</si>
  <si>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</si>
  <si>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</si>
  <si>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</si>
  <si>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</si>
  <si>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</si>
  <si>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</si>
  <si>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</si>
  <si>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</si>
  <si>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</si>
  <si>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</si>
  <si>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</si>
  <si>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 = Unchangeable colors |
      All other colors can be customized with the |
      Set_ColTab command and the color test |
      program</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</si>
  <si>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</si>
  <si>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</si>
  <si>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</si>
  <si>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</si>
  <si>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</si>
  <si>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</si>
  <si>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</si>
  <si>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</si>
  <si>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</si>
  <si>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</si>
  <si>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</si>
  <si>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</si>
  <si>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</si>
  <si>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</si>
  <si>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</si>
  <si>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</si>
  <si>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</si>
  <si>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</si>
  <si>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</si>
  <si>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</si>
  <si>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</si>
  <si>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</si>
  <si>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</si>
  <si>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</si>
  <si>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</si>
  <si>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</si>
  <si>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</si>
  <si>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</si>
  <si>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</si>
  <si>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</si>
  <si>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</si>
  <si>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</si>
  <si>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</si>
  <si>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</si>
  <si>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</si>
  <si>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</si>
  <si>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</si>
  <si>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</si>
  <si>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</si>
  <si>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</si>
  <si>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</si>
  <si>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</si>
  <si>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</si>
  <si>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</si>
  <si>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</si>
  <si>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</si>
  <si>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</si>
  <si>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</si>
  <si>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</si>
  <si>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</si>
  <si>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</si>
  <si>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</si>
  <si>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</si>
  <si>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</si>
  <si>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</si>
  <si>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</si>
  <si>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</si>
  <si>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</si>
  <si>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</si>
  <si>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</si>
  <si>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Let op: de linkerzijde                   "</t>
  </si>
  <si>
    <t>Arduino verbonden met de pc              "</t>
  </si>
  <si>
    <t>zijn.                                    "</t>
  </si>
  <si>
    <t>Als alles goed gaat, dan de              "</t>
  </si>
  <si>
    <t>Venster zonder een ander bericht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</si>
  <si>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</si>
  <si>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</si>
  <si>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</si>
  <si>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gesloten (niemand leest hoe dan ook).    "</t>
  </si>
  <si>
    <t>Als er problemen zijn,                   "</t>
  </si>
  <si>
    <t>die werd weergegeven.                    "</t>
  </si>
  <si>
    <t>Arduino en een MCP2515 CAN-module        "</t>
  </si>
  <si>
    <t>gebruikt.                                "</t>
  </si>
  <si>
    <t>Let op: Het recht                        "</t>
  </si>
  <si>
    <t>Waarschuwing: Alleen links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</si>
  <si>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</si>
  <si>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</si>
  <si>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</si>
  <si>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</si>
  <si>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</si>
  <si>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</si>
  <si>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</si>
  <si>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</si>
  <si>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The system cannot find the file specified. |
In this case, the connections must be checked and the Arduino replaced with a new one. |
|
If the error cannot be found and occurs again and again, then a screenshot of the previous screen (top scroll so that the first message after the Arduino picture can be seen) together with the Excel program and a detailed description can be send to |
 MobaLedLib@gmx.de|</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</si>
  <si>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</si>
  <si>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</si>
  <si>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</si>
  <si>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</si>
  <si>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Geen programma nodig voor juiste Arduino</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</si>
  <si>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</si>
  <si>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</si>
  <si>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</si>
  <si>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</si>
  <si>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</si>
  <si>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</si>
  <si>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</si>
  <si>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</si>
  <si>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</si>
  <si>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</si>
  <si>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</si>
  <si>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</si>
  <si>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</si>
  <si>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</si>
  <si>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</si>
  <si>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</si>
  <si>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</si>
  <si>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</si>
  <si>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</si>
  <si>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</si>
  <si>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</si>
  <si>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</si>
  <si>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</si>
  <si>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</si>
  <si>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</si>
  <si>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</si>
  <si>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</si>
  <si>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</si>
  <si>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</si>
  <si>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</si>
  <si>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</si>
  <si>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</si>
  <si>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</si>
  <si>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</si>
  <si>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</si>
  <si>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</si>
  <si>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</si>
  <si>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</si>
  <si>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</si>
  <si>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</si>
  <si>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</si>
  <si>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</si>
  <si>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</si>
  <si>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</si>
  <si>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</si>
  <si>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</si>
  <si>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</si>
  <si>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</si>
  <si>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</si>
  <si>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</si>
  <si>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</si>
  <si>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</si>
  <si>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</si>
  <si>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</si>
  <si>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</si>
  <si>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</si>
  <si>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</si>
  <si>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</si>
  <si>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</si>
  <si>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</si>
  <si>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</si>
  <si>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</si>
  <si>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</si>
  <si>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</si>
  <si>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</si>
  <si>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</si>
  <si>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</si>
  <si>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</si>
  <si>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</si>
  <si>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</si>
  <si>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</si>
  <si>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</si>
  <si>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</si>
  <si>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</si>
  <si>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</si>
  <si>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</si>
  <si>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</si>
  <si>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</si>
  <si>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</si>
  <si>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</si>
  <si>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</si>
  <si>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</si>
  <si>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</si>
  <si>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</si>
  <si>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</si>
  <si>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</si>
  <si>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</si>
  <si>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</si>
  <si>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</si>
  <si>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</si>
  <si>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</si>
  <si>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</si>
  <si>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</si>
  <si>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</si>
  <si>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</si>
  <si>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</si>
  <si>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</si>
  <si>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</si>
  <si>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</si>
  <si>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</si>
  <si>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</si>
  <si>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</si>
  <si>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</si>
  <si>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geen</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</si>
  <si>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</si>
  <si>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</si>
  <si>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</si>
  <si>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</si>
  <si>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</si>
  <si>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</si>
  <si>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</si>
  <si>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</si>
  <si>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</si>
  <si>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</si>
  <si>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</si>
  <si>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</si>
  <si>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</si>
  <si>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</si>
  <si>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</si>
  <si>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</si>
  <si>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</si>
  <si>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</si>
  <si>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</si>
  <si>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</si>
  <si>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</si>
  <si>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</si>
  <si>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</si>
  <si>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</si>
  <si>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</si>
  <si>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</si>
  <si>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</si>
  <si>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</si>
  <si>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</si>
  <si>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</si>
  <si>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</si>
  <si>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</si>
  <si>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</si>
  <si>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</si>
  <si>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</si>
  <si>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</si>
  <si>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</si>
  <si>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</si>
  <si>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</si>
  <si>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</si>
  <si>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</si>
  <si>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</si>
  <si>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</si>
  <si>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</si>
  <si>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</si>
  <si>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</si>
  <si>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</si>
  <si>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</si>
  <si>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</si>
  <si>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</si>
  <si>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</si>
  <si>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</si>
  <si>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</si>
  <si>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</si>
  <si>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</si>
  <si>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</si>
  <si>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Le système ne peut pas trouver le fichier spécifié. |
Dans ce cas, les connexions doivent être vérifiées et l'Arduino remplacé par un nouveau. |
|
Si l'erreur est introuvable et se produit continuellement, alors une capture d'écran de l'écran précédent (en haut faites défiler pour que le premier message après l'image Arduino soit visible) avec le programme Excel et une description détaillée |
MobaLedLib@gmx.de |
peut être envoyé.</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</si>
  <si>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</si>
  <si>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</si>
  <si>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</si>
  <si>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</si>
  <si>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</si>
  <si>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</si>
  <si>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</si>
  <si>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</si>
  <si>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</si>
  <si>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</si>
  <si>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</si>
  <si>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</si>
  <si>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</si>
  <si>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</si>
  <si>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</si>
  <si>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</si>
  <si>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</si>
  <si>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</si>
  <si>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</si>
  <si>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</si>
  <si>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</si>
  <si>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</si>
  <si>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</si>
  <si>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</si>
  <si>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</si>
  <si>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</si>
  <si>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</si>
  <si>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</si>
  <si>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</si>
  <si>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</si>
  <si>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</si>
  <si>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</si>
  <si>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</si>
  <si>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</si>
  <si>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</si>
  <si>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</si>
  <si>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</si>
  <si>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</si>
  <si>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</si>
  <si>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</si>
  <si>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</si>
  <si>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</si>
  <si>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</si>
  <si>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</si>
  <si>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</si>
  <si>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</si>
  <si>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</si>
  <si>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</si>
  <si>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</si>
  <si>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</si>
  <si>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</si>
  <si>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</si>
  <si>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</si>
  <si>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</si>
  <si>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</si>
  <si>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</si>
  <si>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</si>
  <si>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</si>
  <si>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</si>
  <si>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</si>
  <si>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</si>
  <si>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</si>
  <si>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</si>
  <si>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</si>
  <si>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</si>
  <si>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</si>
  <si>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</si>
  <si>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</si>
  <si>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</si>
  <si>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</si>
  <si>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</si>
  <si>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</si>
  <si>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</si>
  <si>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</si>
  <si>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</si>
  <si>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</si>
  <si>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</si>
  <si>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</si>
  <si>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</si>
  <si>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</si>
  <si>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</si>
  <si>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</si>
  <si>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</si>
  <si>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</si>
  <si>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</si>
  <si>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</si>
  <si>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</si>
  <si>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</si>
  <si>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</si>
  <si>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</si>
  <si>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</si>
  <si>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</si>
  <si>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</si>
  <si>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</si>
  <si>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</si>
  <si>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</si>
  <si>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</si>
  <si>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</si>
  <si>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</si>
  <si>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</si>
  <si>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</si>
  <si>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</si>
  <si>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</si>
  <si>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</si>
  <si>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</si>
  <si>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</si>
  <si>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</si>
  <si>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</si>
  <si>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</si>
  <si>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</si>
  <si>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</si>
  <si>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</si>
  <si>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</si>
  <si>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</si>
  <si>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</si>
  <si>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</si>
  <si>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</si>
  <si>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</si>
  <si>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</si>
  <si>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</si>
  <si>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</si>
  <si>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</si>
  <si>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</si>
  <si>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</si>
  <si>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</si>
  <si>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</si>
  <si>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</si>
  <si>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</si>
  <si>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</si>
  <si>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</si>
  <si>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</si>
  <si>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</si>
  <si>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</si>
  <si>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</si>
  <si>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</si>
  <si>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</si>
  <si>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</si>
  <si>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</si>
  <si>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</si>
  <si>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</si>
  <si>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</si>
  <si>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</si>
  <si>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</si>
  <si>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</si>
  <si>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</si>
  <si>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</si>
  <si>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</si>
  <si>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</si>
  <si>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</si>
  <si>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</si>
  <si>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</si>
  <si>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</si>
  <si>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</si>
  <si>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</si>
  <si>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</si>
  <si>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</si>
  <si>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</si>
  <si>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</si>
  <si>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</si>
  <si>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</si>
  <si>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</si>
  <si>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</si>
  <si>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</si>
  <si>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</si>
  <si>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</si>
  <si>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</si>
  <si>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</si>
  <si>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</si>
  <si>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</si>
  <si>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</si>
  <si>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</si>
  <si>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</si>
  <si>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</si>
  <si>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</si>
  <si>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</si>
  <si>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</si>
  <si>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</si>
  <si>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</si>
  <si>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</si>
  <si>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</si>
  <si>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</si>
  <si>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</si>
  <si>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</si>
  <si>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</si>
  <si>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</si>
  <si>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</si>
  <si>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</si>
  <si>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</si>
  <si>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</si>
  <si>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</si>
  <si>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</si>
  <si>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</si>
  <si>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</si>
  <si>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</si>
  <si>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</si>
  <si>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</si>
  <si>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</si>
  <si>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</si>
  <si>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</si>
  <si>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</si>
  <si>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</si>
  <si>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</si>
  <si>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</si>
  <si>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</si>
  <si>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</si>
  <si>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</si>
  <si>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</si>
  <si>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</si>
  <si>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</si>
  <si>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</si>
  <si>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</si>
  <si>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</si>
  <si>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</si>
  <si>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</si>
  <si>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</si>
  <si>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</si>
  <si>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</si>
  <si>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</si>
  <si>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 = Unchangeable colors _x000D_      All other colors can be customized with the _x000D_      Set_ColTab command and the color test _x000D_      program</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</si>
  <si>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</si>
  <si>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</si>
  <si>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</si>
  <si>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</si>
  <si>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</si>
  <si>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</si>
  <si>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</si>
  <si>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</si>
  <si>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</si>
  <si>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</si>
  <si>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</si>
  <si>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</si>
  <si>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</si>
  <si>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</si>
  <si>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</si>
  <si>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</si>
  <si>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</si>
  <si>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</si>
  <si>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</si>
  <si>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</si>
  <si>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</si>
  <si>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</si>
  <si>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</si>
  <si>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</si>
  <si>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</si>
  <si>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</si>
  <si>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</si>
  <si>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   The system cannot find the file specified. _x000D_In this case, the connections must be checked and the Arduino replaced with a new one. _x000D__x000D_If the error cannot be found and occurs again and again, then a screenshot of the previous screen (top scroll so that the first message after the Arduino picture can be seen) together with the Excel program and a detailed description can be send to _x000D_ MobaLedLib@gmx.de|</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</si>
  <si>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</si>
  <si>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</si>
  <si>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</si>
  <si>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</si>
  <si>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</si>
  <si>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</si>
  <si>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</si>
  <si>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</si>
  <si>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</si>
  <si>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</si>
  <si>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</si>
  <si>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</si>
  <si>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</si>
  <si>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</si>
  <si>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</si>
  <si>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</si>
  <si>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</si>
  <si>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</si>
  <si>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</si>
  <si>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</si>
  <si>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</si>
  <si>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</si>
  <si>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</si>
  <si>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</si>
  <si>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</si>
  <si>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</si>
  <si>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</si>
  <si>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</si>
  <si>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</si>
  <si>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</si>
  <si>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</si>
  <si>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</si>
  <si>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</si>
  <si>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</si>
  <si>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</si>
  <si>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</si>
  <si>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</si>
  <si>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</si>
  <si>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</si>
  <si>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</si>
  <si>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</si>
  <si>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</si>
  <si>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</si>
  <si>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</si>
  <si>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</si>
  <si>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</si>
  <si>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</si>
  <si>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</si>
  <si>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</si>
  <si>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</si>
  <si>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</si>
  <si>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</si>
  <si>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</si>
  <si>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</si>
  <si>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</si>
  <si>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</si>
  <si>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</si>
  <si>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</si>
  <si>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Definiert die Anzeigesprache:
-1 = Aus den Windows Einstellungen lesen
  0 = Deutsch
  1 = Englisch
  2 = Holländisch
  3 = Französisch
  4 = Italienisch
  5 = Spanisch
Achtung: Das Programm muss nach einer Änderung neu gestatet werden.</t>
  </si>
  <si>
    <t>Defines the display language: 
-1 = Read from Windows settings
 0 = German
 1 = English
 2 = Dutch
 3 = French
 4 = Italian
 5 = Spanish
Attention: The program must be restarted after a change.</t>
  </si>
  <si>
    <t>Définit la langue d'affichage: 
-1 = Lire à partir des paramètres Windows
 0 = allemand
 1 = anglais
 2 = néerlandais
 3 = français
 4 = italien
 5 = espagnol
Attention: Le programme doit être redémarré après une modification.</t>
  </si>
  <si>
    <t>Bepaalt de weergavetaal: 
-1 = lezen van Windows-instellingen
 0 = Duits
 1 = Engels
 2 = Nederlands
 3 = Frans
 4 = Italiaans
 5 = Spaans
Let op: het programma moet na een wijziging opnieuw worden gestart.</t>
  </si>
  <si>
    <t>"Define el idioma de visualización:
-1 = Leer desde la configuración de Windows
  0 = alemán
  1 = inglés
  2 = holandés
  3 = francés
  4 = italiano
  5 = español
Atención: el programa debe reiniciarse después de un cambio ".</t>
  </si>
  <si>
    <t>"Definisce la lingua del display:
-1 = Leggi dalle impostazioni di Windows
  0 = tedesco
  1 = inglese
  2 = olandese
  3 = francese
  4 = italiano
  5 = spagnolo
Attenzione: il programma deve essere riavviato dopo una modifica. "</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</si>
  <si>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</si>
  <si>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</si>
  <si>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</si>
  <si>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</si>
  <si>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</si>
  <si>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</si>
  <si>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</si>
  <si>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</si>
  <si>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de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</si>
  <si>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</si>
  <si>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</si>
  <si>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</si>
  <si>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</si>
  <si>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</si>
  <si>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</si>
  <si>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</si>
  <si>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</si>
  <si>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</si>
  <si>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</si>
  <si>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</si>
  <si>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</si>
  <si>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</si>
  <si>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</si>
  <si>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</si>
  <si>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</si>
  <si>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</si>
  <si>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</si>
  <si>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</si>
  <si>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</si>
  <si>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</si>
  <si>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</si>
  <si>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</si>
  <si>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</si>
  <si>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</si>
  <si>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</si>
  <si>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</si>
  <si>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</si>
  <si>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</si>
  <si>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</si>
  <si>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</si>
  <si>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</si>
  <si>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</si>
  <si>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</si>
  <si>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</si>
  <si>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</si>
  <si>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</si>
  <si>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</si>
  <si>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</si>
  <si>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</si>
  <si>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</si>
  <si>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</si>
  <si>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</si>
  <si>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</si>
  <si>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</si>
  <si>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</si>
  <si>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</si>
  <si>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</si>
  <si>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</si>
  <si>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</si>
  <si>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</si>
  <si>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</si>
  <si>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</si>
  <si>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</si>
  <si>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</si>
  <si>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</si>
  <si>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</si>
  <si>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</si>
  <si>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</si>
  <si>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</si>
  <si>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</si>
  <si>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</si>
  <si>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</si>
  <si>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</si>
  <si>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</si>
  <si>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</si>
  <si>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</si>
  <si>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</si>
  <si>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</si>
  <si>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</si>
  <si>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</si>
  <si>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</si>
  <si>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</si>
  <si>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</si>
  <si>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</si>
  <si>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</si>
  <si>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</si>
  <si>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</si>
  <si>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</si>
  <si>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</si>
  <si>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</si>
  <si>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</si>
  <si>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</si>
  <si>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</si>
  <si>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</si>
  <si>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</si>
  <si>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</si>
  <si>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</si>
  <si>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</si>
  <si>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</si>
  <si>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</si>
  <si>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</si>
  <si>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Hier wird die DCC Adresse zwischen 1 und 10240 eingetragen. Achtung nicht alle Zentralen unterstützen Adressen &gt; 9999.</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</si>
  <si>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</si>
  <si>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</si>
  <si>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</si>
  <si>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</si>
  <si>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</si>
  <si>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</si>
  <si>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</si>
  <si>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</si>
  <si>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</si>
  <si>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</si>
  <si>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</si>
  <si>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</si>
  <si>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</si>
  <si>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</si>
  <si>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</si>
  <si>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</si>
  <si>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</si>
  <si>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</si>
  <si>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</si>
  <si>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</si>
  <si>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</si>
  <si>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</si>
  <si>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</si>
  <si>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</si>
  <si>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</si>
  <si>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</si>
  <si>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</si>
  <si>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</si>
  <si>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</si>
  <si>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</si>
  <si>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</si>
  <si>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</si>
  <si>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</si>
  <si>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</si>
  <si>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</si>
  <si>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</si>
  <si>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</si>
  <si>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</si>
  <si>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</si>
  <si>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</si>
  <si>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</si>
  <si>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</si>
  <si>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</si>
  <si>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</si>
  <si>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</si>
  <si>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</si>
  <si>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</si>
  <si>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</si>
  <si>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</si>
  <si>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</si>
  <si>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</si>
  <si>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</si>
  <si>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</si>
  <si>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</si>
  <si>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</si>
  <si>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</si>
  <si>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</si>
  <si>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</si>
  <si>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</si>
  <si>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</si>
  <si>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</si>
  <si>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</si>
  <si>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</si>
  <si>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</si>
  <si>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</si>
  <si>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</si>
  <si>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</si>
  <si>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</si>
  <si>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</si>
  <si>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</si>
  <si>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</si>
  <si>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</si>
  <si>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</si>
  <si>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</si>
  <si>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</si>
  <si>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</si>
  <si>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</si>
  <si>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</si>
  <si>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</si>
  <si>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</si>
  <si>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</si>
  <si>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</si>
  <si>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</si>
  <si>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</si>
  <si>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</si>
  <si>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Cambia la "linea DCC" assegnata: cambia la prima "linea DCC" assegnata.</t>
  </si>
  <si>
    <t>Cambiar la "línea DCC" asignada: cambia la primera "línea DCC" asignada.</t>
  </si>
  <si>
    <t>La prima "linea DCC" assegnata viene modificata con il numero specificato. Se qui viene utilizzato un 3, il pulsante sinistro simula "DCC line" 4 (line 1 3). Il pulsante centrale influenza quindi la linea 5, ...</t>
  </si>
  <si>
    <t>La primera "línea DCC" asignada se cambia con el número especificado. Si se usa un 3 aquí, el botón izquierdo simula la "línea DCC" 4 (línea 1 3). El botón central afecta la línea 5, ...</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</si>
  <si>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</si>
  <si>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</si>
  <si>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</si>
  <si>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</si>
  <si>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</si>
  <si>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</si>
  <si>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</si>
  <si>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</si>
  <si>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</si>
  <si>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</si>
  <si>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</si>
  <si>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</si>
  <si>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</si>
  <si>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</si>
  <si>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</si>
  <si>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</si>
  <si>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</si>
  <si>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</si>
  <si>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</si>
  <si>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</si>
  <si>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</si>
  <si>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</si>
  <si>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</si>
  <si>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</si>
  <si>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</si>
  <si>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</si>
  <si>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</si>
  <si>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</si>
  <si>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</si>
  <si>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</si>
  <si>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</si>
  <si>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</si>
  <si>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</si>
  <si>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</si>
  <si>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</si>
  <si>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</si>
  <si>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</si>
  <si>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</si>
  <si>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</si>
  <si>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</si>
  <si>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</si>
  <si>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</si>
  <si>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</si>
  <si>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</si>
  <si>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</si>
  <si>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</si>
  <si>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</si>
  <si>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</si>
  <si>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</si>
  <si>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</si>
  <si>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</si>
  <si>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</si>
  <si>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</si>
  <si>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</si>
  <si>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</si>
  <si>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</si>
  <si>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</si>
  <si>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</si>
  <si>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</si>
  <si>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</si>
  <si>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</si>
  <si>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</si>
  <si>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</si>
  <si>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</si>
  <si>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</si>
  <si>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</si>
  <si>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</si>
  <si>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</si>
  <si>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</si>
  <si>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</si>
  <si>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</si>
  <si>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</si>
  <si>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</si>
  <si>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</si>
  <si>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</si>
  <si>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</si>
  <si>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Questo crea il modello di due semafori per un incrocio. I singoli LED sono controllati tramite un modulo WS2811.</t>
  </si>
  <si>
    <t>Esto crea el patrón de dos semáforos para una intersección. Los LED individuales se controlan a través de un módulo WS2811.</t>
  </si>
  <si>
    <t>La funzione "Flash ()" crea un flash casuale di un fotografo.</t>
  </si>
  <si>
    <t>La función "Flash ()" crea un flash aleatorio de un fotógrafo.</t>
  </si>
  <si>
    <t>La funzione "Flash ()" crea un flash casuale di un fotografo. I parametri "MinTime" e "MaxTime" determinano la frequenza con cui viene attivato il flash.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questo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</si>
  <si>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esto se requiere una variable intermedia, cuyo número se ingresa como parámetro "Var". Atención, esta variable intermedia no puede usarse en ningún otro lado.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</si>
  <si>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</si>
  <si>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</si>
  <si>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</si>
  <si>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</si>
  <si>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</si>
  <si>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</si>
  <si>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</si>
  <si>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</si>
  <si>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Pulsante Test: i tre pulsanti sulla scheda madre possono essere utilizzati per simulare pulsanti DCC / Selectrix, ...</t>
  </si>
  <si>
    <t>Botón de prueba: los tres botones de la placa base se pueden usar para simular los botones DCC / Selectrix, ...</t>
  </si>
  <si>
    <t>I pulsanti sono gestiti come pulsanti. La prima "linea DCC" viene simulata con il primo pulsante (a sinistra). Non importa quale canale DCC sia utilizzato. Con "TEST_BUTTONS_INCH" è possibile regolare la "linea DCC. Il LED del pulsante mostra lo stato. Vengono anche mostrate le modifiche tramite DCC. Il pulsante centrale influenza la seconda" linea DCC ", ...</t>
  </si>
  <si>
    <t>Los botones funcionan como botones. La primera "línea DCC" se simula con el primer botón (izquierda). No importa qué canal DCC se use. Con "TEST_BUTTONS_INCH" se puede ajustar la "línea DCC. El LED del botón muestra el estado. También se muestran los cambios a través de DCC. El botón central influye en la segunda" línea DCC ", ...</t>
  </si>
  <si>
    <t>Interruttore di prova: i tre pulsanti sulla scheda madre possono essere utilizzati per simulare interruttori DCC / Selectrix, ...</t>
  </si>
  <si>
    <t>Interruptor de prueba: los tres botones de la placa base se pueden usar para simular interruptores DCC / Selectrix, ...</t>
  </si>
  <si>
    <t>I pulsanti funzionano come interruttori on / off. La prima "linea DCC" viene simulata con il primo pulsante (a sinistra). Non importa quale canale DCC sia utilizzato. Con "TEST_BUTTONS_INCH" è possibile regolare la "linea DCC. Il LED del pulsante mostra lo stato. Vengono anche mostrate le modifiche tramite DCC. Il pulsante centrale influenza la seconda" linea DCC ", ...</t>
  </si>
  <si>
    <t>Los botones funcionan como interruptores de encendido / apagado. La primera "línea DCC" se simula con el primer botón (izquierda). No importa qué canal DCC se use. Con "TEST_BUTTONS_INCH" se puede ajustar la "línea DCC. El LED del botón muestra el estado. También se muestran los cambios a través de DCC. El botón central influye en la segunda" línea DCC ", ...</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</si>
  <si>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</si>
  <si>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</si>
  <si>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</si>
  <si>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</si>
  <si>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</si>
  <si>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</si>
  <si>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</si>
  <si>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</si>
  <si>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</si>
  <si>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</si>
  <si>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</si>
  <si>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</si>
  <si>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</si>
  <si>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</si>
  <si>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</si>
  <si>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</si>
  <si>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</si>
  <si>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</si>
  <si>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Gli incendi più grandi possono essere simulati con la funzione "Fuoco ()". A tale scopo, vengono utilizzati diversi LED RGB che brillano in diversi punti del "fuoco".</t>
  </si>
  <si>
    <t>Los incendios más grandes se pueden simular con la función "Fire ()". Para este propósito, se utilizan varios LED RGB que brillan en diferentes puntos del "fuego".</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</si>
  <si>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</si>
  <si>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</si>
  <si>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</si>
  <si>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</si>
  <si>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</si>
  <si>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</si>
  <si>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</si>
  <si>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</si>
  <si>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</si>
  <si>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</si>
  <si>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</si>
  <si>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</si>
  <si>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</si>
  <si>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</si>
  <si>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</si>
  <si>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</si>
  <si>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</si>
  <si>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</si>
  <si>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</si>
  <si>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</si>
  <si>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</si>
  <si>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</si>
  <si>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</si>
  <si>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</si>
  <si>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</si>
  <si>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</si>
  <si>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</si>
  <si>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</si>
  <si>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</si>
  <si>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</si>
  <si>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</si>
  <si>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</si>
  <si>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</si>
  <si>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</si>
  <si>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</si>
  <si>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</si>
  <si>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</si>
  <si>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</si>
  <si>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</si>
  <si>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</si>
  <si>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</si>
  <si>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</si>
  <si>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</si>
  <si>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</si>
  <si>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Questo comando combina diverse variabili logiche in forma binaria per formare una variabile a 8 bit. Se vengono utilizzate due variabili di input, ci sono 4 possibili combinazioni: | Var 1 Uscita Var 0 | 0 0 0 | 0 1 1 | 1 0 2 | 1 1 3 | 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</si>
  <si>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 0 1 1 | 1 0 2 | 1 1 3 | Con InCh_Cnt = 3 hay 8 combinaciones diferentes. El | Esta función es p. usado para controlar señales en Selectrix.</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</si>
  <si>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</si>
  <si>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</si>
  <si>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</si>
  <si>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</si>
  <si>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</si>
  <si>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</si>
  <si>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</si>
  <si>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</si>
  <si>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</si>
  <si>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</si>
  <si>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</si>
  <si>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</si>
  <si>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</si>
  <si>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</si>
  <si>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</si>
  <si>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</si>
  <si>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</si>
  <si>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</si>
  <si>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</si>
  <si>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</si>
  <si>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</si>
  <si>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</si>
  <si>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</si>
  <si>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</si>
  <si>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</si>
  <si>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</si>
  <si>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</si>
  <si>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</si>
  <si>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</si>
  <si>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</si>
  <si>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</si>
  <si>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</si>
  <si>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</si>
  <si>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</si>
  <si>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</si>
  <si>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</si>
  <si>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</si>
  <si>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</si>
  <si>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</si>
  <si>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</si>
  <si>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</si>
  <si>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</si>
  <si>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</si>
  <si>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</si>
  <si>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</si>
  <si>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</si>
  <si>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</si>
  <si>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</si>
  <si>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</si>
  <si>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</si>
  <si>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Come il "T_FlipFlopReset", ma ha anche un parametro "Timeout".</t>
  </si>
  <si>
    <t>Al igual que el "T_FlipFlopReset", pero también tiene un parámetro "Tiempo de espera".</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</si>
  <si>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</si>
  <si>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</si>
  <si>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</si>
  <si>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</si>
  <si>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</si>
  <si>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</si>
  <si>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</si>
  <si>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</si>
  <si>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</si>
  <si>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</si>
  <si>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</si>
  <si>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</si>
  <si>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E un altro infradito con un valore iniziale inverso.</t>
  </si>
  <si>
    <t>Y otro flip-flop con un valor de inicio inverso.</t>
  </si>
  <si>
    <t>Flip-flop con valore iniziale inverso e timeout</t>
  </si>
  <si>
    <t>Flip-flop con valor de inicio inverso y tiempo de espera</t>
  </si>
  <si>
    <t>MonoFlop con due uscite collegate inversamente tra loro.</t>
  </si>
  <si>
    <t>MonoFlop con dos salidas que están conectadas inversamente entre sí.</t>
  </si>
  <si>
    <t>MonoFlop con reset per un impulso lungo e due uscite collegate inversamente.</t>
  </si>
  <si>
    <t>MonoFlop con reinicio para un pulso largo y dos salidas que están conectadas inversamente entre sí.</t>
  </si>
  <si>
    <t>Flip-flop RS con due uscite collegate inversamente tra loro.</t>
  </si>
  <si>
    <t>Flip-flop RS con dos salidas que están conectadas inversamente entre sí.</t>
  </si>
  <si>
    <t>Come sopra, ma con due uscite collegate inversamente tra loro.</t>
  </si>
  <si>
    <t>Como arriba, pero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</si>
  <si>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</si>
  <si>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</si>
  <si>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</si>
  <si>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</si>
  <si>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 Funzioni audio per il modulo audio MP3-TF-16P ***</t>
  </si>
  <si>
    <t>*** Funciones de sonido para el módulo de sonido MP3-TF-16P ***</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</si>
  <si>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</si>
  <si>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</si>
  <si>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</si>
  <si>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</si>
  <si>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</si>
  <si>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</si>
  <si>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</si>
  <si>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</si>
  <si>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Cambia la fonte</t>
  </si>
  <si>
    <t>Cambiar la fuente</t>
  </si>
  <si>
    <t>Interruttore della modalità di riproduzione</t>
  </si>
  <si>
    <t>Interruptor de modo de reproducción</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</si>
  <si>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</si>
  <si>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</si>
  <si>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</si>
  <si>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</si>
  <si>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</si>
  <si>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</si>
  <si>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</si>
  <si>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</si>
  <si>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</si>
  <si>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</si>
  <si>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</si>
  <si>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</si>
  <si>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</si>
  <si>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</si>
  <si>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</si>
  <si>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</si>
  <si>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</si>
  <si>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</si>
  <si>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</si>
  <si>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</si>
  <si>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</si>
  <si>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</si>
  <si>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</si>
  <si>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</si>
  <si>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</si>
  <si>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</si>
  <si>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</si>
  <si>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</si>
  <si>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</si>
  <si>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</si>
  <si>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</si>
  <si>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</si>
  <si>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</si>
  <si>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</si>
  <si>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</si>
  <si>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</si>
  <si>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</si>
  <si>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</si>
  <si>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</si>
  <si>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</si>
  <si>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t>
  </si>
  <si>
    <t>*** Funciones de sonido para el módulo de sonido JQ6500 ***</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</si>
  <si>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</si>
  <si>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</si>
  <si>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</si>
  <si>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</si>
  <si>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</si>
  <si>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</si>
  <si>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</si>
  <si>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</si>
  <si>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Ein Arduino Pin</t>
  </si>
  <si>
    <t>Arduino Pin Nummer</t>
  </si>
  <si>
    <t>Lister of input pins</t>
  </si>
  <si>
    <t>Arduino pin number</t>
  </si>
  <si>
    <t>An Arduino pin</t>
  </si>
  <si>
    <t>Liste der Eingangs Pins</t>
  </si>
  <si>
    <t>List of input pins</t>
  </si>
  <si>
    <t>Lijst met invoerpinnen</t>
  </si>
  <si>
    <t>Liste des broches d'entrée</t>
  </si>
  <si>
    <t>Elenco dei pin di input</t>
  </si>
  <si>
    <t>Lista de pines de entrada</t>
  </si>
  <si>
    <t>Arduino-pincode</t>
  </si>
  <si>
    <t>Numéro de broche Arduino</t>
  </si>
  <si>
    <t>Numero pin Arduino</t>
  </si>
  <si>
    <t>Número de pin Arduino</t>
  </si>
  <si>
    <t>Een Arduino-pin</t>
  </si>
  <si>
    <t>Une broche Arduino</t>
  </si>
  <si>
    <t>Un pin di Arduino</t>
  </si>
  <si>
    <t>Un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</si>
  <si>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</si>
  <si>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</si>
  <si>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</si>
  <si>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</si>
  <si>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</si>
  <si>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</si>
  <si>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</si>
  <si>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</si>
  <si>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</si>
  <si>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</si>
  <si>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</si>
  <si>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</si>
  <si>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</si>
  <si>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</si>
  <si>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</si>
  <si>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</si>
  <si>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</si>
  <si>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</si>
  <si>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</si>
  <si>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</si>
  <si>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</si>
  <si>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</si>
  <si>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</si>
  <si>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</si>
  <si>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</si>
  <si>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</si>
  <si>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</si>
  <si>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</si>
  <si>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</si>
  <si>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</si>
  <si>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</si>
  <si>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</si>
  <si>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</si>
  <si>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</si>
  <si>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</si>
  <si>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</si>
  <si>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</si>
  <si>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</si>
  <si>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</si>
  <si>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</si>
  <si>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</si>
  <si>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</si>
  <si>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</si>
  <si>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</si>
  <si>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</si>
  <si>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</si>
  <si>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</si>
  <si>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</si>
  <si>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</si>
  <si>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Durch langes drücken der Taste wird die Funktion abkeschaltet wenn hier eine 1 steht</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</si>
  <si>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</si>
  <si>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</si>
  <si>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</si>
  <si>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</si>
  <si>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</si>
  <si>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</si>
  <si>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</si>
  <si>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</si>
  <si>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</si>
  <si>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</si>
  <si>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</si>
  <si>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</si>
  <si>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</si>
  <si>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</si>
  <si>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</si>
  <si>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</si>
  <si>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</si>
  <si>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</si>
  <si>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</si>
  <si>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</si>
  <si>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</si>
  <si>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</si>
  <si>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</si>
  <si>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</si>
  <si>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</si>
  <si>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</si>
  <si>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</si>
  <si>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</si>
  <si>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</si>
  <si>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</si>
  <si>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</si>
  <si>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</si>
  <si>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</si>
  <si>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</si>
  <si>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</si>
  <si>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</si>
  <si>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</si>
  <si>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</si>
  <si>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</si>
  <si>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</si>
  <si>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</si>
  <si>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</si>
  <si>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</si>
  <si>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</si>
  <si>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</si>
  <si>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</si>
  <si>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</si>
  <si>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</si>
  <si>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</si>
  <si>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</si>
  <si>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</si>
  <si>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</si>
  <si>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</si>
  <si>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</si>
  <si>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</si>
  <si>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</si>
  <si>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</si>
  <si>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</si>
  <si>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</si>
  <si>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</si>
  <si>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</si>
  <si>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</si>
  <si>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</si>
  <si>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</si>
  <si>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</si>
  <si>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</si>
  <si>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</si>
  <si>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</si>
  <si>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</si>
  <si>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</si>
  <si>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</si>
  <si>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</si>
  <si>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</si>
  <si>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</si>
  <si>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</si>
  <si>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</si>
  <si>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</si>
  <si>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</si>
  <si>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</si>
  <si>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</si>
  <si>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</si>
  <si>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</si>
  <si>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</si>
  <si>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</si>
  <si>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</si>
  <si>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</si>
  <si>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</si>
  <si>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</si>
  <si>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</si>
  <si>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</si>
  <si>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</si>
  <si>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</si>
  <si>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</si>
  <si>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</si>
  <si>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</si>
  <si>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</si>
  <si>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</si>
  <si>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</si>
  <si>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</si>
  <si>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</si>
  <si>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</si>
  <si>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</si>
  <si>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</si>
  <si>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</si>
  <si>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</si>
  <si>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</si>
  <si>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</si>
  <si>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</si>
  <si>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</si>
  <si>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</si>
  <si>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</si>
  <si>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</si>
  <si>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</si>
  <si>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</si>
  <si>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</si>
  <si>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</si>
  <si>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</si>
  <si>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</si>
  <si>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</si>
  <si>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</si>
  <si>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</si>
  <si>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</si>
  <si>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</si>
  <si>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</si>
  <si>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</si>
  <si>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</si>
  <si>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</si>
  <si>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</si>
  <si>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</si>
  <si>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</si>
  <si>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</si>
  <si>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</si>
  <si>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</si>
  <si>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</si>
  <si>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</si>
  <si>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</si>
  <si>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</si>
  <si>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</si>
  <si>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</si>
  <si>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</si>
  <si>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</si>
  <si>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</si>
  <si>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Adresse oder Name</t>
  </si>
  <si>
    <t>Channel oder Name
[0..99]</t>
  </si>
  <si>
    <t>Bitposition 
[1..8]</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</si>
  <si>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</si>
  <si>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</si>
  <si>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</si>
  <si>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</si>
  <si>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</si>
  <si>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</si>
  <si>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</si>
  <si>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</si>
  <si>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</si>
  <si>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</si>
  <si>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</si>
  <si>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</si>
  <si>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</si>
  <si>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</si>
  <si>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</si>
  <si>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</si>
  <si>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</si>
  <si>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</si>
  <si>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</si>
  <si>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</si>
  <si>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</si>
  <si>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</si>
  <si>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</si>
  <si>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</si>
  <si>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</si>
  <si>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</si>
  <si>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</si>
  <si>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</si>
  <si>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</si>
  <si>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</si>
  <si>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</si>
  <si>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</si>
  <si>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</si>
  <si>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</si>
  <si>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</si>
  <si>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</si>
  <si>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</si>
  <si>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</si>
  <si>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</si>
  <si>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</si>
  <si>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</si>
  <si>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</si>
  <si>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</si>
  <si>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</si>
  <si>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</si>
  <si>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</si>
  <si>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</si>
  <si>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</si>
  <si>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</si>
  <si>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</si>
  <si>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</si>
  <si>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</si>
  <si>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</si>
  <si>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</si>
  <si>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</si>
  <si>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</si>
  <si>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</si>
  <si>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</si>
  <si>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</si>
  <si>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</si>
  <si>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</si>
  <si>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</si>
  <si>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#define ENABLE_STORE_STATUS()</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</si>
  <si>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</si>
  <si>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</si>
  <si>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</si>
  <si>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</si>
  <si>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</si>
  <si>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</si>
  <si>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</si>
  <si>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</si>
  <si>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</si>
  <si>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</si>
  <si>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</si>
  <si>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</si>
  <si>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</si>
  <si>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</si>
  <si>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</si>
  <si>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</si>
  <si>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</si>
  <si>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</si>
  <si>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</si>
  <si>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</si>
  <si>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</si>
  <si>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</si>
  <si>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</si>
  <si>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</si>
  <si>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</si>
  <si>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</si>
  <si>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</si>
  <si>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</si>
  <si>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</si>
  <si>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</si>
  <si>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</si>
  <si>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</si>
  <si>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</si>
  <si>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</si>
  <si>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</si>
  <si>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</si>
  <si>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</si>
  <si>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</si>
  <si>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</si>
  <si>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</si>
  <si>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</si>
  <si>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</si>
  <si>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</si>
  <si>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</si>
  <si>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</si>
  <si>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</si>
  <si>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</si>
  <si>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</si>
  <si>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</si>
  <si>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</si>
  <si>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</si>
  <si>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</si>
  <si>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</si>
  <si>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</si>
  <si>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</si>
  <si>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</si>
  <si>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</si>
  <si>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</si>
  <si>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</si>
  <si>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</si>
  <si>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</si>
  <si>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</si>
  <si>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</si>
  <si>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</si>
  <si>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</si>
  <si>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</si>
  <si>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</si>
  <si>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</si>
  <si>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</si>
  <si>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</si>
  <si>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</si>
  <si>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</si>
  <si>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</si>
  <si>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</si>
  <si>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</si>
  <si>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</si>
  <si>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</si>
  <si>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</si>
  <si>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</si>
  <si>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</si>
  <si>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</si>
  <si>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</si>
  <si>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</si>
  <si>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</si>
  <si>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</si>
  <si>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</si>
  <si>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</si>
  <si>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</si>
  <si>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</si>
  <si>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</si>
  <si>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</si>
  <si>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</si>
  <si>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</si>
  <si>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</si>
  <si>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</si>
  <si>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</si>
  <si>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</si>
  <si>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</si>
  <si>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</si>
  <si>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</si>
  <si>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</si>
  <si>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</si>
  <si>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</si>
  <si>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</si>
  <si>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</si>
  <si>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</si>
  <si>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</si>
  <si>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</si>
  <si>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</si>
  <si>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</si>
  <si>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</si>
  <si>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</si>
  <si>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</si>
  <si>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Start  Taster LED</t>
  </si>
  <si>
    <t>Start LED G2</t>
  </si>
  <si>
    <t>Start LED G3</t>
  </si>
  <si>
    <t>Definiert die Ausgangs Pins zur Ansteuerung der LEDs</t>
  </si>
  <si>
    <t>Mit der MobaLedLib können mehrere LED Stränge angesteuert werden. Der erste Starng wird für die normalen LEDs benutzt. Strang zwei ist  für die Taster gedacht. Momentan können bis zu 4 Stränge benutzt werden. (Standard: 6 A4)</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</si>
  <si>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</si>
  <si>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</si>
  <si>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</si>
  <si>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</si>
  <si>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</si>
  <si>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</si>
  <si>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</si>
  <si>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</si>
  <si>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</si>
  <si>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</si>
  <si>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</si>
  <si>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</si>
  <si>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</si>
  <si>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</si>
  <si>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</si>
  <si>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</si>
  <si>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</si>
  <si>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Start  Tast LED</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</si>
  <si>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</si>
  <si>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</si>
  <si>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</si>
  <si>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</si>
  <si>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</si>
  <si>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</si>
  <si>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</si>
  <si>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</si>
  <si>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</si>
  <si>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</si>
  <si>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</si>
  <si>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</si>
  <si>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</si>
  <si>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</si>
  <si>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</si>
  <si>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</si>
  <si>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</si>
  <si>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</si>
  <si>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</si>
  <si>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</si>
  <si>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</si>
  <si>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</si>
  <si>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</si>
  <si>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</si>
  <si>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</si>
  <si>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</si>
  <si>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</si>
  <si>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</si>
  <si>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</si>
  <si>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</si>
  <si>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</si>
  <si>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</si>
  <si>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</si>
  <si>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</si>
  <si>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</si>
  <si>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</si>
  <si>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</si>
  <si>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</si>
  <si>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</si>
  <si>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</si>
  <si>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</si>
  <si>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</si>
  <si>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single LED in the button</t>
  </si>
  <si>
    <t>"Push button action" with three states and individual LED in the button</t>
  </si>
  <si>
    <t>"Push button action" with four states and individual LED in the button</t>
  </si>
  <si>
    <t>"Push button action" with five states and individual LED in the button</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</si>
  <si>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</si>
  <si>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</si>
  <si>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</si>
  <si>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</si>
  <si>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</si>
  <si>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</si>
  <si>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</si>
  <si>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</si>
  <si>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</si>
  <si>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</si>
  <si>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</si>
  <si>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</si>
  <si>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</si>
  <si>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</si>
  <si>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</si>
  <si>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</si>
  <si>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</si>
  <si>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</si>
  <si>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</si>
  <si>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</si>
  <si>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</si>
  <si>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</si>
  <si>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</si>
  <si>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</si>
  <si>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</si>
  <si>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</si>
  <si>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</si>
  <si>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</si>
  <si>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</si>
  <si>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</si>
  <si>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</si>
  <si>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</si>
  <si>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</si>
  <si>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</si>
  <si>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</si>
  <si>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</si>
  <si>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</si>
  <si>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</si>
  <si>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</si>
  <si>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</si>
  <si>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</si>
  <si>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</si>
  <si>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</si>
  <si>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</si>
  <si>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</si>
  <si>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</si>
  <si>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</si>
  <si>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</si>
  <si>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</si>
  <si>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</si>
  <si>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</si>
  <si>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</si>
  <si>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</si>
  <si>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</si>
  <si>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</si>
  <si>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</si>
  <si>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</si>
  <si>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</si>
  <si>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</si>
  <si>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</si>
  <si>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</si>
  <si>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</si>
  <si>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</si>
  <si>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</si>
  <si>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</si>
  <si>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</si>
  <si>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</si>
  <si>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</si>
  <si>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</si>
  <si>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</si>
  <si>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</si>
  <si>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</si>
  <si>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</si>
  <si>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</si>
  <si>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</si>
  <si>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</si>
  <si>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</si>
  <si>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</si>
  <si>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</si>
  <si>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</si>
  <si>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</si>
  <si>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</si>
  <si>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</si>
  <si>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</si>
  <si>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</si>
  <si>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</si>
  <si>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</si>
  <si>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</si>
  <si>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</si>
  <si>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</si>
  <si>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</si>
  <si>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</si>
  <si>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</si>
  <si>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</si>
  <si>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</si>
  <si>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</si>
  <si>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</si>
  <si>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"Push button action" with one state and individual LED in the button</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</si>
  <si>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</si>
  <si>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</si>
  <si>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</si>
  <si>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</si>
  <si>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</si>
  <si>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</si>
  <si>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</si>
  <si>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</si>
  <si>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</si>
  <si>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</si>
  <si>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</si>
  <si>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</si>
  <si>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</si>
  <si>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</si>
  <si>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</si>
  <si>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</si>
  <si>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</si>
  <si>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</si>
  <si>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</si>
  <si>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</si>
  <si>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</si>
  <si>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</si>
  <si>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</si>
  <si>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</si>
  <si>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</si>
  <si>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</si>
  <si>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</si>
  <si>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</si>
  <si>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</si>
  <si>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</si>
  <si>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</si>
  <si>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</si>
  <si>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</si>
  <si>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</si>
  <si>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</si>
  <si>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</si>
  <si>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</si>
  <si>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</si>
  <si>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</si>
  <si>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</si>
  <si>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</si>
  <si>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</si>
  <si>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</si>
  <si>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</si>
  <si>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</si>
  <si>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</si>
  <si>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</si>
  <si>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</si>
  <si>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</si>
  <si>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</si>
  <si>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</si>
  <si>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</si>
  <si>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</si>
  <si>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</si>
  <si>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</si>
  <si>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</si>
  <si>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</si>
  <si>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</si>
  <si>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</si>
  <si>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</si>
  <si>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</si>
  <si>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</si>
  <si>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</si>
  <si>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</si>
  <si>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</si>
  <si>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</si>
  <si>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</si>
  <si>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</si>
  <si>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</si>
  <si>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</si>
  <si>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</si>
  <si>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</si>
  <si>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</si>
  <si>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</si>
  <si>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</si>
  <si>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</si>
  <si>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</si>
  <si>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</si>
  <si>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</si>
  <si>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</si>
  <si>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</si>
  <si>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</si>
  <si>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</si>
  <si>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</si>
  <si>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</si>
  <si>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</si>
  <si>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</si>
  <si>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</si>
  <si>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</si>
  <si>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</si>
  <si>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</si>
  <si>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</si>
  <si>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</si>
  <si>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</si>
  <si>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</si>
  <si>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</si>
  <si>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</si>
  <si>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</si>
  <si>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</si>
  <si>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</si>
  <si>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</si>
  <si>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</si>
  <si>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</si>
  <si>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</si>
  <si>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</si>
  <si>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</si>
  <si>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</si>
  <si>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</si>
  <si>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</si>
  <si>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</si>
  <si>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</si>
  <si>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</si>
  <si>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</si>
  <si>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</si>
  <si>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</si>
  <si>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</si>
  <si>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</si>
  <si>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</si>
  <si>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</si>
  <si>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</si>
  <si>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</si>
  <si>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</si>
  <si>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</si>
  <si>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</si>
  <si>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</si>
  <si>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</si>
  <si>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R OK</t>
  </si>
  <si>
    <t>AutoDet --board arduino:avr:nano:cpu=atmega328 --pref programmer=arduino:arduinoisp</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</si>
  <si>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</si>
  <si>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</si>
  <si>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</si>
  <si>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</si>
  <si>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</si>
  <si>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</si>
  <si>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</si>
  <si>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</si>
  <si>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</si>
  <si>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</si>
  <si>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</si>
  <si>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</si>
  <si>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</si>
  <si>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</si>
  <si>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</si>
  <si>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</si>
  <si>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</si>
  <si>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</si>
  <si>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</si>
  <si>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</si>
  <si>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</si>
  <si>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</si>
  <si>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</si>
  <si>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</si>
  <si>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</si>
  <si>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</si>
  <si>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</si>
  <si>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</si>
  <si>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</si>
  <si>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</si>
  <si>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</si>
  <si>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</si>
  <si>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</si>
  <si>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</si>
  <si>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</si>
  <si>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</si>
  <si>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</si>
  <si>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</si>
  <si>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</si>
  <si>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</si>
  <si>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</si>
  <si>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</si>
  <si>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</si>
  <si>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</si>
  <si>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</si>
  <si>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</si>
  <si>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</si>
  <si>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</si>
  <si>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</si>
  <si>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</si>
  <si>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</si>
  <si>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</si>
  <si>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</si>
  <si>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</si>
  <si>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</si>
  <si>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</si>
  <si>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</si>
  <si>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</si>
  <si>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</si>
  <si>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Das Servo bewegt sich nach dem einschalten der Versorgungsspannung nicht. Erst wenn eine der Tasten betätigt wird fährt es langsam zu der entsprecheden Position. Geschwindigkeit, Endlagen und Drehrichtung werden mit dem Serrvo_Pos Programm eingestellt.</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</si>
  <si>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</si>
  <si>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</si>
  <si>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</si>
  <si>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</si>
  <si>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</si>
  <si>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</si>
  <si>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</si>
  <si>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</si>
  <si>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</si>
  <si>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</si>
  <si>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</si>
  <si>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</si>
  <si>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</si>
  <si>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</si>
  <si>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</si>
  <si>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</si>
  <si>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</si>
  <si>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</si>
  <si>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</si>
  <si>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</si>
  <si>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</si>
  <si>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</si>
  <si>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</si>
  <si>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</si>
  <si>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</si>
  <si>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</si>
  <si>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</si>
  <si>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</si>
  <si>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</si>
  <si>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</si>
  <si>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</si>
  <si>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</si>
  <si>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</si>
  <si>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</si>
  <si>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</si>
  <si>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</si>
  <si>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</si>
  <si>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</si>
  <si>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</si>
  <si>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</si>
  <si>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Die Dauer kann mit einer positiven Flanke am Eingang verlängert werden. Der Mono Flop wird zurückgesetzt wenn der Reset Eingang 1 ist.</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</si>
  <si>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</si>
  <si>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</si>
  <si>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</si>
  <si>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</si>
  <si>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</si>
  <si>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</si>
  <si>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</si>
  <si>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</si>
  <si>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</si>
  <si>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</si>
  <si>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</si>
  <si>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</si>
  <si>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</si>
  <si>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</si>
  <si>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</si>
  <si>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</si>
  <si>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Flip-Flop umt Umschalt- und Reseteingang und Timeout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</si>
  <si>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</si>
  <si>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</si>
  <si>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</si>
  <si>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</si>
  <si>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</si>
  <si>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</si>
  <si>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</si>
  <si>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</si>
  <si>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</si>
  <si>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</si>
  <si>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</si>
  <si>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</si>
  <si>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</si>
  <si>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</si>
  <si>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</si>
  <si>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</si>
  <si>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</si>
  <si>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</si>
  <si>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 xml:space="preserve">Umstellung der Sprache: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</si>
  <si>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</si>
  <si>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R not Chk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</si>
</sst>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
    <numFmt numFmtId="165" formatCode="&quot;DCC COM&quot;0"/>
    <numFmt numFmtId="166" formatCode="&quot;COM&quot;0"/>
    <numFmt numFmtId="167" formatCode="&quot;MouseHook&quot;\ 0"/>
  </numFmts>
  <fonts count="5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sz val="7"/>
      <color theme="0"/>
      <name val="Arial"/>
      <family val="2"/>
    </font>
  </fonts>
  <fills count="9">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s>
  <cellStyleXfs count="4">
    <xf numFmtId="0" fontId="0" fillId="0" borderId="0"/>
    <xf numFmtId="0" fontId="19" fillId="0" borderId="0"/>
    <xf numFmtId="0" fontId="43" fillId="0" borderId="0" applyNumberFormat="0" applyFill="0" applyBorder="0" applyAlignment="0" applyProtection="0"/>
    <xf numFmtId="0" fontId="47" fillId="0" borderId="0"/>
  </cellStyleXfs>
  <cellXfs count="322">
    <xf numFmtId="0" fontId="0" fillId="0" borderId="0" xfId="0"/>
    <xf numFmtId="0" fontId="0" fillId="0" borderId="0" xfId="0" applyAlignment="1">
      <alignment horizontal="center"/>
    </xf>
    <xf numFmtId="0" fontId="20" fillId="2" borderId="1" xfId="0" applyFont="1" applyFill="1" applyBorder="1" applyAlignment="1">
      <alignment horizontal="center" vertical="center" wrapText="1"/>
    </xf>
    <xf numFmtId="0" fontId="20" fillId="2" borderId="1" xfId="0" applyFont="1" applyFill="1" applyBorder="1" applyAlignment="1">
      <alignment vertical="center"/>
    </xf>
    <xf numFmtId="0" fontId="24"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21" fillId="0" borderId="1" xfId="0" applyFont="1" applyBorder="1" applyAlignment="1">
      <alignment vertical="top"/>
    </xf>
    <xf numFmtId="0" fontId="24" fillId="0" borderId="1" xfId="0" applyFont="1" applyBorder="1" applyAlignment="1">
      <alignment vertical="top"/>
    </xf>
    <xf numFmtId="0" fontId="21" fillId="0" borderId="1" xfId="0" applyFont="1" applyBorder="1" applyAlignment="1">
      <alignment horizontal="center" vertical="top"/>
    </xf>
    <xf numFmtId="0" fontId="25" fillId="0" borderId="0" xfId="0" applyFont="1"/>
    <xf numFmtId="14" fontId="0" fillId="0" borderId="0" xfId="0" applyNumberFormat="1" applyAlignment="1">
      <alignment horizontal="left"/>
    </xf>
    <xf numFmtId="0" fontId="0" fillId="0" borderId="0" xfId="0" applyFill="1"/>
    <xf numFmtId="0" fontId="27" fillId="0" borderId="0" xfId="0" applyFont="1"/>
    <xf numFmtId="0" fontId="21" fillId="0" borderId="0" xfId="0" applyFont="1"/>
    <xf numFmtId="0" fontId="21" fillId="0" borderId="0" xfId="0" applyFont="1" applyAlignment="1">
      <alignment horizontal="center"/>
    </xf>
    <xf numFmtId="0" fontId="21" fillId="0" borderId="0" xfId="0" quotePrefix="1" applyFont="1" applyAlignment="1">
      <alignment horizontal="center"/>
    </xf>
    <xf numFmtId="0" fontId="0" fillId="3" borderId="0" xfId="0" applyFill="1"/>
    <xf numFmtId="0" fontId="21" fillId="0" borderId="0" xfId="0" quotePrefix="1" applyFont="1" applyAlignment="1">
      <alignment horizontal="left"/>
    </xf>
    <xf numFmtId="0" fontId="21" fillId="0" borderId="0" xfId="0" applyFont="1" applyAlignment="1">
      <alignment horizontal="left"/>
    </xf>
    <xf numFmtId="0" fontId="0" fillId="0" borderId="0" xfId="0" applyAlignment="1">
      <alignment horizontal="left"/>
    </xf>
    <xf numFmtId="0" fontId="28" fillId="0" borderId="0" xfId="0" applyFont="1" applyAlignment="1">
      <alignment horizontal="left"/>
    </xf>
    <xf numFmtId="0" fontId="28" fillId="0" borderId="0" xfId="0" applyFont="1"/>
    <xf numFmtId="0" fontId="29" fillId="0" borderId="1" xfId="0" applyFont="1" applyBorder="1" applyAlignment="1">
      <alignment horizontal="center" vertical="center"/>
    </xf>
    <xf numFmtId="0" fontId="20" fillId="2" borderId="2" xfId="0" applyFont="1" applyFill="1" applyBorder="1" applyAlignment="1">
      <alignment horizontal="center" vertical="top" wrapText="1"/>
    </xf>
    <xf numFmtId="0" fontId="20" fillId="2" borderId="1" xfId="0" applyFont="1" applyFill="1" applyBorder="1" applyAlignment="1">
      <alignment vertical="center" textRotation="90"/>
    </xf>
    <xf numFmtId="0" fontId="20" fillId="2" borderId="2" xfId="0" applyFont="1" applyFill="1" applyBorder="1" applyAlignment="1">
      <alignment horizontal="center" vertical="top"/>
    </xf>
    <xf numFmtId="0" fontId="20" fillId="2" borderId="2" xfId="0" applyFont="1" applyFill="1" applyBorder="1" applyAlignment="1">
      <alignment vertical="top"/>
    </xf>
    <xf numFmtId="164" fontId="20" fillId="2" borderId="2" xfId="0" applyNumberFormat="1" applyFont="1" applyFill="1" applyBorder="1" applyAlignment="1">
      <alignment vertical="top" wrapText="1"/>
    </xf>
    <xf numFmtId="0" fontId="20" fillId="2" borderId="1" xfId="0" applyFont="1" applyFill="1" applyBorder="1" applyAlignment="1">
      <alignment horizontal="center" vertical="top" textRotation="90"/>
    </xf>
    <xf numFmtId="0" fontId="24" fillId="0" borderId="1" xfId="0" applyFont="1" applyFill="1" applyBorder="1" applyAlignment="1">
      <alignment vertical="top"/>
    </xf>
    <xf numFmtId="0" fontId="24" fillId="0" borderId="1" xfId="0" quotePrefix="1" applyFont="1" applyBorder="1" applyAlignment="1">
      <alignment vertical="top"/>
    </xf>
    <xf numFmtId="49" fontId="0" fillId="0" borderId="1" xfId="0" applyNumberFormat="1" applyBorder="1" applyAlignment="1">
      <alignment horizontal="center" vertical="top"/>
    </xf>
    <xf numFmtId="49" fontId="21" fillId="0" borderId="1" xfId="0" applyNumberFormat="1" applyFont="1" applyBorder="1" applyAlignment="1">
      <alignment horizontal="center" vertical="top"/>
    </xf>
    <xf numFmtId="0" fontId="20" fillId="2" borderId="1" xfId="0" applyFont="1" applyFill="1" applyBorder="1" applyAlignment="1">
      <alignment horizontal="center" vertical="top" wrapText="1"/>
    </xf>
    <xf numFmtId="0" fontId="20" fillId="2" borderId="1" xfId="0" applyFont="1" applyFill="1" applyBorder="1" applyAlignment="1">
      <alignment horizontal="left" vertical="top" wrapText="1"/>
    </xf>
    <xf numFmtId="0" fontId="21" fillId="4" borderId="1" xfId="0" applyFont="1" applyFill="1" applyBorder="1" applyAlignment="1">
      <alignment horizontal="center" vertical="top"/>
    </xf>
    <xf numFmtId="0" fontId="0" fillId="4" borderId="1" xfId="0" applyFill="1" applyBorder="1" applyAlignment="1">
      <alignment horizontal="center" vertical="top"/>
    </xf>
    <xf numFmtId="0" fontId="24" fillId="4" borderId="1" xfId="0" applyFont="1" applyFill="1" applyBorder="1" applyAlignment="1">
      <alignment vertical="top" wrapText="1"/>
    </xf>
    <xf numFmtId="0" fontId="0" fillId="4" borderId="1" xfId="0" applyNumberFormat="1" applyFill="1" applyBorder="1" applyAlignment="1">
      <alignment horizontal="center" vertical="top"/>
    </xf>
    <xf numFmtId="0" fontId="21" fillId="0" borderId="1" xfId="0" applyFont="1" applyBorder="1" applyAlignment="1">
      <alignment vertical="top" wrapText="1"/>
    </xf>
    <xf numFmtId="49" fontId="21" fillId="0" borderId="1" xfId="0" applyNumberFormat="1" applyFont="1" applyBorder="1" applyAlignment="1">
      <alignment horizontal="center" vertical="top" wrapText="1"/>
    </xf>
    <xf numFmtId="0" fontId="21" fillId="0" borderId="0" xfId="0" applyFont="1" applyBorder="1" applyAlignment="1">
      <alignment horizontal="right"/>
    </xf>
    <xf numFmtId="0" fontId="21" fillId="0" borderId="0" xfId="0" applyFont="1" applyFill="1" applyBorder="1" applyAlignment="1">
      <alignment horizontal="left"/>
    </xf>
    <xf numFmtId="0" fontId="0" fillId="0" borderId="0" xfId="0" applyFont="1" applyAlignment="1">
      <alignment horizontal="left"/>
    </xf>
    <xf numFmtId="0" fontId="21" fillId="0" borderId="1" xfId="0" applyNumberFormat="1" applyFont="1" applyBorder="1" applyAlignment="1">
      <alignment horizontal="center" vertical="top"/>
    </xf>
    <xf numFmtId="0" fontId="24" fillId="0" borderId="0" xfId="0" applyFont="1" applyFill="1" applyBorder="1" applyAlignment="1">
      <alignment vertical="top"/>
    </xf>
    <xf numFmtId="0" fontId="0" fillId="0" borderId="0" xfId="0" applyFill="1" applyBorder="1" applyAlignment="1">
      <alignment horizontal="center" vertical="top"/>
    </xf>
    <xf numFmtId="0" fontId="0" fillId="0" borderId="5" xfId="0" applyBorder="1" applyAlignment="1">
      <alignment horizontal="center" vertical="top"/>
    </xf>
    <xf numFmtId="0" fontId="21" fillId="0" borderId="0" xfId="0" applyFont="1" applyAlignment="1">
      <alignment horizontal="right"/>
    </xf>
    <xf numFmtId="0" fontId="35" fillId="0" borderId="0" xfId="0" applyFont="1"/>
    <xf numFmtId="0" fontId="24" fillId="0" borderId="5" xfId="0" applyFont="1" applyBorder="1" applyAlignment="1">
      <alignment vertical="top"/>
    </xf>
    <xf numFmtId="49" fontId="21" fillId="0" borderId="5" xfId="0" applyNumberFormat="1" applyFont="1" applyBorder="1" applyAlignment="1">
      <alignment horizontal="center" vertical="top"/>
    </xf>
    <xf numFmtId="0" fontId="36" fillId="0" borderId="0" xfId="0" applyFont="1"/>
    <xf numFmtId="0" fontId="36" fillId="0" borderId="3" xfId="0" applyFont="1" applyBorder="1" applyAlignment="1">
      <alignment horizontal="left"/>
    </xf>
    <xf numFmtId="0" fontId="36" fillId="0" borderId="3" xfId="0" applyFont="1" applyBorder="1"/>
    <xf numFmtId="0" fontId="36" fillId="0" borderId="3" xfId="0" applyFont="1" applyBorder="1" applyAlignment="1">
      <alignment vertical="center"/>
    </xf>
    <xf numFmtId="0" fontId="21" fillId="0" borderId="3" xfId="0" quotePrefix="1" applyFont="1" applyBorder="1"/>
    <xf numFmtId="0" fontId="21" fillId="0" borderId="3" xfId="0" applyFont="1" applyBorder="1"/>
    <xf numFmtId="0" fontId="37" fillId="0" borderId="3" xfId="0" quotePrefix="1" applyFont="1" applyBorder="1"/>
    <xf numFmtId="165" fontId="37" fillId="0" borderId="3" xfId="0" applyNumberFormat="1" applyFont="1" applyBorder="1"/>
    <xf numFmtId="166" fontId="37" fillId="0" borderId="3" xfId="0" applyNumberFormat="1" applyFont="1" applyBorder="1" applyAlignment="1">
      <alignment horizontal="left"/>
    </xf>
    <xf numFmtId="165" fontId="37" fillId="0" borderId="3" xfId="0" applyNumberFormat="1" applyFont="1" applyBorder="1" applyAlignment="1">
      <alignment horizontal="left"/>
    </xf>
    <xf numFmtId="0" fontId="37" fillId="0" borderId="3" xfId="0" quotePrefix="1" applyFont="1" applyBorder="1" applyAlignment="1"/>
    <xf numFmtId="0" fontId="24" fillId="0" borderId="6" xfId="0" applyFont="1" applyBorder="1" applyAlignment="1">
      <alignment vertical="top"/>
    </xf>
    <xf numFmtId="0" fontId="20" fillId="2" borderId="6" xfId="0" applyFont="1" applyFill="1" applyBorder="1" applyAlignment="1">
      <alignment vertical="center" wrapText="1"/>
    </xf>
    <xf numFmtId="0" fontId="0" fillId="0" borderId="7" xfId="0" applyBorder="1" applyAlignment="1">
      <alignment horizontal="center" vertical="top"/>
    </xf>
    <xf numFmtId="0" fontId="21" fillId="0" borderId="7" xfId="0" applyFont="1" applyBorder="1" applyAlignment="1">
      <alignment horizontal="center" vertical="top"/>
    </xf>
    <xf numFmtId="0" fontId="21" fillId="0" borderId="7" xfId="0" applyFont="1" applyBorder="1" applyAlignment="1">
      <alignment vertical="top"/>
    </xf>
    <xf numFmtId="49" fontId="21" fillId="0" borderId="7" xfId="0" applyNumberFormat="1" applyFont="1" applyBorder="1" applyAlignment="1">
      <alignment horizontal="center" vertical="top"/>
    </xf>
    <xf numFmtId="0" fontId="24" fillId="0" borderId="7" xfId="0" applyFont="1" applyBorder="1" applyAlignment="1">
      <alignment vertical="top"/>
    </xf>
    <xf numFmtId="0" fontId="29" fillId="0" borderId="8" xfId="0" applyFont="1" applyBorder="1" applyAlignment="1">
      <alignment horizontal="center" vertical="center"/>
    </xf>
    <xf numFmtId="0" fontId="21"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0" fillId="4" borderId="8" xfId="0" applyFill="1" applyBorder="1" applyAlignment="1">
      <alignment horizontal="center" vertical="top"/>
    </xf>
    <xf numFmtId="0" fontId="24" fillId="4" borderId="8" xfId="0" applyFont="1" applyFill="1" applyBorder="1" applyAlignment="1">
      <alignment vertical="top" wrapText="1"/>
    </xf>
    <xf numFmtId="0" fontId="21"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0" fillId="0" borderId="9" xfId="0" applyBorder="1" applyAlignment="1">
      <alignment horizontal="center" vertical="top"/>
    </xf>
    <xf numFmtId="49" fontId="21" fillId="0" borderId="9" xfId="0" applyNumberFormat="1" applyFont="1" applyBorder="1" applyAlignment="1">
      <alignment horizontal="center" vertical="top"/>
    </xf>
    <xf numFmtId="0" fontId="21" fillId="0" borderId="9" xfId="0" applyFont="1" applyBorder="1" applyAlignment="1">
      <alignment horizontal="center" vertical="top"/>
    </xf>
    <xf numFmtId="0" fontId="24" fillId="0" borderId="9" xfId="0" applyFont="1" applyBorder="1" applyAlignment="1">
      <alignment vertical="top"/>
    </xf>
    <xf numFmtId="0" fontId="21" fillId="0" borderId="9" xfId="0" applyFont="1" applyBorder="1" applyAlignment="1">
      <alignment vertical="top"/>
    </xf>
    <xf numFmtId="0" fontId="26" fillId="0" borderId="0" xfId="0" applyFont="1" applyBorder="1" applyAlignment="1">
      <alignment vertical="top"/>
    </xf>
    <xf numFmtId="0" fontId="26" fillId="0" borderId="0" xfId="0" applyFont="1" applyAlignment="1">
      <alignment vertical="top"/>
    </xf>
    <xf numFmtId="0" fontId="21" fillId="0" borderId="5" xfId="0" applyFont="1" applyBorder="1" applyAlignment="1">
      <alignment vertical="top"/>
    </xf>
    <xf numFmtId="0" fontId="21" fillId="5" borderId="1" xfId="0" applyFont="1" applyFill="1" applyBorder="1" applyAlignment="1">
      <alignment horizontal="center" vertical="top"/>
    </xf>
    <xf numFmtId="49" fontId="21" fillId="5" borderId="1" xfId="0" applyNumberFormat="1" applyFont="1" applyFill="1" applyBorder="1" applyAlignment="1">
      <alignment horizontal="center" vertical="top"/>
    </xf>
    <xf numFmtId="0" fontId="24" fillId="5" borderId="1" xfId="0" applyFont="1" applyFill="1" applyBorder="1" applyAlignment="1">
      <alignment vertical="top"/>
    </xf>
    <xf numFmtId="0" fontId="24" fillId="5" borderId="6" xfId="0" applyFont="1" applyFill="1" applyBorder="1" applyAlignment="1">
      <alignment vertical="top"/>
    </xf>
    <xf numFmtId="0" fontId="0" fillId="5" borderId="1" xfId="0" applyFill="1" applyBorder="1" applyAlignment="1">
      <alignment vertical="top"/>
    </xf>
    <xf numFmtId="0" fontId="0" fillId="5" borderId="1" xfId="0" applyFill="1" applyBorder="1" applyAlignment="1">
      <alignment horizontal="center" vertical="top"/>
    </xf>
    <xf numFmtId="49" fontId="0" fillId="5" borderId="1" xfId="0" applyNumberFormat="1" applyFill="1" applyBorder="1" applyAlignment="1">
      <alignment horizontal="center" vertical="top"/>
    </xf>
    <xf numFmtId="0" fontId="0" fillId="5" borderId="7" xfId="0" applyFill="1" applyBorder="1" applyAlignment="1">
      <alignment horizontal="center" vertical="top"/>
    </xf>
    <xf numFmtId="49" fontId="21" fillId="5" borderId="7" xfId="0" applyNumberFormat="1" applyFont="1" applyFill="1" applyBorder="1" applyAlignment="1">
      <alignment horizontal="center" vertical="top"/>
    </xf>
    <xf numFmtId="0" fontId="21" fillId="5" borderId="7" xfId="0" applyFont="1" applyFill="1" applyBorder="1" applyAlignment="1">
      <alignment horizontal="center" vertical="top"/>
    </xf>
    <xf numFmtId="0" fontId="24" fillId="5" borderId="7" xfId="0" applyFont="1" applyFill="1" applyBorder="1" applyAlignment="1">
      <alignment vertical="top"/>
    </xf>
    <xf numFmtId="0" fontId="21" fillId="5" borderId="7" xfId="0" applyFont="1" applyFill="1" applyBorder="1" applyAlignment="1">
      <alignment vertical="top"/>
    </xf>
    <xf numFmtId="0" fontId="21" fillId="5" borderId="1" xfId="0" quotePrefix="1" applyFont="1" applyFill="1" applyBorder="1" applyAlignment="1">
      <alignment vertical="top"/>
    </xf>
    <xf numFmtId="0" fontId="0" fillId="5" borderId="7" xfId="0" applyFill="1" applyBorder="1" applyAlignment="1">
      <alignment vertical="top"/>
    </xf>
    <xf numFmtId="0" fontId="0" fillId="5" borderId="5" xfId="0" applyFill="1" applyBorder="1" applyAlignment="1">
      <alignment horizontal="center" vertical="top"/>
    </xf>
    <xf numFmtId="49" fontId="21" fillId="5" borderId="5" xfId="0" applyNumberFormat="1" applyFont="1" applyFill="1" applyBorder="1" applyAlignment="1">
      <alignment horizontal="center" vertical="top"/>
    </xf>
    <xf numFmtId="0" fontId="24" fillId="5" borderId="5" xfId="0" applyFont="1" applyFill="1" applyBorder="1" applyAlignment="1">
      <alignment vertical="top"/>
    </xf>
    <xf numFmtId="0" fontId="0" fillId="5" borderId="5" xfId="0" applyFill="1" applyBorder="1" applyAlignment="1">
      <alignment vertical="top"/>
    </xf>
    <xf numFmtId="0" fontId="24" fillId="5" borderId="1" xfId="0" applyFont="1" applyFill="1" applyBorder="1" applyAlignment="1">
      <alignment vertical="top" wrapText="1"/>
    </xf>
    <xf numFmtId="0" fontId="19" fillId="0" borderId="0" xfId="1" applyAlignment="1">
      <alignment vertical="top" wrapText="1"/>
    </xf>
    <xf numFmtId="0" fontId="41" fillId="0" borderId="0" xfId="1" applyFont="1" applyAlignment="1">
      <alignment vertical="top" wrapText="1"/>
    </xf>
    <xf numFmtId="0" fontId="42" fillId="6" borderId="0" xfId="1" applyFont="1" applyFill="1" applyAlignment="1">
      <alignment horizontal="center" vertical="top" wrapText="1"/>
    </xf>
    <xf numFmtId="0" fontId="42" fillId="6" borderId="0" xfId="1" applyFont="1" applyFill="1" applyAlignment="1">
      <alignment vertical="top" wrapText="1"/>
    </xf>
    <xf numFmtId="0" fontId="19" fillId="0" borderId="0" xfId="1" applyAlignment="1">
      <alignment horizontal="center" vertical="top" wrapText="1"/>
    </xf>
    <xf numFmtId="0" fontId="44" fillId="0" borderId="0" xfId="1" applyFont="1" applyAlignment="1">
      <alignment vertical="top" wrapText="1"/>
    </xf>
    <xf numFmtId="0" fontId="44" fillId="0" borderId="0" xfId="1" applyFont="1" applyAlignment="1">
      <alignment horizontal="left" vertical="top" wrapText="1"/>
    </xf>
    <xf numFmtId="0" fontId="40" fillId="0" borderId="0" xfId="1" applyFont="1" applyFill="1" applyAlignment="1">
      <alignment vertical="top" wrapText="1"/>
    </xf>
    <xf numFmtId="0" fontId="19" fillId="0" borderId="0" xfId="1" applyFill="1" applyAlignment="1">
      <alignment vertical="top" wrapText="1"/>
    </xf>
    <xf numFmtId="0" fontId="44" fillId="0" borderId="0" xfId="1" applyFont="1" applyFill="1" applyAlignment="1">
      <alignment vertical="top" wrapText="1"/>
    </xf>
    <xf numFmtId="0" fontId="44" fillId="0" borderId="0" xfId="1" applyFont="1" applyFill="1" applyAlignment="1">
      <alignment horizontal="left" vertical="top" wrapText="1"/>
    </xf>
    <xf numFmtId="0" fontId="19"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21" fillId="0" borderId="0" xfId="0" applyFont="1" applyAlignment="1">
      <alignment horizontal="center" vertical="top" wrapText="1"/>
    </xf>
    <xf numFmtId="0" fontId="21" fillId="0" borderId="0" xfId="0" applyFont="1" applyAlignment="1">
      <alignment vertical="top" wrapText="1"/>
    </xf>
    <xf numFmtId="0" fontId="0" fillId="0" borderId="0" xfId="0" applyAlignment="1">
      <alignment horizontal="left" vertical="top" wrapText="1"/>
    </xf>
    <xf numFmtId="0" fontId="21" fillId="0" borderId="0" xfId="0" applyFont="1" applyAlignment="1">
      <alignment horizontal="left" vertical="top" wrapText="1"/>
    </xf>
    <xf numFmtId="0" fontId="46" fillId="0" borderId="0" xfId="0" applyFont="1" applyAlignment="1">
      <alignment vertical="top" wrapText="1"/>
    </xf>
    <xf numFmtId="0" fontId="0" fillId="0" borderId="0" xfId="0" applyAlignment="1">
      <alignment horizontal="left" wrapText="1"/>
    </xf>
    <xf numFmtId="0" fontId="42" fillId="6" borderId="0" xfId="0" applyFont="1" applyFill="1" applyAlignment="1">
      <alignment horizontal="center" vertical="top" wrapText="1"/>
    </xf>
    <xf numFmtId="0" fontId="46" fillId="0" borderId="0" xfId="0" applyFont="1" applyAlignment="1">
      <alignment horizontal="left" vertical="top" wrapText="1"/>
    </xf>
    <xf numFmtId="0" fontId="40" fillId="6" borderId="0" xfId="0" applyFont="1" applyFill="1" applyAlignment="1">
      <alignment horizontal="center" vertical="top" wrapText="1"/>
    </xf>
    <xf numFmtId="0" fontId="18" fillId="0" borderId="0" xfId="1" applyFont="1" applyAlignment="1">
      <alignment vertical="top" wrapText="1"/>
    </xf>
    <xf numFmtId="0" fontId="18"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18" fillId="0" borderId="0" xfId="1" quotePrefix="1" applyFont="1" applyAlignment="1">
      <alignment vertical="top" wrapText="1"/>
    </xf>
    <xf numFmtId="0" fontId="0" fillId="0" borderId="0" xfId="1" quotePrefix="1" applyFont="1" applyAlignment="1">
      <alignment vertical="top" wrapText="1"/>
    </xf>
    <xf numFmtId="0" fontId="17" fillId="0" borderId="0" xfId="1" applyFont="1" applyAlignment="1">
      <alignment vertical="top" wrapText="1"/>
    </xf>
    <xf numFmtId="0" fontId="21" fillId="0" borderId="0" xfId="1" applyFont="1" applyAlignment="1">
      <alignment vertical="top" wrapText="1"/>
    </xf>
    <xf numFmtId="0" fontId="17" fillId="0" borderId="0" xfId="1" applyFont="1" applyAlignment="1">
      <alignment horizontal="center" vertical="top" wrapText="1"/>
    </xf>
    <xf numFmtId="0" fontId="19" fillId="6" borderId="0" xfId="1" applyFill="1" applyAlignment="1">
      <alignment horizontal="center" vertical="top" wrapText="1"/>
    </xf>
    <xf numFmtId="0" fontId="19" fillId="6" borderId="0" xfId="1" applyFill="1" applyAlignment="1">
      <alignment vertical="top" wrapText="1"/>
    </xf>
    <xf numFmtId="0" fontId="19" fillId="6" borderId="0" xfId="1" quotePrefix="1" applyFill="1" applyAlignment="1">
      <alignment vertical="top" wrapText="1"/>
    </xf>
    <xf numFmtId="0" fontId="17" fillId="6" borderId="0" xfId="1" applyFont="1" applyFill="1" applyAlignment="1">
      <alignment vertical="top" wrapText="1"/>
    </xf>
    <xf numFmtId="0" fontId="0" fillId="0" borderId="0" xfId="0" quotePrefix="1"/>
    <xf numFmtId="0" fontId="20" fillId="2" borderId="1" xfId="0" applyFont="1" applyFill="1" applyBorder="1" applyAlignment="1">
      <alignment vertical="center" wrapText="1"/>
    </xf>
    <xf numFmtId="0" fontId="21" fillId="0" borderId="11" xfId="0" applyFont="1" applyBorder="1" applyAlignment="1">
      <alignment vertical="top"/>
    </xf>
    <xf numFmtId="0" fontId="15" fillId="0" borderId="0" xfId="1" applyFont="1" applyAlignment="1">
      <alignment vertical="top" wrapText="1"/>
    </xf>
    <xf numFmtId="0" fontId="16" fillId="0" borderId="0" xfId="1" applyFont="1" applyAlignment="1">
      <alignment horizontal="center" vertical="top" wrapText="1"/>
    </xf>
    <xf numFmtId="0" fontId="15" fillId="0" borderId="0" xfId="1" applyFont="1" applyAlignment="1">
      <alignment horizontal="center" vertical="top" wrapText="1"/>
    </xf>
    <xf numFmtId="0" fontId="14" fillId="0" borderId="0" xfId="1" applyFont="1" applyFill="1" applyAlignment="1">
      <alignment vertical="top" wrapText="1"/>
    </xf>
    <xf numFmtId="0" fontId="21" fillId="0" borderId="0" xfId="3" applyFont="1" applyAlignment="1">
      <alignment vertical="top" wrapText="1"/>
    </xf>
    <xf numFmtId="0" fontId="0" fillId="0" borderId="0" xfId="3" applyFont="1" applyAlignment="1">
      <alignment vertical="top" wrapText="1"/>
    </xf>
    <xf numFmtId="0" fontId="47" fillId="0" borderId="0" xfId="3" applyAlignment="1">
      <alignment vertical="top" wrapText="1"/>
    </xf>
    <xf numFmtId="0" fontId="46" fillId="0" borderId="0" xfId="3" applyFont="1" applyAlignment="1">
      <alignment vertical="top" wrapText="1"/>
    </xf>
    <xf numFmtId="0" fontId="42" fillId="6" borderId="0" xfId="3" applyFont="1" applyFill="1" applyAlignment="1">
      <alignment horizontal="center" vertical="top" wrapText="1"/>
    </xf>
    <xf numFmtId="0" fontId="21" fillId="0" borderId="0" xfId="3" applyFont="1" applyAlignment="1">
      <alignment horizontal="left" vertical="top" wrapText="1"/>
    </xf>
    <xf numFmtId="0" fontId="13" fillId="0" borderId="0" xfId="1" applyFont="1" applyAlignment="1">
      <alignment vertical="top" wrapText="1"/>
    </xf>
    <xf numFmtId="0" fontId="13" fillId="0" borderId="0" xfId="1" applyFont="1" applyAlignment="1">
      <alignment horizontal="center" vertical="top" wrapText="1"/>
    </xf>
    <xf numFmtId="0" fontId="12" fillId="0" borderId="0" xfId="1" applyFont="1" applyFill="1" applyAlignment="1">
      <alignment vertical="top" wrapText="1"/>
    </xf>
    <xf numFmtId="0" fontId="12" fillId="0" borderId="0" xfId="1" applyFont="1" applyAlignment="1">
      <alignment vertical="top" wrapText="1"/>
    </xf>
    <xf numFmtId="0" fontId="11" fillId="0" borderId="0" xfId="1" applyFont="1" applyFill="1" applyAlignment="1">
      <alignment vertical="top" wrapText="1"/>
    </xf>
    <xf numFmtId="0" fontId="11" fillId="0" borderId="0" xfId="1" applyFont="1" applyAlignment="1">
      <alignment vertical="top" wrapText="1"/>
    </xf>
    <xf numFmtId="0" fontId="11" fillId="3" borderId="0" xfId="1" applyFont="1" applyFill="1" applyAlignment="1">
      <alignment vertical="top" wrapText="1"/>
    </xf>
    <xf numFmtId="0" fontId="11" fillId="0" borderId="0" xfId="1" quotePrefix="1" applyFont="1" applyAlignment="1">
      <alignment vertical="top" wrapText="1"/>
    </xf>
    <xf numFmtId="0" fontId="48" fillId="0" borderId="0" xfId="1" quotePrefix="1" applyFont="1" applyAlignment="1">
      <alignment vertical="top" wrapText="1"/>
    </xf>
    <xf numFmtId="0" fontId="48" fillId="0" borderId="0" xfId="1" applyFont="1" applyAlignment="1">
      <alignment vertical="top" wrapText="1"/>
    </xf>
    <xf numFmtId="0" fontId="48" fillId="3" borderId="0" xfId="1" applyFont="1" applyFill="1" applyAlignment="1">
      <alignment vertical="top" wrapText="1"/>
    </xf>
    <xf numFmtId="0" fontId="21" fillId="0" borderId="0" xfId="1" quotePrefix="1" applyFont="1" applyAlignment="1">
      <alignment vertical="top" wrapText="1"/>
    </xf>
    <xf numFmtId="0" fontId="49" fillId="0" borderId="0" xfId="1" applyFont="1" applyAlignment="1">
      <alignment vertical="top" wrapText="1"/>
    </xf>
    <xf numFmtId="0" fontId="0" fillId="0" borderId="0" xfId="0" applyFont="1" applyAlignment="1">
      <alignment vertical="top" wrapText="1"/>
    </xf>
    <xf numFmtId="0" fontId="50" fillId="0" borderId="0" xfId="1" applyFont="1" applyAlignment="1">
      <alignment vertical="top" wrapText="1"/>
    </xf>
    <xf numFmtId="0" fontId="50" fillId="0" borderId="0" xfId="1" quotePrefix="1" applyFont="1" applyAlignment="1">
      <alignment vertical="top" wrapText="1"/>
    </xf>
    <xf numFmtId="0" fontId="51" fillId="0" borderId="0" xfId="0" applyFont="1" applyAlignment="1">
      <alignment vertical="top" wrapText="1"/>
    </xf>
    <xf numFmtId="0" fontId="10" fillId="0" borderId="0" xfId="1" applyFont="1" applyFill="1" applyAlignment="1">
      <alignment vertical="top" wrapText="1"/>
    </xf>
    <xf numFmtId="0" fontId="10" fillId="0" borderId="0" xfId="1" quotePrefix="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8" fillId="0" borderId="0" xfId="1" quotePrefix="1" applyFont="1" applyAlignment="1">
      <alignment vertical="top" wrapText="1"/>
    </xf>
    <xf numFmtId="0" fontId="21" fillId="3" borderId="0" xfId="1" applyFont="1" applyFill="1" applyAlignment="1">
      <alignment vertical="top" wrapText="1"/>
    </xf>
    <xf numFmtId="0" fontId="7" fillId="0" borderId="0" xfId="1" quotePrefix="1" applyFont="1" applyAlignment="1">
      <alignment vertical="top" wrapText="1"/>
    </xf>
    <xf numFmtId="0" fontId="21" fillId="0" borderId="0" xfId="0" applyFont="1" applyFill="1" applyBorder="1" applyAlignment="1">
      <alignment horizontal="right"/>
    </xf>
    <xf numFmtId="0" fontId="21" fillId="0" borderId="0" xfId="0" applyNumberFormat="1" applyFont="1" applyAlignment="1">
      <alignment horizontal="left"/>
    </xf>
    <xf numFmtId="0" fontId="9" fillId="0" borderId="0" xfId="1" applyFont="1" applyAlignment="1">
      <alignment horizontal="center" vertical="top" wrapText="1"/>
    </xf>
    <xf numFmtId="0" fontId="6" fillId="0" borderId="0" xfId="1" applyFont="1" applyFill="1" applyAlignment="1">
      <alignment vertical="top" wrapText="1"/>
    </xf>
    <xf numFmtId="0" fontId="5" fillId="0" borderId="0" xfId="1" applyFont="1" applyAlignment="1">
      <alignment vertical="top" wrapText="1"/>
    </xf>
    <xf numFmtId="0" fontId="50" fillId="3" borderId="0" xfId="1" applyFont="1" applyFill="1" applyAlignment="1">
      <alignment vertical="top" wrapText="1"/>
    </xf>
    <xf numFmtId="0" fontId="5" fillId="7" borderId="0" xfId="1" applyFont="1" applyFill="1" applyAlignment="1">
      <alignment vertical="top" wrapText="1"/>
    </xf>
    <xf numFmtId="0" fontId="4" fillId="0" borderId="0" xfId="1" applyFont="1" applyAlignment="1">
      <alignment vertical="top" wrapText="1"/>
    </xf>
    <xf numFmtId="0" fontId="21" fillId="0" borderId="0" xfId="1" applyFont="1" applyFill="1" applyAlignment="1">
      <alignment vertical="top" wrapText="1"/>
    </xf>
    <xf numFmtId="0" fontId="4" fillId="0" borderId="0" xfId="1" quotePrefix="1" applyFont="1" applyAlignment="1">
      <alignment vertical="top" wrapText="1"/>
    </xf>
    <xf numFmtId="0" fontId="4" fillId="0" borderId="0" xfId="1" applyFont="1" applyFill="1" applyAlignment="1">
      <alignment vertical="top" wrapText="1"/>
    </xf>
    <xf numFmtId="0" fontId="29"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24" fillId="4" borderId="12" xfId="0" applyFont="1" applyFill="1" applyBorder="1" applyAlignment="1">
      <alignment vertical="top"/>
    </xf>
    <xf numFmtId="0" fontId="0" fillId="4" borderId="12" xfId="0" applyFill="1" applyBorder="1" applyAlignment="1">
      <alignment horizontal="center" vertical="top"/>
    </xf>
    <xf numFmtId="0" fontId="29" fillId="0" borderId="13" xfId="0" applyFont="1" applyBorder="1" applyAlignment="1">
      <alignment horizontal="center" vertical="center"/>
    </xf>
    <xf numFmtId="0" fontId="0" fillId="0" borderId="13" xfId="0" applyBorder="1" applyAlignment="1">
      <alignment horizontal="center" vertical="top"/>
    </xf>
    <xf numFmtId="0" fontId="24" fillId="4" borderId="13" xfId="0" applyFont="1" applyFill="1" applyBorder="1" applyAlignment="1">
      <alignment vertical="top"/>
    </xf>
    <xf numFmtId="0" fontId="0" fillId="4" borderId="13" xfId="0" applyFill="1" applyBorder="1" applyAlignment="1">
      <alignment horizontal="center" vertical="top"/>
    </xf>
    <xf numFmtId="0" fontId="21" fillId="0" borderId="12" xfId="0" applyFont="1" applyBorder="1" applyAlignment="1">
      <alignment vertical="top" wrapText="1"/>
    </xf>
    <xf numFmtId="49" fontId="0" fillId="0" borderId="12" xfId="0" applyNumberFormat="1" applyBorder="1" applyAlignment="1">
      <alignment horizontal="center" vertical="top"/>
    </xf>
    <xf numFmtId="49" fontId="0" fillId="0" borderId="13" xfId="0" applyNumberFormat="1" applyBorder="1" applyAlignment="1">
      <alignment horizontal="center" vertical="top"/>
    </xf>
    <xf numFmtId="0" fontId="0" fillId="0" borderId="13" xfId="0" applyBorder="1" applyAlignment="1">
      <alignment vertical="top" wrapText="1"/>
    </xf>
    <xf numFmtId="0" fontId="0" fillId="0" borderId="12" xfId="0" applyBorder="1" applyAlignment="1">
      <alignment vertical="top" wrapText="1"/>
    </xf>
    <xf numFmtId="0" fontId="21" fillId="0" borderId="8" xfId="0" applyFont="1" applyBorder="1" applyAlignment="1">
      <alignment vertical="top" wrapText="1"/>
    </xf>
    <xf numFmtId="0" fontId="3" fillId="0" borderId="0" xfId="1" applyFont="1" applyAlignment="1">
      <alignment vertical="top" wrapText="1"/>
    </xf>
    <xf numFmtId="0" fontId="3" fillId="0" borderId="0" xfId="1" applyFont="1" applyFill="1" applyAlignment="1">
      <alignment vertical="top" wrapText="1"/>
    </xf>
    <xf numFmtId="0" fontId="3" fillId="0" borderId="0" xfId="1" quotePrefix="1" applyFont="1" applyAlignment="1">
      <alignment vertical="top" wrapText="1"/>
    </xf>
    <xf numFmtId="49" fontId="0" fillId="0" borderId="8" xfId="0" applyNumberFormat="1" applyBorder="1" applyAlignment="1">
      <alignment horizontal="left" vertical="top" wrapText="1"/>
    </xf>
    <xf numFmtId="0" fontId="0" fillId="0" borderId="13" xfId="0" applyBorder="1" applyAlignment="1">
      <alignment horizontal="left" vertical="top"/>
    </xf>
    <xf numFmtId="0" fontId="0" fillId="0" borderId="12" xfId="0" applyBorder="1" applyAlignment="1">
      <alignment horizontal="left" vertical="top"/>
    </xf>
    <xf numFmtId="0" fontId="20" fillId="2" borderId="2" xfId="0" applyFont="1" applyFill="1" applyBorder="1" applyAlignment="1">
      <alignment horizontal="left" vertical="top"/>
    </xf>
    <xf numFmtId="0" fontId="0" fillId="0" borderId="14" xfId="0" applyBorder="1" applyAlignment="1">
      <alignment horizontal="center" vertical="top"/>
    </xf>
    <xf numFmtId="0" fontId="0" fillId="0" borderId="14" xfId="0" applyBorder="1" applyAlignment="1">
      <alignment vertical="top"/>
    </xf>
    <xf numFmtId="49" fontId="21" fillId="0" borderId="14" xfId="0" applyNumberFormat="1" applyFont="1" applyBorder="1" applyAlignment="1">
      <alignment horizontal="center" vertical="top"/>
    </xf>
    <xf numFmtId="0" fontId="21" fillId="0" borderId="14" xfId="0" applyFont="1" applyBorder="1" applyAlignment="1">
      <alignment horizontal="center" vertical="top"/>
    </xf>
    <xf numFmtId="0" fontId="24" fillId="0" borderId="14" xfId="0" applyFont="1" applyBorder="1" applyAlignment="1">
      <alignment vertical="top"/>
    </xf>
    <xf numFmtId="0" fontId="21" fillId="0" borderId="14" xfId="0" applyFont="1" applyBorder="1" applyAlignment="1">
      <alignment vertical="top"/>
    </xf>
    <xf numFmtId="0" fontId="24" fillId="0" borderId="7" xfId="0" applyFont="1" applyFill="1" applyBorder="1" applyAlignment="1">
      <alignment vertical="top"/>
    </xf>
    <xf numFmtId="0" fontId="21" fillId="0" borderId="14" xfId="0" applyFont="1" applyBorder="1" applyAlignment="1">
      <alignment vertical="top" wrapText="1"/>
    </xf>
    <xf numFmtId="0" fontId="26" fillId="0" borderId="0" xfId="0" applyFont="1" applyBorder="1" applyAlignment="1">
      <alignment vertical="top" wrapText="1"/>
    </xf>
    <xf numFmtId="0" fontId="21" fillId="0" borderId="0" xfId="0" applyFont="1" applyFill="1"/>
    <xf numFmtId="0" fontId="20" fillId="2" borderId="14" xfId="0" applyFont="1" applyFill="1" applyBorder="1" applyAlignment="1">
      <alignment horizontal="center" vertical="top" wrapText="1"/>
    </xf>
    <xf numFmtId="0" fontId="21" fillId="0" borderId="11" xfId="0" applyFont="1" applyBorder="1" applyAlignment="1">
      <alignment vertical="top" wrapText="1"/>
    </xf>
    <xf numFmtId="0" fontId="0" fillId="0" borderId="10" xfId="0" applyBorder="1" applyAlignment="1">
      <alignment vertical="top"/>
    </xf>
    <xf numFmtId="0" fontId="21" fillId="0" borderId="10" xfId="0" applyFont="1" applyBorder="1" applyAlignment="1">
      <alignment vertical="top" wrapText="1"/>
    </xf>
    <xf numFmtId="0" fontId="24" fillId="0" borderId="14" xfId="0" applyFont="1" applyFill="1" applyBorder="1" applyAlignment="1">
      <alignment vertical="top"/>
    </xf>
    <xf numFmtId="0" fontId="21" fillId="0" borderId="10" xfId="0" applyFont="1" applyBorder="1" applyAlignment="1">
      <alignment vertical="top"/>
    </xf>
    <xf numFmtId="0" fontId="21" fillId="5" borderId="11" xfId="0" applyFont="1" applyFill="1" applyBorder="1" applyAlignment="1">
      <alignment vertical="top" wrapText="1"/>
    </xf>
    <xf numFmtId="0" fontId="21" fillId="5" borderId="10" xfId="0" applyFont="1" applyFill="1" applyBorder="1" applyAlignment="1">
      <alignment vertical="top" wrapText="1"/>
    </xf>
    <xf numFmtId="0" fontId="0" fillId="5" borderId="11" xfId="0" applyFill="1" applyBorder="1" applyAlignment="1">
      <alignment vertical="top" wrapText="1"/>
    </xf>
    <xf numFmtId="0" fontId="0" fillId="0" borderId="11" xfId="0" applyBorder="1" applyAlignment="1">
      <alignment vertical="top" wrapText="1"/>
    </xf>
    <xf numFmtId="0" fontId="0" fillId="0" borderId="0" xfId="0" applyAlignment="1">
      <alignment vertical="top"/>
    </xf>
    <xf numFmtId="0" fontId="26" fillId="0" borderId="0" xfId="0" applyFont="1" applyAlignment="1">
      <alignment vertical="top" wrapText="1"/>
    </xf>
    <xf numFmtId="0" fontId="0" fillId="0" borderId="0" xfId="0" applyFont="1" applyFill="1"/>
    <xf numFmtId="0" fontId="0" fillId="0" borderId="15" xfId="0" applyBorder="1" applyAlignment="1">
      <alignment horizontal="center" vertical="top"/>
    </xf>
    <xf numFmtId="0" fontId="0" fillId="0" borderId="15" xfId="0" applyBorder="1" applyAlignment="1">
      <alignment vertical="top"/>
    </xf>
    <xf numFmtId="0" fontId="21" fillId="0" borderId="15" xfId="0" applyFont="1" applyBorder="1" applyAlignment="1">
      <alignment vertical="top"/>
    </xf>
    <xf numFmtId="0" fontId="21" fillId="0" borderId="15" xfId="0" applyFont="1" applyBorder="1" applyAlignment="1">
      <alignment horizontal="center" vertical="top"/>
    </xf>
    <xf numFmtId="49" fontId="21" fillId="0" borderId="15" xfId="0" applyNumberFormat="1" applyFont="1" applyBorder="1" applyAlignment="1">
      <alignment horizontal="center" vertical="top"/>
    </xf>
    <xf numFmtId="0" fontId="24" fillId="0" borderId="15" xfId="0" quotePrefix="1" applyFont="1" applyBorder="1" applyAlignment="1">
      <alignment vertical="top"/>
    </xf>
    <xf numFmtId="0" fontId="24" fillId="0" borderId="15" xfId="0" applyFont="1" applyBorder="1" applyAlignment="1">
      <alignment vertical="top"/>
    </xf>
    <xf numFmtId="0" fontId="21" fillId="0" borderId="15" xfId="0" applyFont="1" applyBorder="1" applyAlignment="1">
      <alignment vertical="top" wrapText="1"/>
    </xf>
    <xf numFmtId="0" fontId="29"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horizontal="left" vertical="top"/>
    </xf>
    <xf numFmtId="0" fontId="0" fillId="0" borderId="16" xfId="0" applyBorder="1" applyAlignment="1">
      <alignment vertical="top"/>
    </xf>
    <xf numFmtId="0" fontId="24" fillId="4" borderId="16" xfId="0" applyFont="1" applyFill="1" applyBorder="1" applyAlignment="1">
      <alignment vertical="top"/>
    </xf>
    <xf numFmtId="0" fontId="0" fillId="4" borderId="16" xfId="0" applyFill="1" applyBorder="1" applyAlignment="1">
      <alignment horizontal="center" vertical="top"/>
    </xf>
    <xf numFmtId="0" fontId="21" fillId="0" borderId="16" xfId="0" applyFont="1" applyBorder="1" applyAlignment="1">
      <alignment vertical="top"/>
    </xf>
    <xf numFmtId="0" fontId="24" fillId="4" borderId="16" xfId="0" applyFont="1" applyFill="1" applyBorder="1" applyAlignment="1">
      <alignment vertical="top" wrapText="1"/>
    </xf>
    <xf numFmtId="0" fontId="21" fillId="0" borderId="16" xfId="0" applyFont="1" applyBorder="1" applyAlignment="1">
      <alignment vertical="top" wrapText="1"/>
    </xf>
    <xf numFmtId="49" fontId="21" fillId="0" borderId="16" xfId="0" applyNumberFormat="1" applyFont="1" applyBorder="1" applyAlignment="1">
      <alignment horizontal="center" vertical="top" wrapText="1"/>
    </xf>
    <xf numFmtId="0" fontId="21" fillId="0" borderId="16" xfId="0" applyFont="1" applyBorder="1" applyAlignment="1">
      <alignment horizontal="center" vertical="top"/>
    </xf>
    <xf numFmtId="0" fontId="21" fillId="0" borderId="16" xfId="0" applyFont="1" applyBorder="1" applyAlignment="1">
      <alignment horizontal="left" vertical="top"/>
    </xf>
    <xf numFmtId="0" fontId="33" fillId="0" borderId="16" xfId="0" applyFont="1" applyBorder="1" applyAlignment="1">
      <alignment vertical="top" wrapText="1"/>
    </xf>
    <xf numFmtId="0" fontId="21" fillId="4" borderId="16" xfId="0" applyFont="1" applyFill="1" applyBorder="1" applyAlignment="1">
      <alignment horizontal="center" vertical="top"/>
    </xf>
    <xf numFmtId="0" fontId="21" fillId="4" borderId="16" xfId="0" applyNumberFormat="1" applyFont="1" applyFill="1" applyBorder="1" applyAlignment="1">
      <alignment horizontal="center" vertical="top"/>
    </xf>
    <xf numFmtId="0" fontId="0" fillId="4" borderId="16" xfId="0" applyNumberFormat="1" applyFill="1" applyBorder="1" applyAlignment="1">
      <alignment horizontal="center" vertical="top"/>
    </xf>
    <xf numFmtId="0" fontId="34" fillId="0" borderId="16" xfId="0" applyFont="1" applyBorder="1" applyAlignment="1">
      <alignment vertical="top" wrapText="1"/>
    </xf>
    <xf numFmtId="0" fontId="23" fillId="0" borderId="16" xfId="0" quotePrefix="1" applyFont="1" applyBorder="1" applyAlignment="1">
      <alignment horizontal="center" vertical="top"/>
    </xf>
    <xf numFmtId="0" fontId="23" fillId="4" borderId="16" xfId="0" quotePrefix="1" applyFont="1" applyFill="1" applyBorder="1" applyAlignment="1">
      <alignment horizontal="center" vertical="top"/>
    </xf>
    <xf numFmtId="0" fontId="21" fillId="0" borderId="16" xfId="0" applyFont="1" applyFill="1" applyBorder="1" applyAlignment="1">
      <alignment vertical="top" wrapText="1"/>
    </xf>
    <xf numFmtId="0" fontId="21" fillId="0" borderId="16" xfId="0" applyFont="1" applyFill="1" applyBorder="1" applyAlignment="1">
      <alignment horizontal="center" vertical="top"/>
    </xf>
    <xf numFmtId="0" fontId="39" fillId="0" borderId="16" xfId="0" applyFont="1" applyBorder="1" applyAlignment="1">
      <alignment vertical="top" wrapText="1"/>
    </xf>
    <xf numFmtId="0" fontId="38" fillId="4" borderId="16" xfId="0" applyFont="1" applyFill="1" applyBorder="1" applyAlignment="1">
      <alignment vertical="top"/>
    </xf>
    <xf numFmtId="0" fontId="38" fillId="4" borderId="16" xfId="0" applyFont="1" applyFill="1" applyBorder="1" applyAlignment="1">
      <alignment vertical="top" wrapText="1"/>
    </xf>
    <xf numFmtId="0" fontId="39" fillId="4" borderId="16" xfId="0" applyFont="1" applyFill="1" applyBorder="1" applyAlignment="1">
      <alignment horizontal="center" vertical="top"/>
    </xf>
    <xf numFmtId="0" fontId="24" fillId="4" borderId="16" xfId="0" applyFont="1" applyFill="1" applyBorder="1" applyAlignment="1">
      <alignment horizontal="center" vertical="top"/>
    </xf>
    <xf numFmtId="0" fontId="29" fillId="0" borderId="16" xfId="0" applyFont="1" applyFill="1" applyBorder="1" applyAlignment="1">
      <alignment horizontal="center" vertical="center"/>
    </xf>
    <xf numFmtId="49" fontId="21" fillId="0" borderId="16" xfId="0" applyNumberFormat="1" applyFont="1" applyFill="1" applyBorder="1" applyAlignment="1">
      <alignment horizontal="center" vertical="top" wrapText="1"/>
    </xf>
    <xf numFmtId="0" fontId="0" fillId="0" borderId="16" xfId="0" applyFill="1" applyBorder="1" applyAlignment="1">
      <alignment horizontal="left" vertical="top"/>
    </xf>
    <xf numFmtId="0" fontId="0" fillId="0" borderId="16" xfId="0" applyFill="1" applyBorder="1" applyAlignment="1">
      <alignment horizontal="center" vertical="top"/>
    </xf>
    <xf numFmtId="49" fontId="0" fillId="0" borderId="16" xfId="0" applyNumberFormat="1" applyBorder="1" applyAlignment="1">
      <alignment horizontal="center" vertical="top"/>
    </xf>
    <xf numFmtId="0" fontId="0" fillId="0" borderId="16" xfId="0" applyBorder="1" applyAlignment="1">
      <alignment vertical="top" wrapText="1"/>
    </xf>
    <xf numFmtId="0" fontId="0" fillId="0" borderId="13" xfId="0" applyBorder="1" applyAlignment="1">
      <alignment vertical="top"/>
    </xf>
    <xf numFmtId="49" fontId="0" fillId="0" borderId="13" xfId="0" applyNumberFormat="1" applyBorder="1" applyAlignment="1">
      <alignment horizontal="center" vertical="top" wrapText="1"/>
    </xf>
    <xf numFmtId="0" fontId="2" fillId="0" borderId="0" xfId="1" applyFont="1" applyAlignment="1">
      <alignment vertical="top" wrapText="1"/>
    </xf>
    <xf numFmtId="0" fontId="20" fillId="2" borderId="16" xfId="0" applyFont="1" applyFill="1" applyBorder="1" applyAlignment="1">
      <alignment horizontal="center" vertical="top" textRotation="90"/>
    </xf>
    <xf numFmtId="0" fontId="21" fillId="5" borderId="16" xfId="0" applyFont="1" applyFill="1" applyBorder="1" applyAlignment="1">
      <alignment horizontal="center" vertical="top"/>
    </xf>
    <xf numFmtId="0" fontId="21" fillId="0" borderId="0" xfId="0" applyFont="1" applyBorder="1" applyAlignment="1">
      <alignment horizontal="center" vertical="top"/>
    </xf>
    <xf numFmtId="0" fontId="0" fillId="5" borderId="16" xfId="0" applyFill="1" applyBorder="1" applyAlignment="1">
      <alignment horizontal="center" vertical="top"/>
    </xf>
    <xf numFmtId="0" fontId="21" fillId="4" borderId="13" xfId="0" applyFont="1" applyFill="1" applyBorder="1" applyAlignment="1">
      <alignment horizontal="center" vertical="top"/>
    </xf>
    <xf numFmtId="49" fontId="21" fillId="0" borderId="16" xfId="0" applyNumberFormat="1" applyFont="1" applyBorder="1" applyAlignment="1">
      <alignment horizontal="center" vertical="top"/>
    </xf>
    <xf numFmtId="0" fontId="24" fillId="0" borderId="16" xfId="0" applyFont="1" applyBorder="1" applyAlignment="1">
      <alignment vertical="top"/>
    </xf>
    <xf numFmtId="0" fontId="52" fillId="2" borderId="2" xfId="0" applyFont="1" applyFill="1" applyBorder="1" applyAlignment="1">
      <alignment horizontal="center" vertical="top" wrapText="1"/>
    </xf>
    <xf numFmtId="164" fontId="52" fillId="2" borderId="2" xfId="0" applyNumberFormat="1" applyFont="1" applyFill="1" applyBorder="1" applyAlignment="1">
      <alignment horizontal="center" vertical="top" wrapText="1"/>
    </xf>
    <xf numFmtId="164" fontId="52" fillId="2" borderId="4" xfId="0" applyNumberFormat="1" applyFont="1" applyFill="1" applyBorder="1" applyAlignment="1">
      <alignment horizontal="center" vertical="top" wrapText="1"/>
    </xf>
    <xf numFmtId="0" fontId="0" fillId="8" borderId="5" xfId="0" applyFill="1" applyBorder="1" applyAlignment="1">
      <alignment horizontal="center" vertical="top"/>
    </xf>
    <xf numFmtId="0" fontId="21" fillId="8" borderId="5" xfId="0" applyFont="1" applyFill="1" applyBorder="1" applyAlignment="1">
      <alignment horizontal="center" vertical="top"/>
    </xf>
    <xf numFmtId="49" fontId="0" fillId="8" borderId="5" xfId="0" applyNumberFormat="1" applyFill="1" applyBorder="1" applyAlignment="1">
      <alignment horizontal="center" vertical="top"/>
    </xf>
    <xf numFmtId="0" fontId="0" fillId="8" borderId="16" xfId="0" applyFill="1" applyBorder="1" applyAlignment="1">
      <alignment horizontal="center" vertical="top"/>
    </xf>
    <xf numFmtId="0" fontId="24" fillId="8" borderId="5" xfId="0" applyFont="1" applyFill="1" applyBorder="1" applyAlignment="1">
      <alignment vertical="top"/>
    </xf>
    <xf numFmtId="0" fontId="24" fillId="8" borderId="6" xfId="0" applyFont="1" applyFill="1" applyBorder="1" applyAlignment="1">
      <alignment vertical="top"/>
    </xf>
    <xf numFmtId="0" fontId="21" fillId="8" borderId="5" xfId="0" applyFont="1" applyFill="1" applyBorder="1" applyAlignment="1">
      <alignment vertical="top"/>
    </xf>
    <xf numFmtId="0" fontId="0" fillId="8" borderId="11" xfId="0" applyFill="1" applyBorder="1" applyAlignment="1">
      <alignment vertical="top" wrapText="1"/>
    </xf>
    <xf numFmtId="0" fontId="0" fillId="8" borderId="10" xfId="0" applyFill="1" applyBorder="1" applyAlignment="1">
      <alignment vertical="top"/>
    </xf>
    <xf numFmtId="0" fontId="0" fillId="4" borderId="16" xfId="0" applyFill="1" applyBorder="1" applyAlignment="1">
      <alignment horizontal="center"/>
    </xf>
    <xf numFmtId="0" fontId="21" fillId="4" borderId="16" xfId="0" applyFont="1" applyFill="1" applyBorder="1" applyAlignment="1">
      <alignment horizontal="center"/>
    </xf>
    <xf numFmtId="0" fontId="21" fillId="8" borderId="16" xfId="0" applyFont="1" applyFill="1" applyBorder="1" applyAlignment="1">
      <alignment horizontal="center" vertical="top"/>
    </xf>
    <xf numFmtId="49" fontId="0" fillId="8" borderId="16" xfId="0" applyNumberFormat="1" applyFill="1" applyBorder="1" applyAlignment="1">
      <alignment horizontal="center" vertical="top"/>
    </xf>
    <xf numFmtId="0" fontId="24" fillId="8" borderId="16" xfId="0" applyFont="1" applyFill="1" applyBorder="1" applyAlignment="1">
      <alignment vertical="top"/>
    </xf>
    <xf numFmtId="0" fontId="21" fillId="8" borderId="16" xfId="0" applyFont="1" applyFill="1" applyBorder="1" applyAlignment="1">
      <alignment vertical="top"/>
    </xf>
    <xf numFmtId="0" fontId="0" fillId="8" borderId="16" xfId="0" applyFill="1" applyBorder="1" applyAlignment="1">
      <alignment vertical="top"/>
    </xf>
    <xf numFmtId="0" fontId="54" fillId="0" borderId="11" xfId="0" applyFont="1" applyBorder="1" applyAlignment="1">
      <alignment vertical="top"/>
    </xf>
    <xf numFmtId="0" fontId="55" fillId="0" borderId="3" xfId="0" applyNumberFormat="1" applyFont="1" applyBorder="1" applyAlignment="1">
      <alignment horizontal="center"/>
    </xf>
    <xf numFmtId="0" fontId="21" fillId="0" borderId="3" xfId="0" applyNumberFormat="1" applyFont="1" applyBorder="1" applyAlignment="1">
      <alignment horizontal="center"/>
    </xf>
    <xf numFmtId="0" fontId="1" fillId="0" borderId="0" xfId="1" quotePrefix="1" applyFont="1" applyAlignment="1">
      <alignment vertical="top" wrapText="1"/>
    </xf>
    <xf numFmtId="167" fontId="22" fillId="0" borderId="0" xfId="0" applyNumberFormat="1" applyFont="1" applyAlignment="1">
      <alignment horizontal="left"/>
    </xf>
    <xf numFmtId="0" fontId="0" fillId="0" borderId="0" xfId="0" applyAlignment="1">
      <alignment horizontal="left"/>
    </xf>
    <xf numFmtId="0" fontId="32" fillId="0" borderId="0" xfId="0" applyFont="1" applyAlignment="1">
      <alignment vertical="center" wrapText="1"/>
    </xf>
    <xf numFmtId="0" fontId="0" fillId="0" borderId="0" xfId="0" applyAlignment="1"/>
    <xf numFmtId="0" fontId="29" fillId="0" borderId="13" xfId="0" applyFont="1" applyFill="1" applyBorder="1" applyAlignment="1">
      <alignment horizontal="center" vertical="center"/>
    </xf>
    <xf numFmtId="0" fontId="21" fillId="0" borderId="13" xfId="0" applyFont="1" applyFill="1" applyBorder="1" applyAlignment="1">
      <alignment horizontal="center" vertical="top"/>
    </xf>
    <xf numFmtId="49" fontId="21" fillId="0" borderId="13" xfId="0" applyNumberFormat="1" applyFont="1" applyFill="1" applyBorder="1" applyAlignment="1">
      <alignment horizontal="center" vertical="top" wrapText="1"/>
    </xf>
    <xf numFmtId="0" fontId="0" fillId="0" borderId="13" xfId="0" applyFill="1" applyBorder="1" applyAlignment="1">
      <alignment horizontal="left" vertical="top"/>
    </xf>
    <xf numFmtId="0" fontId="0" fillId="0" borderId="13" xfId="0" applyFill="1" applyBorder="1" applyAlignment="1">
      <alignment horizontal="center" vertical="top"/>
    </xf>
    <xf numFmtId="0" fontId="21" fillId="0" borderId="13" xfId="0" applyFont="1" applyFill="1" applyBorder="1" applyAlignment="1">
      <alignment vertical="top" wrapText="1"/>
    </xf>
    <xf numFmtId="0" fontId="0" fillId="4" borderId="13" xfId="0" applyFill="1" applyBorder="1" applyAlignment="1">
      <alignment horizontal="center"/>
    </xf>
    <xf numFmtId="0" fontId="21" fillId="4" borderId="13" xfId="0" applyFont="1" applyFill="1" applyBorder="1" applyAlignment="1">
      <alignment horizontal="center"/>
    </xf>
    <xf numFmtId="0" fontId="36" fillId="0" borderId="3" xfId="0" applyNumberFormat="1" applyFont="1" applyBorder="1" applyAlignment="1">
      <alignment horizontal="center"/>
    </xf>
  </cellXfs>
  <cellStyles count="4">
    <cellStyle name="Link 2" xfId="2" xr:uid="{00000000-0005-0000-0000-000000000000}"/>
    <cellStyle name="Standaard 2" xfId="3" xr:uid="{00000000-0005-0000-0000-000001000000}"/>
    <cellStyle name="Standard" xfId="0" builtinId="0"/>
    <cellStyle name="Standard 2" xfId="1" xr:uid="{00000000-0005-0000-0000-000003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3.emf"/><Relationship Id="rId7" Type="http://schemas.openxmlformats.org/officeDocument/2006/relationships/image" Target="../media/image14.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5.emf"/><Relationship Id="rId11" Type="http://schemas.openxmlformats.org/officeDocument/2006/relationships/image" Target="../media/image15.emf"/><Relationship Id="rId5" Type="http://schemas.openxmlformats.org/officeDocument/2006/relationships/image" Target="../media/image6.emf"/><Relationship Id="rId10" Type="http://schemas.openxmlformats.org/officeDocument/2006/relationships/image" Target="../media/image8.emf"/><Relationship Id="rId4" Type="http://schemas.openxmlformats.org/officeDocument/2006/relationships/image" Target="../media/image7.emf"/><Relationship Id="rId9"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0.81</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419100</xdr:colOff>
          <xdr:row>53</xdr:row>
          <xdr:rowOff>7620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1049020</xdr:rowOff>
        </xdr:to>
        <xdr:sp macro="" textlink="">
          <xdr:nvSpPr>
            <xdr:cNvPr id="1029" name="Dialog_Button" descr="Dialog"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2537460</xdr:colOff>
          <xdr:row>0</xdr:row>
          <xdr:rowOff>83820</xdr:rowOff>
        </xdr:from>
        <xdr:to>
          <xdr:col>9</xdr:col>
          <xdr:colOff>3299460</xdr:colOff>
          <xdr:row>0</xdr:row>
          <xdr:rowOff>1049020</xdr:rowOff>
        </xdr:to>
        <xdr:sp macro="" textlink="">
          <xdr:nvSpPr>
            <xdr:cNvPr id="1030" name="Help_Button" descr="Help"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274320</xdr:colOff>
          <xdr:row>0</xdr:row>
          <xdr:rowOff>83820</xdr:rowOff>
        </xdr:from>
        <xdr:to>
          <xdr:col>9</xdr:col>
          <xdr:colOff>1036320</xdr:colOff>
          <xdr:row>0</xdr:row>
          <xdr:rowOff>1049020</xdr:rowOff>
        </xdr:to>
        <xdr:sp macro="" textlink="">
          <xdr:nvSpPr>
            <xdr:cNvPr id="1031" name="ClearSheet_Button" descr="Lösche&#10;Tabelle"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220980</xdr:colOff>
          <xdr:row>0</xdr:row>
          <xdr:rowOff>83820</xdr:rowOff>
        </xdr:from>
        <xdr:to>
          <xdr:col>4</xdr:col>
          <xdr:colOff>982980</xdr:colOff>
          <xdr:row>0</xdr:row>
          <xdr:rowOff>1049020</xdr:rowOff>
        </xdr:to>
        <xdr:sp macro="" textlink="">
          <xdr:nvSpPr>
            <xdr:cNvPr id="1033" name="Insert_Button" descr="Zeile&#10;einfügen"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236220</xdr:colOff>
          <xdr:row>0</xdr:row>
          <xdr:rowOff>83820</xdr:rowOff>
        </xdr:from>
        <xdr:to>
          <xdr:col>6</xdr:col>
          <xdr:colOff>998220</xdr:colOff>
          <xdr:row>0</xdr:row>
          <xdr:rowOff>1049020</xdr:rowOff>
        </xdr:to>
        <xdr:sp macro="" textlink="">
          <xdr:nvSpPr>
            <xdr:cNvPr id="1035" name="Move_Button" descr="Verschiebe&#10;Zeilen"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1120140</xdr:colOff>
          <xdr:row>0</xdr:row>
          <xdr:rowOff>83820</xdr:rowOff>
        </xdr:from>
        <xdr:to>
          <xdr:col>6</xdr:col>
          <xdr:colOff>144780</xdr:colOff>
          <xdr:row>0</xdr:row>
          <xdr:rowOff>1049020</xdr:rowOff>
        </xdr:to>
        <xdr:sp macro="" textlink="">
          <xdr:nvSpPr>
            <xdr:cNvPr id="1037" name="Del_Button" descr="Lösche&#10;Zeilen"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152400</xdr:colOff>
          <xdr:row>0</xdr:row>
          <xdr:rowOff>83820</xdr:rowOff>
        </xdr:from>
        <xdr:to>
          <xdr:col>3</xdr:col>
          <xdr:colOff>914400</xdr:colOff>
          <xdr:row>0</xdr:row>
          <xdr:rowOff>1049020</xdr:rowOff>
        </xdr:to>
        <xdr:sp macro="" textlink="">
          <xdr:nvSpPr>
            <xdr:cNvPr id="1038" name="Arduino_Button" descr="Z. Arduino&#10;schicken"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2301240</xdr:colOff>
          <xdr:row>0</xdr:row>
          <xdr:rowOff>83820</xdr:rowOff>
        </xdr:from>
        <xdr:to>
          <xdr:col>7</xdr:col>
          <xdr:colOff>289560</xdr:colOff>
          <xdr:row>0</xdr:row>
          <xdr:rowOff>1049020</xdr:rowOff>
        </xdr:to>
        <xdr:sp macro="" textlink="">
          <xdr:nvSpPr>
            <xdr:cNvPr id="1039" name="Hide_Button" descr="Aus- oder&#10;Einblenden"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41272</xdr:colOff>
      <xdr:row>0</xdr:row>
      <xdr:rowOff>144781</xdr:rowOff>
    </xdr:from>
    <xdr:to>
      <xdr:col>13</xdr:col>
      <xdr:colOff>215262</xdr:colOff>
      <xdr:row>0</xdr:row>
      <xdr:rowOff>312421</xdr:rowOff>
    </xdr:to>
    <xdr:grpSp>
      <xdr:nvGrpSpPr>
        <xdr:cNvPr id="2" name="Gruppieren 1">
          <a:extLst>
            <a:ext uri="{FF2B5EF4-FFF2-40B4-BE49-F238E27FC236}">
              <a16:creationId xmlns:a16="http://schemas.microsoft.com/office/drawing/2014/main" id="{00000000-0008-0000-0400-000002000000}"/>
            </a:ext>
          </a:extLst>
        </xdr:cNvPr>
        <xdr:cNvGrpSpPr/>
      </xdr:nvGrpSpPr>
      <xdr:grpSpPr>
        <a:xfrm>
          <a:off x="11745592" y="144781"/>
          <a:ext cx="1370330" cy="167640"/>
          <a:chOff x="10376535" y="99061"/>
          <a:chExt cx="1342573" cy="167640"/>
        </a:xfrm>
      </xdr:grpSpPr>
      <xdr:sp macro="" textlink="">
        <xdr:nvSpPr>
          <xdr:cNvPr id="5" name="Textfeld 4">
            <a:extLst>
              <a:ext uri="{FF2B5EF4-FFF2-40B4-BE49-F238E27FC236}">
                <a16:creationId xmlns:a16="http://schemas.microsoft.com/office/drawing/2014/main" id="{00000000-0008-0000-04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Version_TextBox">
            <a:extLst>
              <a:ext uri="{FF2B5EF4-FFF2-40B4-BE49-F238E27FC236}">
                <a16:creationId xmlns:a16="http://schemas.microsoft.com/office/drawing/2014/main" id="{00000000-0008-0000-0400-00000B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0.81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449580</xdr:colOff>
          <xdr:row>0</xdr:row>
          <xdr:rowOff>83820</xdr:rowOff>
        </xdr:from>
        <xdr:to>
          <xdr:col>8</xdr:col>
          <xdr:colOff>617220</xdr:colOff>
          <xdr:row>0</xdr:row>
          <xdr:rowOff>1049020</xdr:rowOff>
        </xdr:to>
        <xdr:sp macro="" textlink="">
          <xdr:nvSpPr>
            <xdr:cNvPr id="1040" name="UnHideAll_Button" descr="Alle &#10;Einblenden"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1242060</xdr:colOff>
          <xdr:row>0</xdr:row>
          <xdr:rowOff>76200</xdr:rowOff>
        </xdr:from>
        <xdr:to>
          <xdr:col>6</xdr:col>
          <xdr:colOff>2004060</xdr:colOff>
          <xdr:row>0</xdr:row>
          <xdr:rowOff>1041400</xdr:rowOff>
        </xdr:to>
        <xdr:sp macro="" textlink="">
          <xdr:nvSpPr>
            <xdr:cNvPr id="1041" name="Copy_Button" descr="Kopiere&#10;Zeilen"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1356360</xdr:colOff>
          <xdr:row>0</xdr:row>
          <xdr:rowOff>83820</xdr:rowOff>
        </xdr:from>
        <xdr:to>
          <xdr:col>9</xdr:col>
          <xdr:colOff>2118360</xdr:colOff>
          <xdr:row>0</xdr:row>
          <xdr:rowOff>1049020</xdr:rowOff>
        </xdr:to>
        <xdr:sp macro="" textlink="">
          <xdr:nvSpPr>
            <xdr:cNvPr id="1055" name="Options_Button" descr="Optionen"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072" name="Rechteck 1071">
          <a:extLst>
            <a:ext uri="{FF2B5EF4-FFF2-40B4-BE49-F238E27FC236}">
              <a16:creationId xmlns:a16="http://schemas.microsoft.com/office/drawing/2014/main" id="{00000000-0008-0000-0400-00003004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19</xdr:row>
      <xdr:rowOff>12700</xdr:rowOff>
    </xdr:from>
    <xdr:to>
      <xdr:col>4</xdr:col>
      <xdr:colOff>444500</xdr:colOff>
      <xdr:row>19</xdr:row>
      <xdr:rowOff>12700</xdr:rowOff>
    </xdr:to>
    <xdr:sp macro="DCCSend" textlink="">
      <xdr:nvSpPr>
        <xdr:cNvPr id="1045" name="B0001-00-00-0">
          <a:extLst>
            <a:ext uri="{FF2B5EF4-FFF2-40B4-BE49-F238E27FC236}">
              <a16:creationId xmlns:a16="http://schemas.microsoft.com/office/drawing/2014/main" id="{00000000-0008-0000-0400-000015040000}"/>
            </a:ext>
          </a:extLst>
        </xdr:cNvPr>
        <xdr:cNvSpPr/>
      </xdr:nvSpPr>
      <xdr:spPr bwMode="auto">
        <a:xfrm>
          <a:off x="2730500" y="1948180"/>
          <a:ext cx="0" cy="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19</xdr:row>
      <xdr:rowOff>12700</xdr:rowOff>
    </xdr:from>
    <xdr:to>
      <xdr:col>4</xdr:col>
      <xdr:colOff>444500</xdr:colOff>
      <xdr:row>19</xdr:row>
      <xdr:rowOff>12700</xdr:rowOff>
    </xdr:to>
    <xdr:sp macro="DCCSend" textlink="">
      <xdr:nvSpPr>
        <xdr:cNvPr id="1046" name="B0001-01-01-1">
          <a:extLst>
            <a:ext uri="{FF2B5EF4-FFF2-40B4-BE49-F238E27FC236}">
              <a16:creationId xmlns:a16="http://schemas.microsoft.com/office/drawing/2014/main" id="{00000000-0008-0000-0400-000016040000}"/>
            </a:ext>
          </a:extLst>
        </xdr:cNvPr>
        <xdr:cNvSpPr/>
      </xdr:nvSpPr>
      <xdr:spPr bwMode="auto">
        <a:xfrm>
          <a:off x="2730500" y="1948180"/>
          <a:ext cx="0" cy="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19</xdr:row>
      <xdr:rowOff>12700</xdr:rowOff>
    </xdr:from>
    <xdr:to>
      <xdr:col>4</xdr:col>
      <xdr:colOff>444500</xdr:colOff>
      <xdr:row>19</xdr:row>
      <xdr:rowOff>12700</xdr:rowOff>
    </xdr:to>
    <xdr:sp macro="DCCSend" textlink="">
      <xdr:nvSpPr>
        <xdr:cNvPr id="1047" name="B0002-00-02-2">
          <a:extLst>
            <a:ext uri="{FF2B5EF4-FFF2-40B4-BE49-F238E27FC236}">
              <a16:creationId xmlns:a16="http://schemas.microsoft.com/office/drawing/2014/main" id="{00000000-0008-0000-0400-000017040000}"/>
            </a:ext>
          </a:extLst>
        </xdr:cNvPr>
        <xdr:cNvSpPr/>
      </xdr:nvSpPr>
      <xdr:spPr bwMode="auto">
        <a:xfrm>
          <a:off x="2730500" y="1948180"/>
          <a:ext cx="0" cy="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444500</xdr:colOff>
      <xdr:row>21</xdr:row>
      <xdr:rowOff>12700</xdr:rowOff>
    </xdr:to>
    <xdr:sp macro="DCCSend" textlink="">
      <xdr:nvSpPr>
        <xdr:cNvPr id="1048" name="B0002-00-00-0">
          <a:extLst>
            <a:ext uri="{FF2B5EF4-FFF2-40B4-BE49-F238E27FC236}">
              <a16:creationId xmlns:a16="http://schemas.microsoft.com/office/drawing/2014/main" id="{00000000-0008-0000-0400-000018040000}"/>
            </a:ext>
          </a:extLst>
        </xdr:cNvPr>
        <xdr:cNvSpPr/>
      </xdr:nvSpPr>
      <xdr:spPr bwMode="auto">
        <a:xfrm>
          <a:off x="2730500" y="1948180"/>
          <a:ext cx="0" cy="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444500</xdr:colOff>
      <xdr:row>21</xdr:row>
      <xdr:rowOff>12700</xdr:rowOff>
    </xdr:to>
    <xdr:sp macro="DCCSend" textlink="">
      <xdr:nvSpPr>
        <xdr:cNvPr id="1049" name="B0002-01-01-1">
          <a:extLst>
            <a:ext uri="{FF2B5EF4-FFF2-40B4-BE49-F238E27FC236}">
              <a16:creationId xmlns:a16="http://schemas.microsoft.com/office/drawing/2014/main" id="{00000000-0008-0000-0400-000019040000}"/>
            </a:ext>
          </a:extLst>
        </xdr:cNvPr>
        <xdr:cNvSpPr/>
      </xdr:nvSpPr>
      <xdr:spPr bwMode="auto">
        <a:xfrm>
          <a:off x="2730500" y="1948180"/>
          <a:ext cx="0" cy="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444500</xdr:colOff>
      <xdr:row>21</xdr:row>
      <xdr:rowOff>12700</xdr:rowOff>
    </xdr:to>
    <xdr:sp macro="DCCSend" textlink="">
      <xdr:nvSpPr>
        <xdr:cNvPr id="1050" name="B0003-00-02-2">
          <a:extLst>
            <a:ext uri="{FF2B5EF4-FFF2-40B4-BE49-F238E27FC236}">
              <a16:creationId xmlns:a16="http://schemas.microsoft.com/office/drawing/2014/main" id="{00000000-0008-0000-0400-00001A040000}"/>
            </a:ext>
          </a:extLst>
        </xdr:cNvPr>
        <xdr:cNvSpPr/>
      </xdr:nvSpPr>
      <xdr:spPr bwMode="auto">
        <a:xfrm>
          <a:off x="2730500" y="1948180"/>
          <a:ext cx="0" cy="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444500</xdr:colOff>
      <xdr:row>21</xdr:row>
      <xdr:rowOff>12700</xdr:rowOff>
    </xdr:to>
    <xdr:sp macro="DCCSend" textlink="">
      <xdr:nvSpPr>
        <xdr:cNvPr id="1051" name="B0003-01-03-3">
          <a:extLst>
            <a:ext uri="{FF2B5EF4-FFF2-40B4-BE49-F238E27FC236}">
              <a16:creationId xmlns:a16="http://schemas.microsoft.com/office/drawing/2014/main" id="{00000000-0008-0000-0400-00001B040000}"/>
            </a:ext>
          </a:extLst>
        </xdr:cNvPr>
        <xdr:cNvSpPr/>
      </xdr:nvSpPr>
      <xdr:spPr bwMode="auto">
        <a:xfrm>
          <a:off x="2730500" y="1948180"/>
          <a:ext cx="0" cy="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1363980</xdr:colOff>
          <xdr:row>0</xdr:row>
          <xdr:rowOff>83820</xdr:rowOff>
        </xdr:from>
        <xdr:to>
          <xdr:col>10</xdr:col>
          <xdr:colOff>2125980</xdr:colOff>
          <xdr:row>0</xdr:row>
          <xdr:rowOff>1051560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365760</xdr:colOff>
          <xdr:row>0</xdr:row>
          <xdr:rowOff>99060</xdr:rowOff>
        </xdr:from>
        <xdr:to>
          <xdr:col>9</xdr:col>
          <xdr:colOff>533400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5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45720</xdr:colOff>
          <xdr:row>0</xdr:row>
          <xdr:rowOff>83820</xdr:rowOff>
        </xdr:from>
        <xdr:to>
          <xdr:col>6</xdr:col>
          <xdr:colOff>373380</xdr:colOff>
          <xdr:row>0</xdr:row>
          <xdr:rowOff>1051560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5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944880</xdr:colOff>
          <xdr:row>0</xdr:row>
          <xdr:rowOff>83820</xdr:rowOff>
        </xdr:from>
        <xdr:to>
          <xdr:col>7</xdr:col>
          <xdr:colOff>1706880</xdr:colOff>
          <xdr:row>0</xdr:row>
          <xdr:rowOff>1051560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5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68580</xdr:colOff>
          <xdr:row>0</xdr:row>
          <xdr:rowOff>83820</xdr:rowOff>
        </xdr:from>
        <xdr:to>
          <xdr:col>7</xdr:col>
          <xdr:colOff>830580</xdr:colOff>
          <xdr:row>0</xdr:row>
          <xdr:rowOff>1051560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5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259080</xdr:colOff>
          <xdr:row>0</xdr:row>
          <xdr:rowOff>1051560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5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2926080</xdr:colOff>
          <xdr:row>0</xdr:row>
          <xdr:rowOff>83820</xdr:rowOff>
        </xdr:from>
        <xdr:to>
          <xdr:col>7</xdr:col>
          <xdr:colOff>3688080</xdr:colOff>
          <xdr:row>0</xdr:row>
          <xdr:rowOff>1051560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5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2343150</xdr:colOff>
      <xdr:row>0</xdr:row>
      <xdr:rowOff>144781</xdr:rowOff>
    </xdr:from>
    <xdr:to>
      <xdr:col>10</xdr:col>
      <xdr:colOff>3634740</xdr:colOff>
      <xdr:row>0</xdr:row>
      <xdr:rowOff>312421</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418570" y="144781"/>
          <a:ext cx="1291590" cy="167640"/>
          <a:chOff x="10376535" y="99061"/>
          <a:chExt cx="1320788"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0.81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3802380</xdr:colOff>
          <xdr:row>0</xdr:row>
          <xdr:rowOff>83820</xdr:rowOff>
        </xdr:from>
        <xdr:to>
          <xdr:col>8</xdr:col>
          <xdr:colOff>15240</xdr:colOff>
          <xdr:row>0</xdr:row>
          <xdr:rowOff>1051560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5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1828800</xdr:colOff>
          <xdr:row>0</xdr:row>
          <xdr:rowOff>83820</xdr:rowOff>
        </xdr:from>
        <xdr:to>
          <xdr:col>7</xdr:col>
          <xdr:colOff>2590800</xdr:colOff>
          <xdr:row>0</xdr:row>
          <xdr:rowOff>1051560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5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289560</xdr:colOff>
          <xdr:row>0</xdr:row>
          <xdr:rowOff>99060</xdr:rowOff>
        </xdr:from>
        <xdr:to>
          <xdr:col>10</xdr:col>
          <xdr:colOff>1051560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5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1242060</xdr:colOff>
          <xdr:row>0</xdr:row>
          <xdr:rowOff>83820</xdr:rowOff>
        </xdr:from>
        <xdr:to>
          <xdr:col>9</xdr:col>
          <xdr:colOff>2004060</xdr:colOff>
          <xdr:row>0</xdr:row>
          <xdr:rowOff>1051560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6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236220</xdr:colOff>
          <xdr:row>0</xdr:row>
          <xdr:rowOff>83820</xdr:rowOff>
        </xdr:from>
        <xdr:to>
          <xdr:col>8</xdr:col>
          <xdr:colOff>403860</xdr:colOff>
          <xdr:row>0</xdr:row>
          <xdr:rowOff>1051560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6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381000</xdr:colOff>
          <xdr:row>0</xdr:row>
          <xdr:rowOff>83820</xdr:rowOff>
        </xdr:from>
        <xdr:to>
          <xdr:col>6</xdr:col>
          <xdr:colOff>693420</xdr:colOff>
          <xdr:row>0</xdr:row>
          <xdr:rowOff>1051560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6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1668780</xdr:colOff>
          <xdr:row>0</xdr:row>
          <xdr:rowOff>83820</xdr:rowOff>
        </xdr:from>
        <xdr:to>
          <xdr:col>6</xdr:col>
          <xdr:colOff>2430780</xdr:colOff>
          <xdr:row>0</xdr:row>
          <xdr:rowOff>1051560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6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792480</xdr:colOff>
          <xdr:row>0</xdr:row>
          <xdr:rowOff>83820</xdr:rowOff>
        </xdr:from>
        <xdr:to>
          <xdr:col>6</xdr:col>
          <xdr:colOff>1554480</xdr:colOff>
          <xdr:row>0</xdr:row>
          <xdr:rowOff>1051560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6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327660</xdr:colOff>
          <xdr:row>0</xdr:row>
          <xdr:rowOff>1051560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6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3703320</xdr:colOff>
          <xdr:row>0</xdr:row>
          <xdr:rowOff>83820</xdr:rowOff>
        </xdr:from>
        <xdr:to>
          <xdr:col>6</xdr:col>
          <xdr:colOff>4465320</xdr:colOff>
          <xdr:row>0</xdr:row>
          <xdr:rowOff>1051560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6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2242186</xdr:colOff>
      <xdr:row>0</xdr:row>
      <xdr:rowOff>144782</xdr:rowOff>
    </xdr:from>
    <xdr:to>
      <xdr:col>9</xdr:col>
      <xdr:colOff>3558541</xdr:colOff>
      <xdr:row>0</xdr:row>
      <xdr:rowOff>320041</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447146" y="144782"/>
          <a:ext cx="1316355" cy="175259"/>
          <a:chOff x="10376535" y="99062"/>
          <a:chExt cx="1395032" cy="175259"/>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0.81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6</xdr:col>
          <xdr:colOff>4602480</xdr:colOff>
          <xdr:row>0</xdr:row>
          <xdr:rowOff>83820</xdr:rowOff>
        </xdr:from>
        <xdr:to>
          <xdr:col>6</xdr:col>
          <xdr:colOff>5364480</xdr:colOff>
          <xdr:row>0</xdr:row>
          <xdr:rowOff>1051560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6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2674620</xdr:colOff>
          <xdr:row>0</xdr:row>
          <xdr:rowOff>76200</xdr:rowOff>
        </xdr:from>
        <xdr:to>
          <xdr:col>6</xdr:col>
          <xdr:colOff>3436620</xdr:colOff>
          <xdr:row>0</xdr:row>
          <xdr:rowOff>1043940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6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160020</xdr:colOff>
          <xdr:row>0</xdr:row>
          <xdr:rowOff>83820</xdr:rowOff>
        </xdr:from>
        <xdr:to>
          <xdr:col>9</xdr:col>
          <xdr:colOff>922020</xdr:colOff>
          <xdr:row>0</xdr:row>
          <xdr:rowOff>1051560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6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4.xml"/><Relationship Id="rId3" Type="http://schemas.openxmlformats.org/officeDocument/2006/relationships/vmlDrawing" Target="../drawings/vmlDrawing5.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zoomScaleNormal="100" workbookViewId="0">
      <selection activeCell="M7" sqref="M7"/>
    </sheetView>
  </sheetViews>
  <sheetFormatPr baseColWidth="10" defaultColWidth="11.44140625" defaultRowHeight="13.2" x14ac:dyDescent="0.25"/>
  <sheetData>
    <row r="1" spans="2:3" x14ac:dyDescent="0.25">
      <c r="B1" s="309"/>
      <c r="C1" s="310"/>
    </row>
    <row r="2" spans="2:3" ht="20.399999999999999" x14ac:dyDescent="0.35">
      <c r="B2" s="13"/>
    </row>
  </sheetData>
  <sheetProtection sheet="1" objects="1" scenario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441960</xdr:colOff>
                <xdr:row>47</xdr:row>
                <xdr:rowOff>60960</xdr:rowOff>
              </from>
              <to>
                <xdr:col>14</xdr:col>
                <xdr:colOff>419100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H938"/>
  <sheetViews>
    <sheetView zoomScale="90" zoomScaleNormal="90" workbookViewId="0">
      <pane xSplit="4" ySplit="2" topLeftCell="H517" activePane="bottomRight" state="frozen"/>
      <selection pane="topRight" activeCell="E1" sqref="E1"/>
      <selection pane="bottomLeft" activeCell="A3" sqref="A3"/>
      <selection pane="bottomRight" activeCell="D525" sqref="D525"/>
    </sheetView>
  </sheetViews>
  <sheetFormatPr baseColWidth="10" defaultColWidth="11.44140625" defaultRowHeight="14.4" x14ac:dyDescent="0.25"/>
  <cols>
    <col min="1" max="1" width="14.5546875" style="106" bestFit="1" customWidth="1"/>
    <col min="2" max="2" width="13.6640625" style="106" customWidth="1"/>
    <col min="3" max="3" width="64.44140625" style="106" customWidth="1"/>
    <col min="4" max="4" width="60" style="106" customWidth="1"/>
    <col min="5" max="6" width="82.88671875" style="106" customWidth="1"/>
    <col min="7" max="8" width="80.33203125" style="106" customWidth="1"/>
    <col min="9" max="16384" width="11.44140625" style="106"/>
  </cols>
  <sheetData>
    <row r="1" spans="1:8" ht="57.6" x14ac:dyDescent="0.25">
      <c r="C1" s="113" t="s">
        <v>686</v>
      </c>
      <c r="D1" s="107" t="s">
        <v>3926</v>
      </c>
      <c r="E1" s="177" t="s">
        <v>3924</v>
      </c>
      <c r="F1" s="177" t="s">
        <v>3925</v>
      </c>
      <c r="G1" s="177" t="s">
        <v>3925</v>
      </c>
      <c r="H1" s="177" t="s">
        <v>3925</v>
      </c>
    </row>
    <row r="2" spans="1:8" x14ac:dyDescent="0.25">
      <c r="A2" s="108" t="s">
        <v>106</v>
      </c>
      <c r="B2" s="108" t="s">
        <v>687</v>
      </c>
      <c r="C2" s="109" t="s">
        <v>688</v>
      </c>
      <c r="D2" s="109" t="s">
        <v>689</v>
      </c>
      <c r="E2" s="109" t="s">
        <v>2503</v>
      </c>
      <c r="F2" s="109" t="s">
        <v>2502</v>
      </c>
      <c r="G2" s="109" t="s">
        <v>3799</v>
      </c>
      <c r="H2" s="109" t="s">
        <v>3800</v>
      </c>
    </row>
    <row r="3" spans="1:8" s="119" customFormat="1" ht="13.2" x14ac:dyDescent="0.25">
      <c r="A3" s="118" t="s">
        <v>1630</v>
      </c>
      <c r="B3" s="120" t="s">
        <v>1633</v>
      </c>
      <c r="C3" s="121" t="s">
        <v>1632</v>
      </c>
      <c r="D3" s="121" t="s">
        <v>1634</v>
      </c>
      <c r="E3" s="121" t="s">
        <v>1635</v>
      </c>
      <c r="F3" s="119" t="s">
        <v>2504</v>
      </c>
      <c r="G3" s="119" t="s">
        <v>1634</v>
      </c>
      <c r="H3" s="119" t="s">
        <v>1634</v>
      </c>
    </row>
    <row r="4" spans="1:8" s="119" customFormat="1" ht="13.2" x14ac:dyDescent="0.25">
      <c r="A4" s="118" t="s">
        <v>1630</v>
      </c>
      <c r="B4" s="120" t="s">
        <v>1637</v>
      </c>
      <c r="C4" s="122" t="s">
        <v>197</v>
      </c>
      <c r="D4" s="121" t="s">
        <v>1649</v>
      </c>
      <c r="E4" s="149" t="s">
        <v>1112</v>
      </c>
      <c r="F4" s="150" t="s">
        <v>3559</v>
      </c>
      <c r="G4" s="168" t="s">
        <v>1649</v>
      </c>
      <c r="H4" s="168" t="s">
        <v>1649</v>
      </c>
    </row>
    <row r="5" spans="1:8" s="119" customFormat="1" ht="13.2" x14ac:dyDescent="0.25">
      <c r="A5" s="118" t="s">
        <v>1630</v>
      </c>
      <c r="B5" s="120" t="s">
        <v>1638</v>
      </c>
      <c r="C5" s="122" t="s">
        <v>226</v>
      </c>
      <c r="D5" s="121" t="s">
        <v>226</v>
      </c>
      <c r="E5" s="149" t="s">
        <v>226</v>
      </c>
      <c r="F5" s="150" t="s">
        <v>3560</v>
      </c>
      <c r="G5" s="168" t="s">
        <v>226</v>
      </c>
      <c r="H5" s="168" t="s">
        <v>226</v>
      </c>
    </row>
    <row r="6" spans="1:8" s="119" customFormat="1" ht="13.2" x14ac:dyDescent="0.25">
      <c r="A6" s="120" t="s">
        <v>1636</v>
      </c>
      <c r="B6" s="120" t="s">
        <v>1631</v>
      </c>
      <c r="C6" s="122" t="s">
        <v>2</v>
      </c>
      <c r="D6" s="121" t="s">
        <v>1650</v>
      </c>
      <c r="E6" s="149" t="s">
        <v>3561</v>
      </c>
      <c r="F6" s="151" t="s">
        <v>1953</v>
      </c>
      <c r="G6" s="168" t="s">
        <v>1650</v>
      </c>
      <c r="H6" s="168" t="s">
        <v>1650</v>
      </c>
    </row>
    <row r="7" spans="1:8" s="119" customFormat="1" ht="13.2" x14ac:dyDescent="0.25">
      <c r="A7" s="120" t="s">
        <v>1636</v>
      </c>
      <c r="B7" s="120" t="s">
        <v>1639</v>
      </c>
      <c r="C7" s="122" t="s">
        <v>62</v>
      </c>
      <c r="D7" s="121" t="s">
        <v>106</v>
      </c>
      <c r="E7" s="149" t="s">
        <v>106</v>
      </c>
      <c r="F7" s="151" t="s">
        <v>3562</v>
      </c>
      <c r="G7" s="168" t="s">
        <v>689</v>
      </c>
      <c r="H7" s="168" t="s">
        <v>106</v>
      </c>
    </row>
    <row r="8" spans="1:8" s="119" customFormat="1" ht="26.4" x14ac:dyDescent="0.25">
      <c r="A8" s="120" t="s">
        <v>1636</v>
      </c>
      <c r="B8" s="120" t="s">
        <v>1640</v>
      </c>
      <c r="C8" s="122" t="s">
        <v>273</v>
      </c>
      <c r="D8" s="121" t="s">
        <v>1651</v>
      </c>
      <c r="E8" s="149" t="s">
        <v>3563</v>
      </c>
      <c r="F8" s="150" t="s">
        <v>3564</v>
      </c>
      <c r="G8" s="168" t="s">
        <v>1651</v>
      </c>
      <c r="H8" s="168" t="s">
        <v>1651</v>
      </c>
    </row>
    <row r="9" spans="1:8" s="119" customFormat="1" ht="13.2" x14ac:dyDescent="0.25">
      <c r="A9" s="120" t="s">
        <v>1636</v>
      </c>
      <c r="B9" s="120" t="s">
        <v>1641</v>
      </c>
      <c r="C9" s="122" t="s">
        <v>1</v>
      </c>
      <c r="D9" s="121" t="s">
        <v>702</v>
      </c>
      <c r="E9" s="149" t="s">
        <v>703</v>
      </c>
      <c r="F9" s="150" t="s">
        <v>702</v>
      </c>
      <c r="G9" s="168" t="s">
        <v>702</v>
      </c>
      <c r="H9" s="168" t="s">
        <v>702</v>
      </c>
    </row>
    <row r="10" spans="1:8" s="119" customFormat="1" ht="13.2" x14ac:dyDescent="0.25">
      <c r="A10" s="120" t="s">
        <v>1636</v>
      </c>
      <c r="B10" s="120" t="s">
        <v>1642</v>
      </c>
      <c r="C10" s="122" t="s">
        <v>216</v>
      </c>
      <c r="D10" s="123" t="s">
        <v>1653</v>
      </c>
      <c r="E10" s="149" t="s">
        <v>3565</v>
      </c>
      <c r="F10" s="151" t="s">
        <v>1966</v>
      </c>
      <c r="G10" s="168" t="s">
        <v>1653</v>
      </c>
      <c r="H10" s="168" t="s">
        <v>1653</v>
      </c>
    </row>
    <row r="11" spans="1:8" s="119" customFormat="1" ht="13.2" x14ac:dyDescent="0.25">
      <c r="A11" s="120" t="s">
        <v>1636</v>
      </c>
      <c r="B11" s="120" t="s">
        <v>1643</v>
      </c>
      <c r="C11" s="122" t="s">
        <v>215</v>
      </c>
      <c r="D11" s="121" t="s">
        <v>1652</v>
      </c>
      <c r="E11" s="149" t="s">
        <v>3566</v>
      </c>
      <c r="F11" s="151" t="s">
        <v>1969</v>
      </c>
      <c r="G11" s="168" t="s">
        <v>1652</v>
      </c>
      <c r="H11" s="168" t="s">
        <v>1652</v>
      </c>
    </row>
    <row r="12" spans="1:8" s="119" customFormat="1" ht="13.2" x14ac:dyDescent="0.25">
      <c r="A12" s="120" t="s">
        <v>1636</v>
      </c>
      <c r="B12" s="120" t="s">
        <v>1644</v>
      </c>
      <c r="C12" s="122" t="s">
        <v>209</v>
      </c>
      <c r="D12" s="119" t="s">
        <v>1654</v>
      </c>
      <c r="E12" s="149" t="s">
        <v>1129</v>
      </c>
      <c r="F12" s="151" t="s">
        <v>1971</v>
      </c>
      <c r="G12" s="168" t="s">
        <v>1654</v>
      </c>
      <c r="H12" s="168" t="s">
        <v>1654</v>
      </c>
    </row>
    <row r="13" spans="1:8" s="119" customFormat="1" ht="13.2" x14ac:dyDescent="0.25">
      <c r="A13" s="120" t="s">
        <v>1636</v>
      </c>
      <c r="B13" s="120" t="s">
        <v>1645</v>
      </c>
      <c r="C13" s="122" t="s">
        <v>108</v>
      </c>
      <c r="D13" s="124" t="str">
        <f>C13</f>
        <v>Start LedNr</v>
      </c>
      <c r="E13" s="152" t="str">
        <f>D13</f>
        <v>Start LedNr</v>
      </c>
      <c r="F13" s="152" t="str">
        <f>E13</f>
        <v>Start LedNr</v>
      </c>
      <c r="G13" s="171" t="str">
        <f>C13</f>
        <v>Start LedNr</v>
      </c>
      <c r="H13" s="171" t="str">
        <f>C13</f>
        <v>Start LedNr</v>
      </c>
    </row>
    <row r="14" spans="1:8" s="119" customFormat="1" ht="13.2" x14ac:dyDescent="0.25">
      <c r="A14" s="120" t="s">
        <v>1636</v>
      </c>
      <c r="B14" s="120" t="s">
        <v>1646</v>
      </c>
      <c r="C14" s="122" t="s">
        <v>4</v>
      </c>
      <c r="D14" s="124" t="str">
        <f t="shared" ref="D14:F16" si="0">C14</f>
        <v>LEDs</v>
      </c>
      <c r="E14" s="152" t="str">
        <f t="shared" si="0"/>
        <v>LEDs</v>
      </c>
      <c r="F14" s="152" t="str">
        <f t="shared" si="0"/>
        <v>LEDs</v>
      </c>
      <c r="G14" s="171" t="str">
        <f>C14</f>
        <v>LEDs</v>
      </c>
      <c r="H14" s="171" t="str">
        <f>C14</f>
        <v>LEDs</v>
      </c>
    </row>
    <row r="15" spans="1:8" s="119" customFormat="1" ht="13.2" x14ac:dyDescent="0.25">
      <c r="A15" s="120" t="s">
        <v>1636</v>
      </c>
      <c r="B15" s="120" t="s">
        <v>1647</v>
      </c>
      <c r="C15" s="122" t="s">
        <v>199</v>
      </c>
      <c r="D15" s="124" t="str">
        <f t="shared" si="0"/>
        <v>InCnt</v>
      </c>
      <c r="E15" s="152" t="str">
        <f t="shared" si="0"/>
        <v>InCnt</v>
      </c>
      <c r="F15" s="152" t="str">
        <f t="shared" si="0"/>
        <v>InCnt</v>
      </c>
      <c r="G15" s="171" t="str">
        <f>C15</f>
        <v>InCnt</v>
      </c>
      <c r="H15" s="171" t="str">
        <f>C15</f>
        <v>InCnt</v>
      </c>
    </row>
    <row r="16" spans="1:8" s="119" customFormat="1" ht="13.2" x14ac:dyDescent="0.25">
      <c r="A16" s="120" t="s">
        <v>1636</v>
      </c>
      <c r="B16" s="120" t="s">
        <v>1648</v>
      </c>
      <c r="C16" s="122" t="s">
        <v>219</v>
      </c>
      <c r="D16" s="124" t="str">
        <f t="shared" si="0"/>
        <v>Loc InCh</v>
      </c>
      <c r="E16" s="152" t="str">
        <f t="shared" si="0"/>
        <v>Loc InCh</v>
      </c>
      <c r="F16" s="152" t="str">
        <f t="shared" si="0"/>
        <v>Loc InCh</v>
      </c>
      <c r="G16" s="171" t="str">
        <f>C16</f>
        <v>Loc InCh</v>
      </c>
      <c r="H16" s="171" t="str">
        <f>C16</f>
        <v>Loc InCh</v>
      </c>
    </row>
    <row r="17" spans="1:8" s="119" customFormat="1" ht="13.2" x14ac:dyDescent="0.25">
      <c r="A17" s="120" t="s">
        <v>1655</v>
      </c>
      <c r="B17" s="120" t="s">
        <v>1631</v>
      </c>
      <c r="C17" s="122" t="s">
        <v>263</v>
      </c>
      <c r="D17" s="122" t="s">
        <v>263</v>
      </c>
      <c r="E17" s="149" t="s">
        <v>3567</v>
      </c>
      <c r="F17" s="151" t="s">
        <v>1957</v>
      </c>
      <c r="G17" s="168" t="s">
        <v>263</v>
      </c>
      <c r="H17" s="168" t="s">
        <v>263</v>
      </c>
    </row>
    <row r="18" spans="1:8" s="119" customFormat="1" ht="13.2" x14ac:dyDescent="0.25">
      <c r="A18" s="120" t="s">
        <v>1655</v>
      </c>
      <c r="B18" s="120" t="s">
        <v>1639</v>
      </c>
      <c r="C18" s="122" t="s">
        <v>3</v>
      </c>
      <c r="D18" s="122" t="s">
        <v>1657</v>
      </c>
      <c r="E18" s="149" t="s">
        <v>1120</v>
      </c>
      <c r="F18" s="151" t="s">
        <v>1959</v>
      </c>
      <c r="G18" s="168" t="s">
        <v>1657</v>
      </c>
      <c r="H18" s="168" t="s">
        <v>1657</v>
      </c>
    </row>
    <row r="19" spans="1:8" s="119" customFormat="1" ht="13.2" x14ac:dyDescent="0.25">
      <c r="A19" s="120" t="s">
        <v>1655</v>
      </c>
      <c r="B19" s="120" t="s">
        <v>1640</v>
      </c>
      <c r="C19" s="119" t="s">
        <v>62</v>
      </c>
      <c r="D19" s="121" t="s">
        <v>106</v>
      </c>
      <c r="E19" s="149" t="s">
        <v>106</v>
      </c>
      <c r="F19" s="149" t="s">
        <v>106</v>
      </c>
      <c r="G19" s="168" t="s">
        <v>689</v>
      </c>
      <c r="H19" s="168" t="s">
        <v>106</v>
      </c>
    </row>
    <row r="20" spans="1:8" s="119" customFormat="1" ht="13.2" x14ac:dyDescent="0.25">
      <c r="A20" s="120" t="s">
        <v>1655</v>
      </c>
      <c r="B20" s="120" t="s">
        <v>1641</v>
      </c>
      <c r="C20" s="119" t="s">
        <v>273</v>
      </c>
      <c r="D20" s="121" t="s">
        <v>1651</v>
      </c>
      <c r="E20" s="149" t="s">
        <v>1122</v>
      </c>
      <c r="F20" s="151" t="s">
        <v>1962</v>
      </c>
      <c r="G20" s="168" t="s">
        <v>1651</v>
      </c>
      <c r="H20" s="168" t="s">
        <v>1651</v>
      </c>
    </row>
    <row r="21" spans="1:8" s="119" customFormat="1" ht="13.2" x14ac:dyDescent="0.25">
      <c r="A21" s="120" t="s">
        <v>1655</v>
      </c>
      <c r="B21" s="120" t="s">
        <v>1642</v>
      </c>
      <c r="C21" s="119" t="s">
        <v>1</v>
      </c>
      <c r="D21" s="121" t="s">
        <v>702</v>
      </c>
      <c r="E21" s="149" t="s">
        <v>703</v>
      </c>
      <c r="F21" s="151" t="s">
        <v>702</v>
      </c>
      <c r="G21" s="168" t="s">
        <v>702</v>
      </c>
      <c r="H21" s="168" t="s">
        <v>702</v>
      </c>
    </row>
    <row r="22" spans="1:8" s="119" customFormat="1" ht="13.2" x14ac:dyDescent="0.25">
      <c r="A22" s="120" t="s">
        <v>1655</v>
      </c>
      <c r="B22" s="120" t="s">
        <v>1643</v>
      </c>
      <c r="C22" s="119" t="s">
        <v>216</v>
      </c>
      <c r="D22" s="123" t="s">
        <v>1653</v>
      </c>
      <c r="E22" s="149" t="s">
        <v>3568</v>
      </c>
      <c r="F22" s="151" t="s">
        <v>1966</v>
      </c>
      <c r="G22" s="168" t="s">
        <v>1653</v>
      </c>
      <c r="H22" s="168" t="s">
        <v>1653</v>
      </c>
    </row>
    <row r="23" spans="1:8" s="119" customFormat="1" ht="13.2" x14ac:dyDescent="0.25">
      <c r="A23" s="120" t="s">
        <v>1655</v>
      </c>
      <c r="B23" s="120" t="s">
        <v>1644</v>
      </c>
      <c r="C23" s="119" t="s">
        <v>215</v>
      </c>
      <c r="D23" s="121" t="s">
        <v>1652</v>
      </c>
      <c r="E23" s="149" t="s">
        <v>3569</v>
      </c>
      <c r="F23" s="151" t="s">
        <v>1969</v>
      </c>
      <c r="G23" s="168" t="s">
        <v>1652</v>
      </c>
      <c r="H23" s="168" t="s">
        <v>1652</v>
      </c>
    </row>
    <row r="24" spans="1:8" s="119" customFormat="1" ht="13.2" x14ac:dyDescent="0.25">
      <c r="A24" s="120" t="s">
        <v>1655</v>
      </c>
      <c r="B24" s="120" t="s">
        <v>1645</v>
      </c>
      <c r="C24" s="119" t="s">
        <v>209</v>
      </c>
      <c r="D24" s="119" t="s">
        <v>1654</v>
      </c>
      <c r="E24" s="149" t="s">
        <v>1129</v>
      </c>
      <c r="F24" s="151" t="s">
        <v>1971</v>
      </c>
      <c r="G24" s="168" t="s">
        <v>1654</v>
      </c>
      <c r="H24" s="168" t="s">
        <v>1654</v>
      </c>
    </row>
    <row r="25" spans="1:8" s="119" customFormat="1" ht="13.2" x14ac:dyDescent="0.25">
      <c r="A25" s="120" t="s">
        <v>1655</v>
      </c>
      <c r="B25" s="120" t="s">
        <v>1646</v>
      </c>
      <c r="C25" s="119" t="s">
        <v>108</v>
      </c>
      <c r="D25" s="124" t="str">
        <f>C25</f>
        <v>Start LedNr</v>
      </c>
      <c r="E25" s="152" t="str">
        <f>D25</f>
        <v>Start LedNr</v>
      </c>
      <c r="F25" s="152" t="str">
        <f>E25</f>
        <v>Start LedNr</v>
      </c>
      <c r="G25" s="171" t="str">
        <f>C25</f>
        <v>Start LedNr</v>
      </c>
      <c r="H25" s="171" t="str">
        <f>C25</f>
        <v>Start LedNr</v>
      </c>
    </row>
    <row r="26" spans="1:8" s="119" customFormat="1" ht="13.2" x14ac:dyDescent="0.25">
      <c r="A26" s="120" t="s">
        <v>1655</v>
      </c>
      <c r="B26" s="120" t="s">
        <v>1647</v>
      </c>
      <c r="C26" s="119" t="s">
        <v>4</v>
      </c>
      <c r="D26" s="124" t="str">
        <f t="shared" ref="D26:F28" si="1">C26</f>
        <v>LEDs</v>
      </c>
      <c r="E26" s="152" t="str">
        <f t="shared" si="1"/>
        <v>LEDs</v>
      </c>
      <c r="F26" s="152" t="str">
        <f t="shared" si="1"/>
        <v>LEDs</v>
      </c>
      <c r="G26" s="171" t="str">
        <f>C26</f>
        <v>LEDs</v>
      </c>
      <c r="H26" s="171" t="str">
        <f>C26</f>
        <v>LEDs</v>
      </c>
    </row>
    <row r="27" spans="1:8" s="119" customFormat="1" ht="13.2" x14ac:dyDescent="0.25">
      <c r="A27" s="120" t="s">
        <v>1655</v>
      </c>
      <c r="B27" s="120" t="s">
        <v>1648</v>
      </c>
      <c r="C27" s="119" t="s">
        <v>199</v>
      </c>
      <c r="D27" s="124" t="str">
        <f t="shared" si="1"/>
        <v>InCnt</v>
      </c>
      <c r="E27" s="152" t="str">
        <f t="shared" si="1"/>
        <v>InCnt</v>
      </c>
      <c r="F27" s="152" t="str">
        <f t="shared" si="1"/>
        <v>InCnt</v>
      </c>
      <c r="G27" s="171" t="str">
        <f>C27</f>
        <v>InCnt</v>
      </c>
      <c r="H27" s="171" t="str">
        <f>C27</f>
        <v>InCnt</v>
      </c>
    </row>
    <row r="28" spans="1:8" s="119" customFormat="1" ht="13.2" x14ac:dyDescent="0.25">
      <c r="A28" s="120" t="s">
        <v>1655</v>
      </c>
      <c r="B28" s="120" t="s">
        <v>1656</v>
      </c>
      <c r="C28" s="119" t="s">
        <v>219</v>
      </c>
      <c r="D28" s="124" t="str">
        <f t="shared" si="1"/>
        <v>Loc InCh</v>
      </c>
      <c r="E28" s="152" t="str">
        <f t="shared" si="1"/>
        <v>Loc InCh</v>
      </c>
      <c r="F28" s="152" t="str">
        <f t="shared" si="1"/>
        <v>Loc InCh</v>
      </c>
      <c r="G28" s="171" t="str">
        <f>C28</f>
        <v>Loc InCh</v>
      </c>
      <c r="H28" s="171" t="str">
        <f>C28</f>
        <v>Loc InCh</v>
      </c>
    </row>
    <row r="29" spans="1:8" s="119" customFormat="1" ht="13.2" x14ac:dyDescent="0.25">
      <c r="A29" s="120" t="s">
        <v>1658</v>
      </c>
      <c r="B29" s="120" t="s">
        <v>1631</v>
      </c>
      <c r="C29" s="125" t="s">
        <v>274</v>
      </c>
      <c r="D29" s="121" t="s">
        <v>1659</v>
      </c>
      <c r="E29" s="149" t="s">
        <v>3570</v>
      </c>
      <c r="F29" s="151" t="s">
        <v>1975</v>
      </c>
      <c r="G29" s="168" t="s">
        <v>1659</v>
      </c>
      <c r="H29" s="168" t="s">
        <v>1659</v>
      </c>
    </row>
    <row r="30" spans="1:8" s="119" customFormat="1" ht="13.2" x14ac:dyDescent="0.25">
      <c r="A30" s="120" t="s">
        <v>1658</v>
      </c>
      <c r="B30" s="120" t="s">
        <v>1639</v>
      </c>
      <c r="C30" s="125" t="s">
        <v>62</v>
      </c>
      <c r="D30" s="121" t="s">
        <v>106</v>
      </c>
      <c r="E30" s="149" t="s">
        <v>106</v>
      </c>
      <c r="F30" s="149" t="s">
        <v>106</v>
      </c>
      <c r="G30" s="168" t="s">
        <v>689</v>
      </c>
      <c r="H30" s="168" t="s">
        <v>106</v>
      </c>
    </row>
    <row r="31" spans="1:8" s="119" customFormat="1" ht="13.2" x14ac:dyDescent="0.25">
      <c r="A31" s="120" t="s">
        <v>1658</v>
      </c>
      <c r="B31" s="120" t="s">
        <v>1640</v>
      </c>
      <c r="C31" s="119" t="s">
        <v>273</v>
      </c>
      <c r="D31" s="121" t="s">
        <v>1651</v>
      </c>
      <c r="E31" s="149" t="s">
        <v>1122</v>
      </c>
      <c r="F31" s="151" t="s">
        <v>1962</v>
      </c>
      <c r="G31" s="168" t="s">
        <v>1651</v>
      </c>
      <c r="H31" s="168" t="s">
        <v>1651</v>
      </c>
    </row>
    <row r="32" spans="1:8" s="119" customFormat="1" ht="13.2" x14ac:dyDescent="0.25">
      <c r="A32" s="120" t="s">
        <v>1658</v>
      </c>
      <c r="B32" s="120" t="s">
        <v>1641</v>
      </c>
      <c r="C32" s="119" t="s">
        <v>1</v>
      </c>
      <c r="D32" s="121" t="s">
        <v>702</v>
      </c>
      <c r="E32" s="149" t="s">
        <v>703</v>
      </c>
      <c r="F32" s="151" t="s">
        <v>702</v>
      </c>
      <c r="G32" s="168" t="s">
        <v>702</v>
      </c>
      <c r="H32" s="168" t="s">
        <v>702</v>
      </c>
    </row>
    <row r="33" spans="1:8" s="119" customFormat="1" ht="13.2" x14ac:dyDescent="0.25">
      <c r="A33" s="120" t="s">
        <v>1658</v>
      </c>
      <c r="B33" s="120" t="s">
        <v>1642</v>
      </c>
      <c r="C33" s="119" t="s">
        <v>216</v>
      </c>
      <c r="D33" s="123" t="s">
        <v>1653</v>
      </c>
      <c r="E33" s="149" t="s">
        <v>3568</v>
      </c>
      <c r="F33" s="151" t="s">
        <v>1966</v>
      </c>
      <c r="G33" s="168" t="s">
        <v>1653</v>
      </c>
      <c r="H33" s="168" t="s">
        <v>1653</v>
      </c>
    </row>
    <row r="34" spans="1:8" s="119" customFormat="1" ht="13.2" x14ac:dyDescent="0.25">
      <c r="A34" s="120" t="s">
        <v>1658</v>
      </c>
      <c r="B34" s="120" t="s">
        <v>1643</v>
      </c>
      <c r="C34" s="119" t="s">
        <v>215</v>
      </c>
      <c r="D34" s="121" t="s">
        <v>1652</v>
      </c>
      <c r="E34" s="149" t="s">
        <v>3569</v>
      </c>
      <c r="F34" s="151" t="s">
        <v>1969</v>
      </c>
      <c r="G34" s="168" t="s">
        <v>1652</v>
      </c>
      <c r="H34" s="168" t="s">
        <v>1652</v>
      </c>
    </row>
    <row r="35" spans="1:8" s="119" customFormat="1" ht="13.2" x14ac:dyDescent="0.25">
      <c r="A35" s="120" t="s">
        <v>1658</v>
      </c>
      <c r="B35" s="120" t="s">
        <v>1644</v>
      </c>
      <c r="C35" s="119" t="s">
        <v>209</v>
      </c>
      <c r="D35" s="119" t="s">
        <v>1654</v>
      </c>
      <c r="E35" s="149" t="s">
        <v>1129</v>
      </c>
      <c r="F35" s="151" t="s">
        <v>1971</v>
      </c>
      <c r="G35" s="168" t="s">
        <v>1654</v>
      </c>
      <c r="H35" s="168" t="s">
        <v>1654</v>
      </c>
    </row>
    <row r="36" spans="1:8" s="119" customFormat="1" ht="13.2" x14ac:dyDescent="0.25">
      <c r="A36" s="120" t="s">
        <v>1658</v>
      </c>
      <c r="B36" s="120" t="s">
        <v>1645</v>
      </c>
      <c r="C36" s="119" t="s">
        <v>108</v>
      </c>
      <c r="D36" s="124" t="str">
        <f>C36</f>
        <v>Start LedNr</v>
      </c>
      <c r="E36" s="152" t="str">
        <f>D36</f>
        <v>Start LedNr</v>
      </c>
      <c r="F36" s="152" t="str">
        <f>E36</f>
        <v>Start LedNr</v>
      </c>
      <c r="G36" s="171" t="str">
        <f>C36</f>
        <v>Start LedNr</v>
      </c>
      <c r="H36" s="171" t="str">
        <f>C36</f>
        <v>Start LedNr</v>
      </c>
    </row>
    <row r="37" spans="1:8" s="119" customFormat="1" ht="13.2" x14ac:dyDescent="0.25">
      <c r="A37" s="120" t="s">
        <v>1658</v>
      </c>
      <c r="B37" s="120" t="s">
        <v>1646</v>
      </c>
      <c r="C37" s="119" t="s">
        <v>4</v>
      </c>
      <c r="D37" s="124" t="str">
        <f t="shared" ref="D37:F39" si="2">C37</f>
        <v>LEDs</v>
      </c>
      <c r="E37" s="152" t="str">
        <f t="shared" si="2"/>
        <v>LEDs</v>
      </c>
      <c r="F37" s="152" t="str">
        <f t="shared" si="2"/>
        <v>LEDs</v>
      </c>
      <c r="G37" s="171" t="str">
        <f>C37</f>
        <v>LEDs</v>
      </c>
      <c r="H37" s="171" t="str">
        <f>C37</f>
        <v>LEDs</v>
      </c>
    </row>
    <row r="38" spans="1:8" s="119" customFormat="1" ht="13.2" x14ac:dyDescent="0.25">
      <c r="A38" s="120" t="s">
        <v>1658</v>
      </c>
      <c r="B38" s="120" t="s">
        <v>1647</v>
      </c>
      <c r="C38" s="119" t="s">
        <v>199</v>
      </c>
      <c r="D38" s="124" t="str">
        <f t="shared" si="2"/>
        <v>InCnt</v>
      </c>
      <c r="E38" s="152" t="str">
        <f t="shared" si="2"/>
        <v>InCnt</v>
      </c>
      <c r="F38" s="152" t="str">
        <f t="shared" si="2"/>
        <v>InCnt</v>
      </c>
      <c r="G38" s="171" t="str">
        <f>C38</f>
        <v>InCnt</v>
      </c>
      <c r="H38" s="171" t="str">
        <f>C38</f>
        <v>InCnt</v>
      </c>
    </row>
    <row r="39" spans="1:8" s="119" customFormat="1" ht="13.2" x14ac:dyDescent="0.25">
      <c r="A39" s="120" t="s">
        <v>1658</v>
      </c>
      <c r="B39" s="120" t="s">
        <v>1648</v>
      </c>
      <c r="C39" s="119" t="s">
        <v>219</v>
      </c>
      <c r="D39" s="124" t="str">
        <f t="shared" si="2"/>
        <v>Loc InCh</v>
      </c>
      <c r="E39" s="152" t="str">
        <f t="shared" si="2"/>
        <v>Loc InCh</v>
      </c>
      <c r="F39" s="152" t="str">
        <f t="shared" si="2"/>
        <v>Loc InCh</v>
      </c>
      <c r="G39" s="171" t="str">
        <f>C39</f>
        <v>Loc InCh</v>
      </c>
      <c r="H39" s="171" t="str">
        <f>C39</f>
        <v>Loc InCh</v>
      </c>
    </row>
    <row r="40" spans="1:8" s="119" customFormat="1" ht="13.2" x14ac:dyDescent="0.25">
      <c r="A40" s="120"/>
      <c r="B40" s="120"/>
      <c r="C40" s="122"/>
      <c r="D40" s="124"/>
      <c r="E40" s="152"/>
      <c r="F40" s="151"/>
      <c r="G40" s="168"/>
      <c r="H40" s="168"/>
    </row>
    <row r="41" spans="1:8" s="119" customFormat="1" x14ac:dyDescent="0.25">
      <c r="A41" s="126"/>
      <c r="B41" s="126" t="s">
        <v>1660</v>
      </c>
      <c r="C41" s="126"/>
      <c r="D41" s="126"/>
      <c r="E41" s="153"/>
      <c r="F41" s="153"/>
      <c r="G41" s="126"/>
      <c r="H41" s="126"/>
    </row>
    <row r="42" spans="1:8" s="119" customFormat="1" ht="39.6" x14ac:dyDescent="0.25">
      <c r="A42" s="118" t="s">
        <v>1661</v>
      </c>
      <c r="B42" s="120" t="s">
        <v>1637</v>
      </c>
      <c r="C42" s="123" t="s">
        <v>1101</v>
      </c>
      <c r="D42" s="123" t="s">
        <v>1665</v>
      </c>
      <c r="E42" s="149" t="s">
        <v>3571</v>
      </c>
      <c r="F42" s="151" t="s">
        <v>3572</v>
      </c>
      <c r="G42" s="168" t="s">
        <v>1665</v>
      </c>
      <c r="H42" s="168" t="s">
        <v>1665</v>
      </c>
    </row>
    <row r="43" spans="1:8" s="119" customFormat="1" ht="39.6" x14ac:dyDescent="0.25">
      <c r="A43" s="118" t="s">
        <v>1661</v>
      </c>
      <c r="B43" s="120" t="s">
        <v>1638</v>
      </c>
      <c r="C43" s="123" t="s">
        <v>1102</v>
      </c>
      <c r="D43" s="123" t="s">
        <v>1666</v>
      </c>
      <c r="E43" s="149" t="s">
        <v>3573</v>
      </c>
      <c r="F43" s="151" t="s">
        <v>3574</v>
      </c>
      <c r="G43" s="168" t="s">
        <v>1666</v>
      </c>
      <c r="H43" s="168" t="s">
        <v>1666</v>
      </c>
    </row>
    <row r="44" spans="1:8" s="119" customFormat="1" ht="26.4" x14ac:dyDescent="0.25">
      <c r="A44" s="118" t="s">
        <v>1661</v>
      </c>
      <c r="B44" s="120" t="s">
        <v>1631</v>
      </c>
      <c r="C44" s="123" t="s">
        <v>4296</v>
      </c>
      <c r="D44" s="123" t="s">
        <v>3635</v>
      </c>
      <c r="E44" s="149" t="s">
        <v>3575</v>
      </c>
      <c r="F44" s="151" t="s">
        <v>3576</v>
      </c>
      <c r="G44" s="168" t="s">
        <v>3635</v>
      </c>
      <c r="H44" s="168" t="s">
        <v>3635</v>
      </c>
    </row>
    <row r="45" spans="1:8" s="119" customFormat="1" ht="26.4" x14ac:dyDescent="0.25">
      <c r="A45" s="120" t="s">
        <v>1662</v>
      </c>
      <c r="B45" s="120" t="s">
        <v>1639</v>
      </c>
      <c r="C45" s="123" t="s">
        <v>1105</v>
      </c>
      <c r="D45" s="123" t="s">
        <v>1667</v>
      </c>
      <c r="E45" s="149" t="s">
        <v>3577</v>
      </c>
      <c r="F45" s="151" t="s">
        <v>1956</v>
      </c>
      <c r="G45" s="168" t="s">
        <v>1667</v>
      </c>
      <c r="H45" s="168" t="s">
        <v>1667</v>
      </c>
    </row>
    <row r="46" spans="1:8" s="119" customFormat="1" ht="39.6" x14ac:dyDescent="0.25">
      <c r="A46" s="120" t="s">
        <v>1662</v>
      </c>
      <c r="B46" s="120" t="s">
        <v>1640</v>
      </c>
      <c r="C46" s="123" t="s">
        <v>1106</v>
      </c>
      <c r="D46" s="123" t="s">
        <v>1668</v>
      </c>
      <c r="E46" s="149" t="s">
        <v>1123</v>
      </c>
      <c r="F46" s="151" t="s">
        <v>1963</v>
      </c>
      <c r="G46" s="168" t="s">
        <v>1668</v>
      </c>
      <c r="H46" s="168" t="s">
        <v>1668</v>
      </c>
    </row>
    <row r="47" spans="1:8" s="119" customFormat="1" ht="39.6" x14ac:dyDescent="0.25">
      <c r="A47" s="120" t="s">
        <v>1662</v>
      </c>
      <c r="B47" s="120" t="s">
        <v>1641</v>
      </c>
      <c r="C47" s="123" t="s">
        <v>1107</v>
      </c>
      <c r="D47" s="123" t="s">
        <v>1671</v>
      </c>
      <c r="E47" s="149" t="s">
        <v>3578</v>
      </c>
      <c r="F47" s="151" t="s">
        <v>1964</v>
      </c>
      <c r="G47" s="168" t="s">
        <v>1671</v>
      </c>
      <c r="H47" s="168" t="s">
        <v>1671</v>
      </c>
    </row>
    <row r="48" spans="1:8" s="119" customFormat="1" ht="26.4" x14ac:dyDescent="0.25">
      <c r="A48" s="120" t="s">
        <v>1662</v>
      </c>
      <c r="B48" s="120" t="s">
        <v>1642</v>
      </c>
      <c r="C48" s="123" t="s">
        <v>1108</v>
      </c>
      <c r="D48" s="123" t="s">
        <v>3628</v>
      </c>
      <c r="E48" s="149" t="s">
        <v>3579</v>
      </c>
      <c r="F48" s="151" t="s">
        <v>1967</v>
      </c>
      <c r="G48" s="168" t="s">
        <v>3628</v>
      </c>
      <c r="H48" s="168" t="s">
        <v>3628</v>
      </c>
    </row>
    <row r="49" spans="1:8" s="119" customFormat="1" ht="26.4" x14ac:dyDescent="0.25">
      <c r="A49" s="120" t="s">
        <v>1662</v>
      </c>
      <c r="B49" s="120" t="s">
        <v>1643</v>
      </c>
      <c r="C49" s="123" t="s">
        <v>1109</v>
      </c>
      <c r="D49" s="123" t="s">
        <v>1673</v>
      </c>
      <c r="E49" s="149" t="s">
        <v>3580</v>
      </c>
      <c r="F49" s="151" t="s">
        <v>1970</v>
      </c>
      <c r="G49" s="168" t="s">
        <v>1673</v>
      </c>
      <c r="H49" s="168" t="s">
        <v>1673</v>
      </c>
    </row>
    <row r="50" spans="1:8" s="119" customFormat="1" ht="39.6" x14ac:dyDescent="0.25">
      <c r="A50" s="120" t="s">
        <v>1662</v>
      </c>
      <c r="B50" s="120" t="s">
        <v>1644</v>
      </c>
      <c r="C50" s="123" t="s">
        <v>1110</v>
      </c>
      <c r="D50" s="123" t="s">
        <v>1675</v>
      </c>
      <c r="E50" s="149" t="s">
        <v>3581</v>
      </c>
      <c r="F50" s="151" t="s">
        <v>3582</v>
      </c>
      <c r="G50" s="168" t="s">
        <v>1675</v>
      </c>
      <c r="H50" s="168" t="s">
        <v>1675</v>
      </c>
    </row>
    <row r="51" spans="1:8" s="119" customFormat="1" ht="39.6" x14ac:dyDescent="0.25">
      <c r="A51" s="120" t="s">
        <v>1662</v>
      </c>
      <c r="B51" s="120" t="s">
        <v>1645</v>
      </c>
      <c r="C51" s="123" t="s">
        <v>1111</v>
      </c>
      <c r="D51" s="123" t="s">
        <v>1674</v>
      </c>
      <c r="E51" s="149" t="s">
        <v>1131</v>
      </c>
      <c r="F51" s="151" t="s">
        <v>1974</v>
      </c>
      <c r="G51" s="168" t="s">
        <v>1674</v>
      </c>
      <c r="H51" s="168" t="s">
        <v>1674</v>
      </c>
    </row>
    <row r="52" spans="1:8" s="119" customFormat="1" ht="39.6" x14ac:dyDescent="0.25">
      <c r="A52" s="120" t="s">
        <v>1662</v>
      </c>
      <c r="B52" s="120" t="s">
        <v>1646</v>
      </c>
      <c r="C52" s="123" t="s">
        <v>5076</v>
      </c>
      <c r="D52" s="123" t="s">
        <v>3647</v>
      </c>
      <c r="E52" s="149" t="s">
        <v>3583</v>
      </c>
      <c r="F52" s="149" t="s">
        <v>3648</v>
      </c>
      <c r="G52" s="168" t="s">
        <v>3647</v>
      </c>
      <c r="H52" s="168" t="s">
        <v>3647</v>
      </c>
    </row>
    <row r="53" spans="1:8" s="119" customFormat="1" ht="39.6" x14ac:dyDescent="0.25">
      <c r="A53" s="120" t="s">
        <v>1662</v>
      </c>
      <c r="B53" s="120" t="s">
        <v>1647</v>
      </c>
      <c r="C53" s="123" t="s">
        <v>5077</v>
      </c>
      <c r="D53" s="123" t="s">
        <v>3649</v>
      </c>
      <c r="E53" s="149" t="s">
        <v>3584</v>
      </c>
      <c r="F53" s="149" t="s">
        <v>3650</v>
      </c>
      <c r="G53" s="168" t="s">
        <v>3649</v>
      </c>
      <c r="H53" s="168" t="s">
        <v>3649</v>
      </c>
    </row>
    <row r="54" spans="1:8" s="119" customFormat="1" ht="39.6" x14ac:dyDescent="0.25">
      <c r="A54" s="120" t="s">
        <v>1662</v>
      </c>
      <c r="B54" s="120" t="s">
        <v>1648</v>
      </c>
      <c r="C54" s="123" t="s">
        <v>5078</v>
      </c>
      <c r="D54" s="123" t="s">
        <v>3646</v>
      </c>
      <c r="E54" s="149" t="s">
        <v>3585</v>
      </c>
      <c r="F54" s="151" t="s">
        <v>5079</v>
      </c>
      <c r="G54" s="168" t="s">
        <v>3646</v>
      </c>
      <c r="H54" s="168" t="s">
        <v>3646</v>
      </c>
    </row>
    <row r="55" spans="1:8" s="119" customFormat="1" ht="13.2" x14ac:dyDescent="0.25">
      <c r="A55" s="120" t="s">
        <v>1663</v>
      </c>
      <c r="B55" s="120" t="s">
        <v>1631</v>
      </c>
      <c r="C55" s="123" t="s">
        <v>1103</v>
      </c>
      <c r="D55" s="123" t="s">
        <v>1676</v>
      </c>
      <c r="E55" s="149" t="s">
        <v>1119</v>
      </c>
      <c r="F55" s="151" t="s">
        <v>1958</v>
      </c>
      <c r="G55" s="168" t="s">
        <v>1676</v>
      </c>
      <c r="H55" s="168" t="s">
        <v>1676</v>
      </c>
    </row>
    <row r="56" spans="1:8" s="119" customFormat="1" ht="13.2" x14ac:dyDescent="0.25">
      <c r="A56" s="120" t="s">
        <v>1663</v>
      </c>
      <c r="B56" s="120" t="s">
        <v>1639</v>
      </c>
      <c r="C56" s="123" t="s">
        <v>1104</v>
      </c>
      <c r="D56" s="123" t="s">
        <v>1677</v>
      </c>
      <c r="E56" s="149" t="s">
        <v>1121</v>
      </c>
      <c r="F56" s="151" t="s">
        <v>1960</v>
      </c>
      <c r="G56" s="168" t="s">
        <v>1677</v>
      </c>
      <c r="H56" s="168" t="s">
        <v>1677</v>
      </c>
    </row>
    <row r="57" spans="1:8" s="119" customFormat="1" ht="26.4" x14ac:dyDescent="0.25">
      <c r="A57" s="120" t="s">
        <v>1663</v>
      </c>
      <c r="B57" s="120" t="s">
        <v>1640</v>
      </c>
      <c r="C57" s="127" t="str">
        <f>C45</f>
        <v>Typ des Eingangs:
AnAus, Rot, Grün</v>
      </c>
      <c r="D57" s="127" t="str">
        <f>D45</f>
        <v>Type of input:
OnOff, red, green</v>
      </c>
      <c r="E57" s="149" t="s">
        <v>3577</v>
      </c>
      <c r="F57" s="151" t="s">
        <v>1956</v>
      </c>
      <c r="G57" s="171" t="s">
        <v>1667</v>
      </c>
      <c r="H57" s="171" t="s">
        <v>1667</v>
      </c>
    </row>
    <row r="58" spans="1:8" s="119" customFormat="1" ht="39.6" x14ac:dyDescent="0.25">
      <c r="A58" s="120" t="s">
        <v>1663</v>
      </c>
      <c r="B58" s="120" t="s">
        <v>1641</v>
      </c>
      <c r="C58" s="123" t="s">
        <v>1669</v>
      </c>
      <c r="D58" s="123" t="s">
        <v>1678</v>
      </c>
      <c r="E58" s="149" t="s">
        <v>3586</v>
      </c>
      <c r="F58" s="151" t="s">
        <v>3587</v>
      </c>
      <c r="G58" s="168" t="s">
        <v>1678</v>
      </c>
      <c r="H58" s="168" t="s">
        <v>1678</v>
      </c>
    </row>
    <row r="59" spans="1:8" s="119" customFormat="1" ht="39.6" x14ac:dyDescent="0.25">
      <c r="A59" s="120" t="s">
        <v>1663</v>
      </c>
      <c r="B59" s="120" t="s">
        <v>1642</v>
      </c>
      <c r="C59" s="127" t="str">
        <f t="shared" ref="C59:D66" si="3">C47</f>
        <v>Hier sollte ein beliebiger Text zur Dokumentation eingegeben werden damit man sich später wieder zurechtfindet. Mit Alt+Enter kann mit einer neuen Zeile begonnen werden.</v>
      </c>
      <c r="D59" s="127" t="str">
        <f t="shared" si="3"/>
        <v>Any text for documentation should be entered here so that you can find your way around later. You can start a new line with Alt + Enter.</v>
      </c>
      <c r="E59" s="154" t="s">
        <v>3588</v>
      </c>
      <c r="F59" s="151" t="s">
        <v>1964</v>
      </c>
      <c r="G59" s="171" t="s">
        <v>1671</v>
      </c>
      <c r="H59" s="171" t="s">
        <v>1671</v>
      </c>
    </row>
    <row r="60" spans="1:8" s="119" customFormat="1" ht="26.4" x14ac:dyDescent="0.25">
      <c r="A60" s="120" t="s">
        <v>1663</v>
      </c>
      <c r="B60" s="120" t="s">
        <v>1643</v>
      </c>
      <c r="C60" s="127" t="str">
        <f t="shared" si="3"/>
        <v>In dieser Spalte kann eine Nummer oder eine Bezeichnung des Verteilers eingetragen werden an dem die LEDs angeschlossen sind.</v>
      </c>
      <c r="D60" s="127" t="str">
        <f t="shared" si="3"/>
        <v>A number or a designation of the distributor board to which the LEDs are connected can be entered in this column.</v>
      </c>
      <c r="E60" s="154" t="s">
        <v>3579</v>
      </c>
      <c r="F60" s="151" t="s">
        <v>1967</v>
      </c>
      <c r="G60" s="171" t="s">
        <v>3628</v>
      </c>
      <c r="H60" s="171" t="s">
        <v>3628</v>
      </c>
    </row>
    <row r="61" spans="1:8" s="119" customFormat="1" ht="26.4" x14ac:dyDescent="0.25">
      <c r="A61" s="120" t="s">
        <v>1663</v>
      </c>
      <c r="B61" s="120" t="s">
        <v>1644</v>
      </c>
      <c r="C61" s="127" t="str">
        <f t="shared" si="3"/>
        <v>Hier kann die Nummer des Steckplatzes der Verteilerplatine eingetragen werden welche von der angeschlossenen Baugruppe benutzt wird.</v>
      </c>
      <c r="D61" s="127" t="str">
        <f t="shared" si="3"/>
        <v>Here you can enter the number of the slot on the distributor board which is used by the connected module.</v>
      </c>
      <c r="E61" s="154" t="s">
        <v>1128</v>
      </c>
      <c r="F61" s="151" t="s">
        <v>1970</v>
      </c>
      <c r="G61" s="171" t="s">
        <v>1673</v>
      </c>
      <c r="H61" s="171" t="s">
        <v>1673</v>
      </c>
    </row>
    <row r="62" spans="1:8" s="119" customFormat="1" ht="39.6" x14ac:dyDescent="0.25">
      <c r="A62" s="120" t="s">
        <v>1663</v>
      </c>
      <c r="B62" s="120" t="s">
        <v>1645</v>
      </c>
      <c r="C62" s="127" t="str">
        <f t="shared" si="3"/>
        <v>Hier werden mit einem Doppelklick oder dem "Dialog" Knopf die Funktionen zum ansteuern der LEDs oder der anderen Verbraucher eingetragen.
Achtung: Die Einträge sollten nur von Experten manuel veränert werden.</v>
      </c>
      <c r="D62" s="127" t="str">
        <f t="shared" si="3"/>
        <v>The functions for controlling the LEDs or other consumers are entered here with a double click or the "Dialog" button.
Attention: The entries should only be changed manually by experts.</v>
      </c>
      <c r="E62" s="154" t="s">
        <v>3581</v>
      </c>
      <c r="F62" s="151" t="s">
        <v>3582</v>
      </c>
      <c r="G62" s="171" t="s">
        <v>1675</v>
      </c>
      <c r="H62" s="171" t="s">
        <v>1675</v>
      </c>
    </row>
    <row r="63" spans="1:8" s="119" customFormat="1" ht="39.6" x14ac:dyDescent="0.25">
      <c r="A63" s="120" t="s">
        <v>1663</v>
      </c>
      <c r="B63" s="120" t="s">
        <v>1646</v>
      </c>
      <c r="C63" s="127" t="str">
        <f t="shared" si="3"/>
        <v>Diese Spalte enthält die Startnummer der ersten LED dieser Zeile. Die Nummer ergibt sich aus der Zeilenposition und der Anzahl der vorangegangenen LEDs. Die Zahl kann nicht verändert werden.</v>
      </c>
      <c r="D63" s="127" t="str">
        <f t="shared" si="3"/>
        <v>This column contains the start number of the first LED in this line. The number results from the line position and the number of previous LEDs. The number cannot be changed.</v>
      </c>
      <c r="E63" s="154" t="s">
        <v>1131</v>
      </c>
      <c r="F63" s="151" t="s">
        <v>1974</v>
      </c>
      <c r="G63" s="171" t="s">
        <v>1674</v>
      </c>
      <c r="H63" s="171" t="s">
        <v>1674</v>
      </c>
    </row>
    <row r="64" spans="1:8" s="119" customFormat="1" ht="39.6" x14ac:dyDescent="0.25">
      <c r="A64" s="120" t="s">
        <v>1663</v>
      </c>
      <c r="B64" s="120" t="s">
        <v>1647</v>
      </c>
      <c r="C64" s="127" t="str">
        <f t="shared" si="3"/>
        <v>Hier wird automatisch die Anzahl der von dieser Zeile angesteuerten LEDs eingetragen. 
Achtung: Nicht manuell verändern</v>
      </c>
      <c r="D64" s="127" t="str">
        <f>D$52</f>
        <v>The number of LEDs controlled by this line is automatically entered here.
Warning: do not change manually.</v>
      </c>
      <c r="E64" s="127" t="str">
        <f>E$52</f>
        <v>Het aantal LED's dat door deze lijn wordt bestuurd, wordt hier automatisch ingevoerd. 
Waarschuwing: Verander dit niet met de hand!</v>
      </c>
      <c r="F64" s="127" t="str">
        <f>F$52</f>
        <v>Le nombre de LED contrôlées par cette ligne est automatiquement saisi ici.
Attention: ne changez pas manuellement.</v>
      </c>
      <c r="G64" s="171" t="s">
        <v>3647</v>
      </c>
      <c r="H64" s="171" t="s">
        <v>3647</v>
      </c>
    </row>
    <row r="65" spans="1:8" s="119" customFormat="1" ht="39.6" x14ac:dyDescent="0.25">
      <c r="A65" s="120" t="s">
        <v>1663</v>
      </c>
      <c r="B65" s="120" t="s">
        <v>1648</v>
      </c>
      <c r="C65" s="127" t="str">
        <f t="shared" si="3"/>
        <v xml:space="preserve">Diese Spalte enthält die Anzahl der benutzten Eingangskanäle. Sie wird automatisch vom Programm geschrieben.
Achtung: Nicht manuell ändern. </v>
      </c>
      <c r="D65" s="127" t="str">
        <f>D$53</f>
        <v xml:space="preserve">This column contains the number of input channels used. It is written automatically by the program.
Warning: do not change manually. </v>
      </c>
      <c r="E65" s="127" t="str">
        <f>E$53</f>
        <v>Deze kolom bevat het aantal gebruikte ingangskanalen. Het wordt automatisch geschreven door het programma.
Waarschuwing: Verander dit niet met de hand!</v>
      </c>
      <c r="F65" s="127" t="str">
        <f>F$53</f>
        <v>Cette colonne contient le nombre de canaux d'entrée utilisés. Il est écrit automatiquement par le programme.
Attention: ne changez pas manuellement.</v>
      </c>
      <c r="G65" s="171" t="s">
        <v>3649</v>
      </c>
      <c r="H65" s="171" t="s">
        <v>3649</v>
      </c>
    </row>
    <row r="66" spans="1:8" s="119" customFormat="1" ht="39.6" x14ac:dyDescent="0.25">
      <c r="A66" s="120" t="s">
        <v>1663</v>
      </c>
      <c r="B66" s="120" t="s">
        <v>1656</v>
      </c>
      <c r="C66" s="127" t="str">
        <f t="shared" si="3"/>
        <v>Sie enthält die Anzahl der lokal benutzten InCh Kanäle. Sie wird automatisch vom Programm geschrieben.
Achtung: Nicht manuell ändern.</v>
      </c>
      <c r="D66" s="127" t="str">
        <f>D$54</f>
        <v>It contains the number of InCh channels used locally. It is written automatically by the program.
Warning: do not change manually.</v>
      </c>
      <c r="E66" s="127" t="str">
        <f>E$54</f>
        <v>Het bevat het aantal lokaal gebruikte InCh-kanalen. Het wordt automatisch geschreven door het programma.
Waarschuwing: Verander dit niet met de hand!</v>
      </c>
      <c r="F66" s="127" t="str">
        <f>F$54</f>
        <v>Il contient le nombre de canaux InCh utilisés localement. Il est écrit automatiquement par le programme. Attention: ne changez pas manuellement.</v>
      </c>
      <c r="G66" s="171" t="s">
        <v>3646</v>
      </c>
      <c r="H66" s="171" t="s">
        <v>3646</v>
      </c>
    </row>
    <row r="67" spans="1:8" s="119" customFormat="1" ht="26.4" x14ac:dyDescent="0.25">
      <c r="A67" s="120" t="s">
        <v>1664</v>
      </c>
      <c r="B67" s="120" t="s">
        <v>1631</v>
      </c>
      <c r="C67" s="123" t="s">
        <v>1135</v>
      </c>
      <c r="D67" s="123" t="s">
        <v>1680</v>
      </c>
      <c r="E67" s="149" t="s">
        <v>3589</v>
      </c>
      <c r="F67" s="151" t="s">
        <v>1976</v>
      </c>
      <c r="G67" s="168" t="s">
        <v>1680</v>
      </c>
      <c r="H67" s="168" t="s">
        <v>1680</v>
      </c>
    </row>
    <row r="68" spans="1:8" s="119" customFormat="1" ht="26.4" x14ac:dyDescent="0.25">
      <c r="A68" s="120" t="s">
        <v>1664</v>
      </c>
      <c r="B68" s="120" t="s">
        <v>1639</v>
      </c>
      <c r="C68" s="127" t="str">
        <f>C45</f>
        <v>Typ des Eingangs:
AnAus, Rot, Grün</v>
      </c>
      <c r="D68" s="127" t="str">
        <f>D$45</f>
        <v>Type of input:
OnOff, red, green</v>
      </c>
      <c r="E68" s="127" t="str">
        <f>E$45</f>
        <v>Invoertype: Aan/Uit, Rood, Groen</v>
      </c>
      <c r="F68" s="127" t="str">
        <f>F$45</f>
        <v>Type d'entrée: OnOff, rouge, vert</v>
      </c>
      <c r="G68" s="171" t="s">
        <v>1667</v>
      </c>
      <c r="H68" s="171" t="s">
        <v>1667</v>
      </c>
    </row>
    <row r="69" spans="1:8" s="119" customFormat="1" ht="39.6" x14ac:dyDescent="0.25">
      <c r="A69" s="120" t="s">
        <v>1664</v>
      </c>
      <c r="B69" s="120" t="s">
        <v>1640</v>
      </c>
      <c r="C69" s="123" t="s">
        <v>1670</v>
      </c>
      <c r="D69" s="123" t="s">
        <v>1679</v>
      </c>
      <c r="E69" s="149" t="s">
        <v>3590</v>
      </c>
      <c r="F69" s="151" t="s">
        <v>3591</v>
      </c>
      <c r="G69" s="168" t="s">
        <v>1679</v>
      </c>
      <c r="H69" s="168" t="s">
        <v>1679</v>
      </c>
    </row>
    <row r="70" spans="1:8" s="119" customFormat="1" ht="39.6" x14ac:dyDescent="0.25">
      <c r="A70" s="120" t="s">
        <v>1664</v>
      </c>
      <c r="B70" s="120" t="s">
        <v>1641</v>
      </c>
      <c r="C70" s="127" t="str">
        <f t="shared" ref="C70:C77" si="4">C47</f>
        <v>Hier sollte ein beliebiger Text zur Dokumentation eingegeben werden damit man sich später wieder zurechtfindet. Mit Alt+Enter kann mit einer neuen Zeile begonnen werden.</v>
      </c>
      <c r="D70" s="127" t="str">
        <f>D$47</f>
        <v>Any text for documentation should be entered here so that you can find your way around later. You can start a new line with Alt + Enter.</v>
      </c>
      <c r="E70" s="127" t="str">
        <f>E$47</f>
        <v>Alle tekst voor documentatie moet hier worden ingevoerd, zodat u later de weg kunt vinden. 
U kunt een nieuwe regel starten met Alt+Enter.</v>
      </c>
      <c r="F70" s="127" t="str">
        <f>F$47</f>
        <v>Tout texte pour la documentation doit être entré ici afin que vous puissiez vous repérer plus tard. Vous pouvez commencer une nouvelle ligne avec Alt Enter.</v>
      </c>
      <c r="G70" s="171" t="s">
        <v>1671</v>
      </c>
      <c r="H70" s="171" t="s">
        <v>1671</v>
      </c>
    </row>
    <row r="71" spans="1:8" s="119" customFormat="1" ht="26.4" x14ac:dyDescent="0.25">
      <c r="A71" s="120" t="s">
        <v>1664</v>
      </c>
      <c r="B71" s="120" t="s">
        <v>1642</v>
      </c>
      <c r="C71" s="127" t="str">
        <f t="shared" si="4"/>
        <v>In dieser Spalte kann eine Nummer oder eine Bezeichnung des Verteilers eingetragen werden an dem die LEDs angeschlossen sind.</v>
      </c>
      <c r="D71" s="127" t="str">
        <f>D$48</f>
        <v>A number or a designation of the distributor board to which the LEDs are connected can be entered in this column.</v>
      </c>
      <c r="E71" s="127" t="str">
        <f>E$48</f>
        <v>In deze kolom kan een nummer of een aanduiding van de verdeler worden ingevoerd waarop de LED's zijn aangesloten.</v>
      </c>
      <c r="F71" s="127" t="str">
        <f>F$48</f>
        <v>Un numéro ou une désignation du distributeur auquel les LED sont connectées peut être entré dans cette colonne.</v>
      </c>
      <c r="G71" s="171" t="s">
        <v>3628</v>
      </c>
      <c r="H71" s="171" t="s">
        <v>3628</v>
      </c>
    </row>
    <row r="72" spans="1:8" s="119" customFormat="1" ht="26.4" x14ac:dyDescent="0.25">
      <c r="A72" s="120" t="s">
        <v>1664</v>
      </c>
      <c r="B72" s="120" t="s">
        <v>1643</v>
      </c>
      <c r="C72" s="127" t="str">
        <f t="shared" si="4"/>
        <v>Hier kann die Nummer des Steckplatzes der Verteilerplatine eingetragen werden welche von der angeschlossenen Baugruppe benutzt wird.</v>
      </c>
      <c r="D72" s="127" t="str">
        <f>D$49</f>
        <v>Here you can enter the number of the slot on the distributor board which is used by the connected module.</v>
      </c>
      <c r="E72" s="127" t="str">
        <f>E$49</f>
        <v>Hier kunt u het nummer van het slot op het verdeelbord invoeren dat door de aangesloten module wordt gebruikt.</v>
      </c>
      <c r="F72" s="127" t="str">
        <f>F$49</f>
        <v>Ici, vous pouvez entrer le numéro de l'emplacement sur la carte de distribution utilisé par le module connecté.</v>
      </c>
      <c r="G72" s="171" t="s">
        <v>1673</v>
      </c>
      <c r="H72" s="171" t="s">
        <v>1673</v>
      </c>
    </row>
    <row r="73" spans="1:8" s="119" customFormat="1" ht="39.6" x14ac:dyDescent="0.25">
      <c r="A73" s="120" t="s">
        <v>1664</v>
      </c>
      <c r="B73" s="120" t="s">
        <v>1644</v>
      </c>
      <c r="C73" s="127" t="str">
        <f t="shared" si="4"/>
        <v>Hier werden mit einem Doppelklick oder dem "Dialog" Knopf die Funktionen zum ansteuern der LEDs oder der anderen Verbraucher eingetragen.
Achtung: Die Einträge sollten nur von Experten manuel veränert werden.</v>
      </c>
      <c r="D73" s="127" t="str">
        <f>D$50</f>
        <v>The functions for controlling the LEDs or other consumers are entered here with a double click or the "Dialog" button.
Attention: The entries should only be changed manually by experts.</v>
      </c>
      <c r="E73" s="127" t="str">
        <f>E$50</f>
        <v>De functies voor het aansturen van de LED's of andere verbruikers worden hier ingevoerd met een dubbele klik of de "Dialoog" knop.</v>
      </c>
      <c r="F73" s="127" t="str">
        <f>F$50</f>
        <v>Ici, les fonctions de contrôle des LED ou des autres consommateurs sont entrées avec un double clic ou le bouton "Dialogue" Attention: Les entrées ne doivent être modifiées que manuellement par des experts.</v>
      </c>
      <c r="G73" s="171" t="s">
        <v>1675</v>
      </c>
      <c r="H73" s="171" t="s">
        <v>1675</v>
      </c>
    </row>
    <row r="74" spans="1:8" s="119" customFormat="1" ht="39.6" x14ac:dyDescent="0.25">
      <c r="A74" s="120" t="s">
        <v>1664</v>
      </c>
      <c r="B74" s="120" t="s">
        <v>1645</v>
      </c>
      <c r="C74" s="127" t="str">
        <f t="shared" si="4"/>
        <v>Diese Spalte enthält die Startnummer der ersten LED dieser Zeile. Die Nummer ergibt sich aus der Zeilenposition und der Anzahl der vorangegangenen LEDs. Die Zahl kann nicht verändert werden.</v>
      </c>
      <c r="D74" s="127" t="str">
        <f>D$51</f>
        <v>This column contains the start number of the first LED in this line. The number results from the line position and the number of previous LEDs. The number cannot be changed.</v>
      </c>
      <c r="E74" s="127" t="str">
        <f>E$51</f>
        <v>Deze kolom bevat het startnummer van de eerste LED in deze regel. Het nummer is het resultaat van de lijnpositie en het aantal vorige LED's. Het nummer kan niet worden gewijzigd.</v>
      </c>
      <c r="F74" s="127" t="str">
        <f>F$51</f>
        <v>Cette colonne contient le numéro de départ de la première LED de cette ligne. Le nombre résulte de la position de la ligne et du nombre de LED précédentes. Le numéro ne peut pas être modifié.</v>
      </c>
      <c r="G74" s="171" t="s">
        <v>1674</v>
      </c>
      <c r="H74" s="171" t="s">
        <v>1674</v>
      </c>
    </row>
    <row r="75" spans="1:8" s="119" customFormat="1" ht="39.6" x14ac:dyDescent="0.25">
      <c r="A75" s="120" t="s">
        <v>1664</v>
      </c>
      <c r="B75" s="120" t="s">
        <v>1646</v>
      </c>
      <c r="C75" s="127" t="str">
        <f t="shared" si="4"/>
        <v>Hier wird automatisch die Anzahl der von dieser Zeile angesteuerten LEDs eingetragen. 
Achtung: Nicht manuell verändern</v>
      </c>
      <c r="D75" s="127" t="str">
        <f>D$52</f>
        <v>The number of LEDs controlled by this line is automatically entered here.
Warning: do not change manually.</v>
      </c>
      <c r="E75" s="127" t="str">
        <f>E$52</f>
        <v>Het aantal LED's dat door deze lijn wordt bestuurd, wordt hier automatisch ingevoerd. 
Waarschuwing: Verander dit niet met de hand!</v>
      </c>
      <c r="F75" s="127" t="str">
        <f>F$52</f>
        <v>Le nombre de LED contrôlées par cette ligne est automatiquement saisi ici.
Attention: ne changez pas manuellement.</v>
      </c>
      <c r="G75" s="171" t="s">
        <v>3647</v>
      </c>
      <c r="H75" s="171" t="s">
        <v>3647</v>
      </c>
    </row>
    <row r="76" spans="1:8" s="119" customFormat="1" ht="39.6" x14ac:dyDescent="0.25">
      <c r="A76" s="120" t="s">
        <v>1664</v>
      </c>
      <c r="B76" s="120" t="s">
        <v>1647</v>
      </c>
      <c r="C76" s="127" t="str">
        <f t="shared" si="4"/>
        <v xml:space="preserve">Diese Spalte enthält die Anzahl der benutzten Eingangskanäle. Sie wird automatisch vom Programm geschrieben.
Achtung: Nicht manuell ändern. </v>
      </c>
      <c r="D76" s="127" t="str">
        <f>D$53</f>
        <v xml:space="preserve">This column contains the number of input channels used. It is written automatically by the program.
Warning: do not change manually. </v>
      </c>
      <c r="E76" s="127" t="str">
        <f>E$53</f>
        <v>Deze kolom bevat het aantal gebruikte ingangskanalen. Het wordt automatisch geschreven door het programma.
Waarschuwing: Verander dit niet met de hand!</v>
      </c>
      <c r="F76" s="127" t="str">
        <f>F$53</f>
        <v>Cette colonne contient le nombre de canaux d'entrée utilisés. Il est écrit automatiquement par le programme.
Attention: ne changez pas manuellement.</v>
      </c>
      <c r="G76" s="171" t="s">
        <v>3649</v>
      </c>
      <c r="H76" s="171" t="s">
        <v>3649</v>
      </c>
    </row>
    <row r="77" spans="1:8" s="119" customFormat="1" ht="39.6" x14ac:dyDescent="0.25">
      <c r="A77" s="120" t="s">
        <v>1664</v>
      </c>
      <c r="B77" s="120" t="s">
        <v>1648</v>
      </c>
      <c r="C77" s="127" t="str">
        <f t="shared" si="4"/>
        <v>Sie enthält die Anzahl der lokal benutzten InCh Kanäle. Sie wird automatisch vom Programm geschrieben.
Achtung: Nicht manuell ändern.</v>
      </c>
      <c r="D77" s="127" t="str">
        <f>D$54</f>
        <v>It contains the number of InCh channels used locally. It is written automatically by the program.
Warning: do not change manually.</v>
      </c>
      <c r="E77" s="127" t="str">
        <f>E$54</f>
        <v>Het bevat het aantal lokaal gebruikte InCh-kanalen. Het wordt automatisch geschreven door het programma.
Waarschuwing: Verander dit niet met de hand!</v>
      </c>
      <c r="F77" s="127" t="str">
        <f>F$54</f>
        <v>Il contient le nombre de canaux InCh utilisés localement. Il est écrit automatiquement par le programme. Attention: ne changez pas manuellement.</v>
      </c>
      <c r="G77" s="171" t="s">
        <v>3646</v>
      </c>
      <c r="H77" s="171" t="s">
        <v>3646</v>
      </c>
    </row>
    <row r="78" spans="1:8" s="119" customFormat="1" ht="13.2" x14ac:dyDescent="0.25">
      <c r="A78" s="120"/>
      <c r="B78" s="120"/>
      <c r="C78" s="127"/>
      <c r="D78" s="127"/>
      <c r="E78" s="127"/>
      <c r="G78" s="168"/>
      <c r="H78" s="168"/>
    </row>
    <row r="79" spans="1:8" s="119" customFormat="1" x14ac:dyDescent="0.25">
      <c r="A79" s="126"/>
      <c r="B79" s="128"/>
      <c r="C79" s="126"/>
      <c r="D79" s="126"/>
      <c r="E79" s="126"/>
      <c r="F79" s="126"/>
      <c r="G79" s="126"/>
      <c r="H79" s="126"/>
    </row>
    <row r="80" spans="1:8" s="119" customFormat="1" x14ac:dyDescent="0.25">
      <c r="A80" s="120"/>
      <c r="B80" s="120"/>
      <c r="C80" s="114" t="s">
        <v>198</v>
      </c>
      <c r="D80" s="182" t="s">
        <v>1089</v>
      </c>
      <c r="E80" s="114" t="s">
        <v>1086</v>
      </c>
      <c r="F80" s="182" t="s">
        <v>4183</v>
      </c>
      <c r="G80" s="114" t="s">
        <v>4175</v>
      </c>
      <c r="H80" s="182" t="s">
        <v>4187</v>
      </c>
    </row>
    <row r="81" spans="1:8" s="119" customFormat="1" x14ac:dyDescent="0.25">
      <c r="A81" s="120"/>
      <c r="B81" s="120"/>
      <c r="C81" s="182" t="s">
        <v>207</v>
      </c>
      <c r="D81" s="182" t="s">
        <v>1090</v>
      </c>
      <c r="E81" s="114" t="s">
        <v>1087</v>
      </c>
      <c r="F81" s="182" t="s">
        <v>4184</v>
      </c>
      <c r="G81" s="182" t="s">
        <v>4176</v>
      </c>
      <c r="H81" s="114" t="s">
        <v>4176</v>
      </c>
    </row>
    <row r="82" spans="1:8" s="119" customFormat="1" x14ac:dyDescent="0.25">
      <c r="A82" s="120"/>
      <c r="B82" s="120"/>
      <c r="C82" s="182" t="s">
        <v>196</v>
      </c>
      <c r="D82" s="182" t="s">
        <v>4174</v>
      </c>
      <c r="E82" s="114" t="s">
        <v>4177</v>
      </c>
      <c r="F82" s="114" t="s">
        <v>4178</v>
      </c>
      <c r="G82" s="114" t="s">
        <v>4179</v>
      </c>
      <c r="H82" s="114" t="s">
        <v>4180</v>
      </c>
    </row>
    <row r="83" spans="1:8" s="119" customFormat="1" x14ac:dyDescent="0.25">
      <c r="A83" s="120"/>
      <c r="B83" s="120"/>
      <c r="C83" s="182" t="s">
        <v>428</v>
      </c>
      <c r="D83" s="182" t="s">
        <v>1946</v>
      </c>
      <c r="E83" s="114" t="s">
        <v>4181</v>
      </c>
      <c r="F83" s="114" t="s">
        <v>4182</v>
      </c>
      <c r="G83" s="182" t="s">
        <v>4185</v>
      </c>
      <c r="H83" s="182" t="s">
        <v>4186</v>
      </c>
    </row>
    <row r="84" spans="1:8" s="119" customFormat="1" x14ac:dyDescent="0.25">
      <c r="A84" s="126"/>
      <c r="B84" s="128"/>
      <c r="C84" s="126"/>
      <c r="D84" s="126"/>
      <c r="E84" s="126"/>
      <c r="F84" s="126"/>
      <c r="G84" s="126"/>
      <c r="H84" s="126"/>
    </row>
    <row r="85" spans="1:8" ht="28.8" x14ac:dyDescent="0.25">
      <c r="A85" s="110" t="s">
        <v>690</v>
      </c>
      <c r="B85" s="106" t="s">
        <v>691</v>
      </c>
      <c r="C85" s="114" t="s">
        <v>692</v>
      </c>
      <c r="D85" s="115" t="str">
        <f>C85</f>
        <v>Pattern Configurator</v>
      </c>
      <c r="E85" s="111" t="str">
        <f>C85</f>
        <v>Pattern Configurator</v>
      </c>
      <c r="F85" s="111" t="str">
        <f>C85</f>
        <v>Pattern Configurator</v>
      </c>
      <c r="G85" s="167" t="str">
        <f>C85</f>
        <v>Pattern Configurator</v>
      </c>
      <c r="H85" s="167" t="str">
        <f>C85</f>
        <v>Pattern Configurator</v>
      </c>
    </row>
    <row r="86" spans="1:8" x14ac:dyDescent="0.25">
      <c r="A86" s="110" t="s">
        <v>690</v>
      </c>
      <c r="C86" s="114" t="s">
        <v>693</v>
      </c>
      <c r="D86" s="114" t="s">
        <v>694</v>
      </c>
      <c r="E86" s="106" t="s">
        <v>695</v>
      </c>
      <c r="F86" s="106" t="s">
        <v>3864</v>
      </c>
      <c r="G86" s="169" t="s">
        <v>694</v>
      </c>
      <c r="H86" s="169" t="s">
        <v>694</v>
      </c>
    </row>
    <row r="87" spans="1:8" x14ac:dyDescent="0.25">
      <c r="A87" s="110" t="s">
        <v>690</v>
      </c>
      <c r="C87" s="114" t="s">
        <v>696</v>
      </c>
      <c r="D87" s="114" t="s">
        <v>697</v>
      </c>
      <c r="E87" s="106" t="s">
        <v>698</v>
      </c>
      <c r="F87" s="106" t="s">
        <v>1681</v>
      </c>
      <c r="G87" s="169" t="s">
        <v>697</v>
      </c>
      <c r="H87" s="169" t="s">
        <v>697</v>
      </c>
    </row>
    <row r="88" spans="1:8" x14ac:dyDescent="0.25">
      <c r="A88" s="110" t="s">
        <v>690</v>
      </c>
      <c r="C88" s="114" t="s">
        <v>699</v>
      </c>
      <c r="D88" s="114" t="s">
        <v>700</v>
      </c>
      <c r="E88" s="106" t="s">
        <v>701</v>
      </c>
      <c r="F88" s="106" t="s">
        <v>1682</v>
      </c>
      <c r="G88" s="169" t="s">
        <v>700</v>
      </c>
      <c r="H88" s="169" t="s">
        <v>700</v>
      </c>
    </row>
    <row r="89" spans="1:8" x14ac:dyDescent="0.25">
      <c r="A89" s="110" t="s">
        <v>690</v>
      </c>
      <c r="C89" s="114" t="s">
        <v>1</v>
      </c>
      <c r="D89" s="114" t="s">
        <v>702</v>
      </c>
      <c r="E89" s="106" t="s">
        <v>703</v>
      </c>
      <c r="F89" s="106" t="s">
        <v>1683</v>
      </c>
      <c r="G89" s="169" t="s">
        <v>702</v>
      </c>
      <c r="H89" s="169" t="s">
        <v>702</v>
      </c>
    </row>
    <row r="90" spans="1:8" x14ac:dyDescent="0.25">
      <c r="A90" s="110" t="s">
        <v>690</v>
      </c>
      <c r="C90" s="114" t="s">
        <v>76</v>
      </c>
      <c r="D90" s="115" t="str">
        <f>C90</f>
        <v>...</v>
      </c>
      <c r="E90" s="111" t="str">
        <f>C90</f>
        <v>...</v>
      </c>
      <c r="F90" s="106" t="s">
        <v>76</v>
      </c>
      <c r="G90" s="167" t="str">
        <f>C90</f>
        <v>...</v>
      </c>
      <c r="H90" s="167" t="str">
        <f>C90</f>
        <v>...</v>
      </c>
    </row>
    <row r="91" spans="1:8" x14ac:dyDescent="0.25">
      <c r="A91" s="110" t="s">
        <v>690</v>
      </c>
      <c r="C91" s="114" t="s">
        <v>704</v>
      </c>
      <c r="D91" s="114" t="s">
        <v>705</v>
      </c>
      <c r="E91" s="106" t="s">
        <v>706</v>
      </c>
      <c r="F91" s="106" t="s">
        <v>1684</v>
      </c>
      <c r="G91" s="169" t="s">
        <v>705</v>
      </c>
      <c r="H91" s="169" t="s">
        <v>705</v>
      </c>
    </row>
    <row r="92" spans="1:8" x14ac:dyDescent="0.25">
      <c r="A92" s="110" t="s">
        <v>690</v>
      </c>
      <c r="C92" s="114" t="s">
        <v>0</v>
      </c>
      <c r="D92" s="114" t="s">
        <v>0</v>
      </c>
      <c r="E92" s="106" t="s">
        <v>707</v>
      </c>
      <c r="F92" s="106" t="s">
        <v>1685</v>
      </c>
      <c r="G92" s="169" t="s">
        <v>0</v>
      </c>
      <c r="H92" s="169" t="s">
        <v>0</v>
      </c>
    </row>
    <row r="93" spans="1:8" x14ac:dyDescent="0.25">
      <c r="A93" s="110" t="s">
        <v>690</v>
      </c>
      <c r="C93" s="114" t="s">
        <v>708</v>
      </c>
      <c r="D93" s="114" t="s">
        <v>694</v>
      </c>
      <c r="E93" s="106" t="s">
        <v>695</v>
      </c>
      <c r="F93" s="106" t="s">
        <v>3864</v>
      </c>
      <c r="G93" s="169" t="s">
        <v>694</v>
      </c>
      <c r="H93" s="169" t="s">
        <v>694</v>
      </c>
    </row>
    <row r="94" spans="1:8" x14ac:dyDescent="0.25">
      <c r="A94" s="110" t="s">
        <v>690</v>
      </c>
      <c r="C94" s="114" t="s">
        <v>709</v>
      </c>
      <c r="D94" s="115" t="str">
        <f>C94</f>
        <v>OK</v>
      </c>
      <c r="E94" s="111" t="str">
        <f>C94</f>
        <v>OK</v>
      </c>
      <c r="F94" s="106" t="s">
        <v>709</v>
      </c>
      <c r="G94" s="167" t="str">
        <f>C94</f>
        <v>OK</v>
      </c>
      <c r="H94" s="167" t="str">
        <f>C94</f>
        <v>OK</v>
      </c>
    </row>
    <row r="95" spans="1:8" ht="28.8" x14ac:dyDescent="0.25">
      <c r="A95" s="110" t="s">
        <v>690</v>
      </c>
      <c r="B95" s="106" t="s">
        <v>710</v>
      </c>
      <c r="C95" s="114" t="s">
        <v>711</v>
      </c>
      <c r="D95" s="114" t="s">
        <v>712</v>
      </c>
      <c r="E95" s="106" t="s">
        <v>713</v>
      </c>
      <c r="F95" s="106" t="s">
        <v>1686</v>
      </c>
      <c r="G95" s="169" t="s">
        <v>712</v>
      </c>
      <c r="H95" s="169" t="s">
        <v>712</v>
      </c>
    </row>
    <row r="96" spans="1:8" ht="28.8" x14ac:dyDescent="0.25">
      <c r="A96" s="110" t="s">
        <v>690</v>
      </c>
      <c r="C96" s="114" t="s">
        <v>714</v>
      </c>
      <c r="D96" s="114" t="s">
        <v>715</v>
      </c>
      <c r="E96" s="106" t="s">
        <v>716</v>
      </c>
      <c r="F96" s="106" t="s">
        <v>2506</v>
      </c>
      <c r="G96" s="169" t="s">
        <v>4093</v>
      </c>
      <c r="H96" s="169" t="s">
        <v>4093</v>
      </c>
    </row>
    <row r="97" spans="1:8" ht="57.6" x14ac:dyDescent="0.25">
      <c r="A97" s="110" t="s">
        <v>690</v>
      </c>
      <c r="C97" s="114" t="s">
        <v>717</v>
      </c>
      <c r="D97" s="157" t="s">
        <v>718</v>
      </c>
      <c r="E97" s="106" t="s">
        <v>719</v>
      </c>
      <c r="F97" s="106" t="s">
        <v>1687</v>
      </c>
      <c r="G97" s="169" t="s">
        <v>718</v>
      </c>
      <c r="H97" s="169" t="s">
        <v>718</v>
      </c>
    </row>
    <row r="98" spans="1:8" ht="28.8" x14ac:dyDescent="0.25">
      <c r="A98" s="110" t="s">
        <v>690</v>
      </c>
      <c r="B98" s="106" t="s">
        <v>720</v>
      </c>
      <c r="C98" s="114" t="s">
        <v>721</v>
      </c>
      <c r="D98" s="116" t="str">
        <f t="shared" ref="D98:D112" si="5">C98</f>
        <v>UserForm1</v>
      </c>
      <c r="E98" s="112" t="str">
        <f t="shared" ref="E98:F112" si="6">C98</f>
        <v>UserForm1</v>
      </c>
      <c r="F98" s="112" t="str">
        <f t="shared" si="6"/>
        <v>UserForm1</v>
      </c>
      <c r="G98" s="167" t="str">
        <f t="shared" ref="G98:G112" si="7">C98</f>
        <v>UserForm1</v>
      </c>
      <c r="H98" s="167" t="str">
        <f t="shared" ref="H98:H112" si="8">C98</f>
        <v>UserForm1</v>
      </c>
    </row>
    <row r="99" spans="1:8" x14ac:dyDescent="0.25">
      <c r="A99" s="110" t="s">
        <v>690</v>
      </c>
      <c r="C99" s="114" t="s">
        <v>722</v>
      </c>
      <c r="D99" s="116" t="str">
        <f t="shared" si="5"/>
        <v>Par1</v>
      </c>
      <c r="E99" s="112" t="str">
        <f t="shared" si="6"/>
        <v>Par1</v>
      </c>
      <c r="F99" s="112" t="str">
        <f t="shared" si="6"/>
        <v>Par1</v>
      </c>
      <c r="G99" s="167" t="str">
        <f t="shared" si="7"/>
        <v>Par1</v>
      </c>
      <c r="H99" s="167" t="str">
        <f t="shared" si="8"/>
        <v>Par1</v>
      </c>
    </row>
    <row r="100" spans="1:8" x14ac:dyDescent="0.25">
      <c r="A100" s="110" t="s">
        <v>690</v>
      </c>
      <c r="C100" s="114" t="s">
        <v>723</v>
      </c>
      <c r="D100" s="116" t="str">
        <f t="shared" si="5"/>
        <v>Par2</v>
      </c>
      <c r="E100" s="112" t="str">
        <f t="shared" si="6"/>
        <v>Par2</v>
      </c>
      <c r="F100" s="112" t="str">
        <f t="shared" si="6"/>
        <v>Par2</v>
      </c>
      <c r="G100" s="167" t="str">
        <f t="shared" si="7"/>
        <v>Par2</v>
      </c>
      <c r="H100" s="167" t="str">
        <f t="shared" si="8"/>
        <v>Par2</v>
      </c>
    </row>
    <row r="101" spans="1:8" x14ac:dyDescent="0.25">
      <c r="A101" s="110" t="s">
        <v>690</v>
      </c>
      <c r="C101" s="114" t="s">
        <v>724</v>
      </c>
      <c r="D101" s="116" t="str">
        <f t="shared" si="5"/>
        <v>Par3</v>
      </c>
      <c r="E101" s="112" t="str">
        <f t="shared" si="6"/>
        <v>Par3</v>
      </c>
      <c r="F101" s="112" t="str">
        <f t="shared" si="6"/>
        <v>Par3</v>
      </c>
      <c r="G101" s="167" t="str">
        <f t="shared" si="7"/>
        <v>Par3</v>
      </c>
      <c r="H101" s="167" t="str">
        <f t="shared" si="8"/>
        <v>Par3</v>
      </c>
    </row>
    <row r="102" spans="1:8" x14ac:dyDescent="0.25">
      <c r="A102" s="110" t="s">
        <v>690</v>
      </c>
      <c r="C102" s="114" t="s">
        <v>725</v>
      </c>
      <c r="D102" s="116" t="str">
        <f>C102</f>
        <v>Par4</v>
      </c>
      <c r="E102" s="112" t="str">
        <f>C102</f>
        <v>Par4</v>
      </c>
      <c r="F102" s="112" t="str">
        <f>D102</f>
        <v>Par4</v>
      </c>
      <c r="G102" s="167" t="str">
        <f t="shared" si="7"/>
        <v>Par4</v>
      </c>
      <c r="H102" s="167" t="str">
        <f t="shared" si="8"/>
        <v>Par4</v>
      </c>
    </row>
    <row r="103" spans="1:8" x14ac:dyDescent="0.25">
      <c r="A103" s="110" t="s">
        <v>690</v>
      </c>
      <c r="C103" s="114" t="s">
        <v>726</v>
      </c>
      <c r="D103" s="116" t="str">
        <f t="shared" si="5"/>
        <v>Par5</v>
      </c>
      <c r="E103" s="112" t="str">
        <f t="shared" si="6"/>
        <v>Par5</v>
      </c>
      <c r="F103" s="112" t="str">
        <f t="shared" si="6"/>
        <v>Par5</v>
      </c>
      <c r="G103" s="167" t="str">
        <f t="shared" si="7"/>
        <v>Par5</v>
      </c>
      <c r="H103" s="167" t="str">
        <f t="shared" si="8"/>
        <v>Par5</v>
      </c>
    </row>
    <row r="104" spans="1:8" x14ac:dyDescent="0.25">
      <c r="A104" s="110" t="s">
        <v>690</v>
      </c>
      <c r="C104" s="114" t="s">
        <v>727</v>
      </c>
      <c r="D104" s="116" t="str">
        <f t="shared" si="5"/>
        <v>Par6</v>
      </c>
      <c r="E104" s="112" t="str">
        <f t="shared" si="6"/>
        <v>Par6</v>
      </c>
      <c r="F104" s="112" t="str">
        <f t="shared" si="6"/>
        <v>Par6</v>
      </c>
      <c r="G104" s="167" t="str">
        <f t="shared" si="7"/>
        <v>Par6</v>
      </c>
      <c r="H104" s="167" t="str">
        <f t="shared" si="8"/>
        <v>Par6</v>
      </c>
    </row>
    <row r="105" spans="1:8" x14ac:dyDescent="0.25">
      <c r="A105" s="110" t="s">
        <v>690</v>
      </c>
      <c r="C105" s="114" t="s">
        <v>728</v>
      </c>
      <c r="D105" s="116" t="str">
        <f t="shared" si="5"/>
        <v>Par7</v>
      </c>
      <c r="E105" s="112" t="str">
        <f t="shared" si="6"/>
        <v>Par7</v>
      </c>
      <c r="F105" s="112" t="str">
        <f t="shared" si="6"/>
        <v>Par7</v>
      </c>
      <c r="G105" s="167" t="str">
        <f t="shared" si="7"/>
        <v>Par7</v>
      </c>
      <c r="H105" s="167" t="str">
        <f t="shared" si="8"/>
        <v>Par7</v>
      </c>
    </row>
    <row r="106" spans="1:8" x14ac:dyDescent="0.25">
      <c r="A106" s="110" t="s">
        <v>690</v>
      </c>
      <c r="C106" s="114" t="s">
        <v>894</v>
      </c>
      <c r="D106" s="116" t="str">
        <f t="shared" si="5"/>
        <v>Par8</v>
      </c>
      <c r="E106" s="112" t="str">
        <f t="shared" si="6"/>
        <v>Par8</v>
      </c>
      <c r="F106" s="112" t="str">
        <f t="shared" si="6"/>
        <v>Par8</v>
      </c>
      <c r="G106" s="167" t="str">
        <f t="shared" si="7"/>
        <v>Par8</v>
      </c>
      <c r="H106" s="167" t="str">
        <f t="shared" si="8"/>
        <v>Par8</v>
      </c>
    </row>
    <row r="107" spans="1:8" x14ac:dyDescent="0.25">
      <c r="A107" s="110" t="s">
        <v>690</v>
      </c>
      <c r="C107" s="114" t="s">
        <v>895</v>
      </c>
      <c r="D107" s="116" t="str">
        <f t="shared" si="5"/>
        <v>Par9</v>
      </c>
      <c r="E107" s="112" t="str">
        <f t="shared" si="6"/>
        <v>Par9</v>
      </c>
      <c r="F107" s="112" t="str">
        <f t="shared" si="6"/>
        <v>Par9</v>
      </c>
      <c r="G107" s="167" t="str">
        <f t="shared" si="7"/>
        <v>Par9</v>
      </c>
      <c r="H107" s="167" t="str">
        <f t="shared" si="8"/>
        <v>Par9</v>
      </c>
    </row>
    <row r="108" spans="1:8" x14ac:dyDescent="0.25">
      <c r="A108" s="110" t="s">
        <v>690</v>
      </c>
      <c r="C108" s="114" t="s">
        <v>896</v>
      </c>
      <c r="D108" s="116" t="str">
        <f t="shared" si="5"/>
        <v>Par10</v>
      </c>
      <c r="E108" s="112" t="str">
        <f t="shared" si="6"/>
        <v>Par10</v>
      </c>
      <c r="F108" s="112" t="str">
        <f t="shared" si="6"/>
        <v>Par10</v>
      </c>
      <c r="G108" s="167" t="str">
        <f t="shared" si="7"/>
        <v>Par10</v>
      </c>
      <c r="H108" s="167" t="str">
        <f t="shared" si="8"/>
        <v>Par10</v>
      </c>
    </row>
    <row r="109" spans="1:8" x14ac:dyDescent="0.25">
      <c r="A109" s="110" t="s">
        <v>690</v>
      </c>
      <c r="C109" s="114" t="s">
        <v>897</v>
      </c>
      <c r="D109" s="116" t="str">
        <f>C109</f>
        <v>Par11</v>
      </c>
      <c r="E109" s="112" t="str">
        <f t="shared" si="6"/>
        <v>Par11</v>
      </c>
      <c r="F109" s="112" t="str">
        <f t="shared" si="6"/>
        <v>Par11</v>
      </c>
      <c r="G109" s="167" t="str">
        <f t="shared" si="7"/>
        <v>Par11</v>
      </c>
      <c r="H109" s="167" t="str">
        <f t="shared" si="8"/>
        <v>Par11</v>
      </c>
    </row>
    <row r="110" spans="1:8" x14ac:dyDescent="0.25">
      <c r="A110" s="110" t="s">
        <v>690</v>
      </c>
      <c r="C110" s="114" t="s">
        <v>898</v>
      </c>
      <c r="D110" s="116" t="str">
        <f t="shared" si="5"/>
        <v>Par12</v>
      </c>
      <c r="E110" s="112" t="str">
        <f t="shared" si="6"/>
        <v>Par12</v>
      </c>
      <c r="F110" s="112" t="str">
        <f t="shared" si="6"/>
        <v>Par12</v>
      </c>
      <c r="G110" s="167" t="str">
        <f t="shared" si="7"/>
        <v>Par12</v>
      </c>
      <c r="H110" s="167" t="str">
        <f t="shared" si="8"/>
        <v>Par12</v>
      </c>
    </row>
    <row r="111" spans="1:8" x14ac:dyDescent="0.25">
      <c r="A111" s="110" t="s">
        <v>690</v>
      </c>
      <c r="C111" s="114" t="s">
        <v>899</v>
      </c>
      <c r="D111" s="116" t="str">
        <f t="shared" si="5"/>
        <v>Par13</v>
      </c>
      <c r="E111" s="112" t="str">
        <f t="shared" si="6"/>
        <v>Par13</v>
      </c>
      <c r="F111" s="112" t="str">
        <f t="shared" si="6"/>
        <v>Par13</v>
      </c>
      <c r="G111" s="167" t="str">
        <f t="shared" si="7"/>
        <v>Par13</v>
      </c>
      <c r="H111" s="167" t="str">
        <f t="shared" si="8"/>
        <v>Par13</v>
      </c>
    </row>
    <row r="112" spans="1:8" x14ac:dyDescent="0.25">
      <c r="A112" s="110" t="s">
        <v>690</v>
      </c>
      <c r="C112" s="114" t="s">
        <v>900</v>
      </c>
      <c r="D112" s="116" t="str">
        <f t="shared" si="5"/>
        <v>Par14</v>
      </c>
      <c r="E112" s="112" t="str">
        <f t="shared" si="6"/>
        <v>Par14</v>
      </c>
      <c r="F112" s="112" t="str">
        <f t="shared" si="6"/>
        <v>Par14</v>
      </c>
      <c r="G112" s="167" t="str">
        <f t="shared" si="7"/>
        <v>Par14</v>
      </c>
      <c r="H112" s="167" t="str">
        <f t="shared" si="8"/>
        <v>Par14</v>
      </c>
    </row>
    <row r="113" spans="1:8" x14ac:dyDescent="0.25">
      <c r="A113" s="110" t="s">
        <v>690</v>
      </c>
      <c r="C113" s="114" t="s">
        <v>729</v>
      </c>
      <c r="D113" s="114" t="s">
        <v>730</v>
      </c>
      <c r="E113" s="106" t="s">
        <v>731</v>
      </c>
      <c r="F113" s="106" t="s">
        <v>1688</v>
      </c>
      <c r="G113" s="169" t="s">
        <v>730</v>
      </c>
      <c r="H113" s="169" t="s">
        <v>730</v>
      </c>
    </row>
    <row r="114" spans="1:8" x14ac:dyDescent="0.25">
      <c r="A114" s="110" t="s">
        <v>690</v>
      </c>
      <c r="C114" s="114" t="s">
        <v>732</v>
      </c>
      <c r="D114" s="116" t="str">
        <f>C114</f>
        <v>UserForm_USB_Connection</v>
      </c>
      <c r="E114" s="112" t="str">
        <f>C114</f>
        <v>UserForm_USB_Connection</v>
      </c>
      <c r="F114" s="112" t="str">
        <f>D114</f>
        <v>UserForm_USB_Connection</v>
      </c>
      <c r="G114" s="167" t="str">
        <f>C114</f>
        <v>UserForm_USB_Connection</v>
      </c>
      <c r="H114" s="167" t="str">
        <f>C114</f>
        <v>UserForm_USB_Connection</v>
      </c>
    </row>
    <row r="115" spans="1:8" x14ac:dyDescent="0.25">
      <c r="A115" s="110" t="s">
        <v>690</v>
      </c>
      <c r="C115" s="114" t="s">
        <v>733</v>
      </c>
      <c r="D115" s="114" t="s">
        <v>734</v>
      </c>
      <c r="E115" s="106" t="s">
        <v>735</v>
      </c>
      <c r="F115" s="106" t="s">
        <v>1689</v>
      </c>
      <c r="G115" s="169" t="s">
        <v>734</v>
      </c>
      <c r="H115" s="169" t="s">
        <v>734</v>
      </c>
    </row>
    <row r="116" spans="1:8" x14ac:dyDescent="0.25">
      <c r="A116" s="110" t="s">
        <v>690</v>
      </c>
      <c r="C116" s="114" t="s">
        <v>131</v>
      </c>
      <c r="D116" s="116" t="str">
        <f>C116</f>
        <v>Default</v>
      </c>
      <c r="E116" s="112" t="str">
        <f>C116</f>
        <v>Default</v>
      </c>
      <c r="F116" s="112" t="s">
        <v>1690</v>
      </c>
      <c r="G116" s="167" t="str">
        <f>C116</f>
        <v>Default</v>
      </c>
      <c r="H116" s="167" t="str">
        <f>C116</f>
        <v>Default</v>
      </c>
    </row>
    <row r="117" spans="1:8" x14ac:dyDescent="0.25">
      <c r="A117" s="110" t="s">
        <v>690</v>
      </c>
      <c r="C117" s="114" t="s">
        <v>736</v>
      </c>
      <c r="D117" s="116" t="str">
        <f>C117</f>
        <v>Titel</v>
      </c>
      <c r="E117" s="112" t="str">
        <f>C117</f>
        <v>Titel</v>
      </c>
      <c r="F117" s="112" t="s">
        <v>1691</v>
      </c>
      <c r="G117" s="167" t="str">
        <f>C117</f>
        <v>Titel</v>
      </c>
      <c r="H117" s="167" t="str">
        <f>C117</f>
        <v>Titel</v>
      </c>
    </row>
    <row r="118" spans="1:8" ht="86.4" x14ac:dyDescent="0.25">
      <c r="A118" s="110" t="s">
        <v>690</v>
      </c>
      <c r="C118" s="114" t="s">
        <v>737</v>
      </c>
      <c r="D118" s="116" t="s">
        <v>738</v>
      </c>
      <c r="E118" s="112" t="s">
        <v>738</v>
      </c>
      <c r="F118" s="112" t="s">
        <v>738</v>
      </c>
      <c r="G118" s="116" t="s">
        <v>738</v>
      </c>
      <c r="H118" s="116" t="s">
        <v>738</v>
      </c>
    </row>
    <row r="119" spans="1:8" x14ac:dyDescent="0.25">
      <c r="A119" s="110" t="s">
        <v>690</v>
      </c>
      <c r="C119" s="114" t="s">
        <v>739</v>
      </c>
      <c r="D119" s="114" t="s">
        <v>740</v>
      </c>
      <c r="E119" s="129" t="s">
        <v>741</v>
      </c>
      <c r="F119" s="106" t="s">
        <v>1692</v>
      </c>
      <c r="G119" s="169" t="s">
        <v>740</v>
      </c>
      <c r="H119" s="169" t="s">
        <v>740</v>
      </c>
    </row>
    <row r="120" spans="1:8" x14ac:dyDescent="0.25">
      <c r="A120" s="110" t="s">
        <v>690</v>
      </c>
      <c r="C120" s="114" t="s">
        <v>742</v>
      </c>
      <c r="D120" s="114" t="s">
        <v>743</v>
      </c>
      <c r="E120" s="106" t="s">
        <v>744</v>
      </c>
      <c r="F120" s="106" t="s">
        <v>3865</v>
      </c>
      <c r="G120" s="169" t="s">
        <v>743</v>
      </c>
      <c r="H120" s="169" t="s">
        <v>743</v>
      </c>
    </row>
    <row r="121" spans="1:8" x14ac:dyDescent="0.25">
      <c r="A121" s="110" t="s">
        <v>690</v>
      </c>
      <c r="C121" s="130" t="s">
        <v>745</v>
      </c>
      <c r="D121" s="130" t="s">
        <v>1693</v>
      </c>
      <c r="E121" s="106" t="s">
        <v>961</v>
      </c>
      <c r="F121" s="106" t="s">
        <v>1694</v>
      </c>
      <c r="G121" s="169" t="s">
        <v>1693</v>
      </c>
      <c r="H121" s="169" t="s">
        <v>1693</v>
      </c>
    </row>
    <row r="122" spans="1:8" ht="100.8" x14ac:dyDescent="0.25">
      <c r="A122" s="110" t="s">
        <v>690</v>
      </c>
      <c r="C122" s="114" t="s">
        <v>746</v>
      </c>
      <c r="D122" s="148" t="s">
        <v>3545</v>
      </c>
      <c r="E122" s="131" t="s">
        <v>2507</v>
      </c>
      <c r="F122" s="131" t="s">
        <v>2508</v>
      </c>
      <c r="G122" s="169" t="s">
        <v>4094</v>
      </c>
      <c r="H122" s="169" t="s">
        <v>4094</v>
      </c>
    </row>
    <row r="123" spans="1:8" ht="43.2" x14ac:dyDescent="0.25">
      <c r="A123" s="110" t="s">
        <v>690</v>
      </c>
      <c r="C123" s="114" t="s">
        <v>747</v>
      </c>
      <c r="D123" s="148" t="s">
        <v>3558</v>
      </c>
      <c r="E123" s="129" t="s">
        <v>962</v>
      </c>
      <c r="F123" s="131" t="s">
        <v>1695</v>
      </c>
      <c r="G123" s="169" t="s">
        <v>4172</v>
      </c>
      <c r="H123" s="169" t="s">
        <v>3558</v>
      </c>
    </row>
    <row r="124" spans="1:8" x14ac:dyDescent="0.25">
      <c r="A124" s="110" t="s">
        <v>690</v>
      </c>
      <c r="C124" s="114" t="s">
        <v>748</v>
      </c>
      <c r="D124" s="130" t="s">
        <v>1696</v>
      </c>
      <c r="E124" s="129" t="s">
        <v>963</v>
      </c>
      <c r="F124" s="106" t="s">
        <v>1697</v>
      </c>
      <c r="G124" s="169" t="s">
        <v>1696</v>
      </c>
      <c r="H124" s="169" t="s">
        <v>1696</v>
      </c>
    </row>
    <row r="125" spans="1:8" x14ac:dyDescent="0.25">
      <c r="A125" s="110" t="s">
        <v>690</v>
      </c>
      <c r="C125" s="114" t="s">
        <v>749</v>
      </c>
      <c r="D125" s="157" t="s">
        <v>3862</v>
      </c>
      <c r="E125" s="106" t="s">
        <v>964</v>
      </c>
      <c r="F125" s="106" t="s">
        <v>1698</v>
      </c>
      <c r="G125" s="169" t="s">
        <v>3862</v>
      </c>
      <c r="H125" s="169" t="s">
        <v>3862</v>
      </c>
    </row>
    <row r="126" spans="1:8" x14ac:dyDescent="0.25">
      <c r="A126" s="110" t="s">
        <v>690</v>
      </c>
      <c r="C126" s="114" t="s">
        <v>750</v>
      </c>
      <c r="D126" s="130" t="s">
        <v>1699</v>
      </c>
      <c r="E126" s="106" t="s">
        <v>965</v>
      </c>
      <c r="F126" s="106" t="s">
        <v>1700</v>
      </c>
      <c r="G126" s="169" t="s">
        <v>1699</v>
      </c>
      <c r="H126" s="169" t="s">
        <v>1699</v>
      </c>
    </row>
    <row r="127" spans="1:8" ht="100.8" x14ac:dyDescent="0.25">
      <c r="A127" s="110" t="s">
        <v>690</v>
      </c>
      <c r="C127" s="114" t="s">
        <v>751</v>
      </c>
      <c r="D127" s="148" t="s">
        <v>3546</v>
      </c>
      <c r="E127" s="129" t="s">
        <v>966</v>
      </c>
      <c r="F127" s="131" t="s">
        <v>2509</v>
      </c>
      <c r="G127" s="169" t="s">
        <v>4095</v>
      </c>
      <c r="H127" s="169" t="s">
        <v>4095</v>
      </c>
    </row>
    <row r="128" spans="1:8" ht="43.2" x14ac:dyDescent="0.25">
      <c r="A128" s="110" t="s">
        <v>690</v>
      </c>
      <c r="C128" s="114" t="s">
        <v>752</v>
      </c>
      <c r="D128" s="132" t="s">
        <v>1701</v>
      </c>
      <c r="E128" s="131" t="s">
        <v>1702</v>
      </c>
      <c r="F128" s="131" t="s">
        <v>1703</v>
      </c>
      <c r="G128" s="169" t="s">
        <v>4096</v>
      </c>
      <c r="H128" s="169" t="s">
        <v>4096</v>
      </c>
    </row>
    <row r="129" spans="1:8" x14ac:dyDescent="0.25">
      <c r="A129" s="110" t="s">
        <v>690</v>
      </c>
      <c r="C129" s="130" t="s">
        <v>753</v>
      </c>
      <c r="D129" s="130" t="s">
        <v>1704</v>
      </c>
      <c r="E129" s="129" t="s">
        <v>967</v>
      </c>
      <c r="F129" s="106" t="s">
        <v>1705</v>
      </c>
      <c r="G129" s="169" t="s">
        <v>1704</v>
      </c>
      <c r="H129" s="169" t="s">
        <v>1704</v>
      </c>
    </row>
    <row r="130" spans="1:8" x14ac:dyDescent="0.25">
      <c r="A130" s="110" t="s">
        <v>690</v>
      </c>
      <c r="C130" s="114" t="s">
        <v>754</v>
      </c>
      <c r="D130" s="130" t="s">
        <v>694</v>
      </c>
      <c r="E130" s="129" t="s">
        <v>695</v>
      </c>
      <c r="F130" s="106" t="s">
        <v>3864</v>
      </c>
      <c r="G130" s="169" t="s">
        <v>694</v>
      </c>
      <c r="H130" s="169" t="s">
        <v>694</v>
      </c>
    </row>
    <row r="131" spans="1:8" x14ac:dyDescent="0.25">
      <c r="A131" s="110" t="s">
        <v>690</v>
      </c>
      <c r="C131" s="114" t="s">
        <v>755</v>
      </c>
      <c r="D131" s="130" t="s">
        <v>1706</v>
      </c>
      <c r="E131" s="129" t="s">
        <v>968</v>
      </c>
      <c r="F131" s="106" t="s">
        <v>1707</v>
      </c>
      <c r="G131" s="169" t="s">
        <v>1706</v>
      </c>
      <c r="H131" s="169" t="s">
        <v>1706</v>
      </c>
    </row>
    <row r="132" spans="1:8" x14ac:dyDescent="0.25">
      <c r="A132" s="110" t="s">
        <v>690</v>
      </c>
      <c r="C132" s="114" t="s">
        <v>756</v>
      </c>
      <c r="D132" s="130" t="s">
        <v>1708</v>
      </c>
      <c r="E132" s="106" t="s">
        <v>969</v>
      </c>
      <c r="F132" s="106" t="s">
        <v>1709</v>
      </c>
      <c r="G132" s="169" t="s">
        <v>1708</v>
      </c>
      <c r="H132" s="169" t="s">
        <v>1708</v>
      </c>
    </row>
    <row r="133" spans="1:8" ht="230.4" x14ac:dyDescent="0.25">
      <c r="A133" s="110" t="s">
        <v>690</v>
      </c>
      <c r="C133" s="114" t="s">
        <v>757</v>
      </c>
      <c r="D133" s="130" t="s">
        <v>1710</v>
      </c>
      <c r="E133" s="129" t="s">
        <v>970</v>
      </c>
      <c r="F133" s="131" t="s">
        <v>2510</v>
      </c>
      <c r="G133" s="169" t="s">
        <v>4097</v>
      </c>
      <c r="H133" s="169" t="s">
        <v>4097</v>
      </c>
    </row>
    <row r="134" spans="1:8" x14ac:dyDescent="0.25">
      <c r="A134" s="110" t="s">
        <v>690</v>
      </c>
      <c r="C134" s="114" t="s">
        <v>758</v>
      </c>
      <c r="D134" s="130" t="s">
        <v>1711</v>
      </c>
      <c r="E134" s="129" t="s">
        <v>972</v>
      </c>
      <c r="F134" s="106" t="s">
        <v>1712</v>
      </c>
      <c r="G134" s="169" t="s">
        <v>1711</v>
      </c>
      <c r="H134" s="169" t="s">
        <v>1711</v>
      </c>
    </row>
    <row r="135" spans="1:8" x14ac:dyDescent="0.25">
      <c r="A135" s="110" t="s">
        <v>690</v>
      </c>
      <c r="C135" s="114" t="s">
        <v>759</v>
      </c>
      <c r="D135" s="130" t="s">
        <v>1713</v>
      </c>
      <c r="E135" s="129" t="s">
        <v>971</v>
      </c>
      <c r="F135" s="106" t="s">
        <v>3866</v>
      </c>
      <c r="G135" s="169" t="s">
        <v>1713</v>
      </c>
      <c r="H135" s="169" t="s">
        <v>1713</v>
      </c>
    </row>
    <row r="136" spans="1:8" x14ac:dyDescent="0.25">
      <c r="A136" s="110" t="s">
        <v>690</v>
      </c>
      <c r="C136" s="114" t="s">
        <v>760</v>
      </c>
      <c r="D136" s="130" t="s">
        <v>760</v>
      </c>
      <c r="E136" s="129" t="s">
        <v>760</v>
      </c>
      <c r="F136" s="131" t="s">
        <v>709</v>
      </c>
      <c r="G136" s="169" t="s">
        <v>760</v>
      </c>
      <c r="H136" s="169" t="s">
        <v>760</v>
      </c>
    </row>
    <row r="137" spans="1:8" x14ac:dyDescent="0.25">
      <c r="A137" s="110" t="s">
        <v>690</v>
      </c>
      <c r="C137" s="114" t="s">
        <v>761</v>
      </c>
      <c r="D137" s="130" t="s">
        <v>1714</v>
      </c>
      <c r="E137" s="106" t="s">
        <v>973</v>
      </c>
      <c r="F137" s="106" t="s">
        <v>1715</v>
      </c>
      <c r="G137" s="169" t="s">
        <v>1714</v>
      </c>
      <c r="H137" s="169" t="s">
        <v>1714</v>
      </c>
    </row>
    <row r="138" spans="1:8" ht="144" x14ac:dyDescent="0.25">
      <c r="A138" s="110" t="s">
        <v>690</v>
      </c>
      <c r="C138" s="114" t="s">
        <v>762</v>
      </c>
      <c r="D138" s="130" t="s">
        <v>1716</v>
      </c>
      <c r="E138" s="129" t="s">
        <v>974</v>
      </c>
      <c r="F138" s="131" t="s">
        <v>2511</v>
      </c>
      <c r="G138" s="169" t="s">
        <v>4098</v>
      </c>
      <c r="H138" s="169" t="s">
        <v>4098</v>
      </c>
    </row>
    <row r="139" spans="1:8" x14ac:dyDescent="0.25">
      <c r="A139" s="110" t="s">
        <v>690</v>
      </c>
      <c r="C139" s="114" t="s">
        <v>763</v>
      </c>
      <c r="D139" s="130" t="s">
        <v>1717</v>
      </c>
      <c r="E139" s="129" t="s">
        <v>975</v>
      </c>
      <c r="F139" s="106" t="s">
        <v>1718</v>
      </c>
      <c r="G139" s="169" t="s">
        <v>1717</v>
      </c>
      <c r="H139" s="169" t="s">
        <v>1717</v>
      </c>
    </row>
    <row r="140" spans="1:8" x14ac:dyDescent="0.25">
      <c r="A140" s="110" t="s">
        <v>690</v>
      </c>
      <c r="C140" s="114" t="s">
        <v>764</v>
      </c>
      <c r="D140" s="130" t="s">
        <v>1719</v>
      </c>
      <c r="E140" s="129" t="s">
        <v>976</v>
      </c>
      <c r="F140" s="106" t="s">
        <v>1720</v>
      </c>
      <c r="G140" s="169" t="s">
        <v>1719</v>
      </c>
      <c r="H140" s="169" t="s">
        <v>1719</v>
      </c>
    </row>
    <row r="141" spans="1:8" ht="230.4" x14ac:dyDescent="0.25">
      <c r="A141" s="110" t="s">
        <v>690</v>
      </c>
      <c r="C141" s="130" t="s">
        <v>765</v>
      </c>
      <c r="D141" s="187" t="s">
        <v>4206</v>
      </c>
      <c r="E141" s="131" t="s">
        <v>3863</v>
      </c>
      <c r="F141" s="131" t="s">
        <v>2512</v>
      </c>
      <c r="G141" s="169" t="s">
        <v>4099</v>
      </c>
      <c r="H141" s="169" t="s">
        <v>4099</v>
      </c>
    </row>
    <row r="142" spans="1:8" x14ac:dyDescent="0.25">
      <c r="A142" s="110" t="s">
        <v>690</v>
      </c>
      <c r="C142" s="114" t="s">
        <v>766</v>
      </c>
      <c r="D142" s="130" t="s">
        <v>1721</v>
      </c>
      <c r="E142" s="129" t="s">
        <v>977</v>
      </c>
      <c r="F142" s="106" t="s">
        <v>1722</v>
      </c>
      <c r="G142" s="169" t="s">
        <v>1721</v>
      </c>
      <c r="H142" s="169" t="s">
        <v>1721</v>
      </c>
    </row>
    <row r="143" spans="1:8" ht="72" x14ac:dyDescent="0.25">
      <c r="A143" s="110" t="s">
        <v>690</v>
      </c>
      <c r="C143" s="130" t="s">
        <v>767</v>
      </c>
      <c r="D143" s="130" t="s">
        <v>1723</v>
      </c>
      <c r="E143" s="129" t="s">
        <v>978</v>
      </c>
      <c r="F143" s="131" t="s">
        <v>2513</v>
      </c>
      <c r="G143" s="169" t="s">
        <v>4100</v>
      </c>
      <c r="H143" s="169" t="s">
        <v>4100</v>
      </c>
    </row>
    <row r="144" spans="1:8" x14ac:dyDescent="0.25">
      <c r="A144" s="110" t="s">
        <v>690</v>
      </c>
      <c r="C144" s="114" t="s">
        <v>768</v>
      </c>
      <c r="D144" s="130" t="s">
        <v>1724</v>
      </c>
      <c r="E144" s="129" t="s">
        <v>979</v>
      </c>
      <c r="F144" s="106" t="s">
        <v>1725</v>
      </c>
      <c r="G144" s="169" t="s">
        <v>1724</v>
      </c>
      <c r="H144" s="169" t="s">
        <v>1724</v>
      </c>
    </row>
    <row r="145" spans="1:8" x14ac:dyDescent="0.25">
      <c r="A145" s="110" t="s">
        <v>690</v>
      </c>
      <c r="C145" s="206" t="s">
        <v>4291</v>
      </c>
      <c r="D145" s="206" t="s">
        <v>4292</v>
      </c>
      <c r="E145" s="129" t="s">
        <v>980</v>
      </c>
      <c r="F145" s="106" t="s">
        <v>1726</v>
      </c>
      <c r="G145" s="169" t="s">
        <v>4292</v>
      </c>
      <c r="H145" s="169" t="s">
        <v>4292</v>
      </c>
    </row>
    <row r="146" spans="1:8" x14ac:dyDescent="0.25">
      <c r="A146" s="110" t="s">
        <v>690</v>
      </c>
      <c r="C146" s="130" t="s">
        <v>769</v>
      </c>
      <c r="D146" s="130" t="s">
        <v>1727</v>
      </c>
      <c r="E146" s="106" t="s">
        <v>981</v>
      </c>
      <c r="F146" s="106" t="s">
        <v>1728</v>
      </c>
      <c r="G146" s="169" t="s">
        <v>1727</v>
      </c>
      <c r="H146" s="169" t="s">
        <v>1727</v>
      </c>
    </row>
    <row r="147" spans="1:8" x14ac:dyDescent="0.25">
      <c r="A147" s="110" t="s">
        <v>690</v>
      </c>
      <c r="C147" s="114" t="s">
        <v>770</v>
      </c>
      <c r="D147" s="130" t="s">
        <v>770</v>
      </c>
      <c r="E147" s="129" t="s">
        <v>982</v>
      </c>
      <c r="F147" s="106" t="s">
        <v>1729</v>
      </c>
      <c r="G147" s="169" t="s">
        <v>770</v>
      </c>
      <c r="H147" s="169" t="s">
        <v>770</v>
      </c>
    </row>
    <row r="148" spans="1:8" x14ac:dyDescent="0.25">
      <c r="A148" s="110" t="s">
        <v>690</v>
      </c>
      <c r="C148" s="114" t="s">
        <v>771</v>
      </c>
      <c r="D148" s="130" t="s">
        <v>1730</v>
      </c>
      <c r="E148" s="106" t="s">
        <v>983</v>
      </c>
      <c r="F148" s="106" t="s">
        <v>1731</v>
      </c>
      <c r="G148" s="169" t="s">
        <v>1730</v>
      </c>
      <c r="H148" s="169" t="s">
        <v>1730</v>
      </c>
    </row>
    <row r="149" spans="1:8" x14ac:dyDescent="0.25">
      <c r="A149" s="110" t="s">
        <v>690</v>
      </c>
      <c r="C149" s="114" t="s">
        <v>772</v>
      </c>
      <c r="D149" s="130" t="s">
        <v>1732</v>
      </c>
      <c r="E149" s="106" t="s">
        <v>984</v>
      </c>
      <c r="F149" s="106" t="s">
        <v>1733</v>
      </c>
      <c r="G149" s="169" t="s">
        <v>1732</v>
      </c>
      <c r="H149" s="169" t="s">
        <v>1732</v>
      </c>
    </row>
    <row r="150" spans="1:8" x14ac:dyDescent="0.25">
      <c r="A150" s="110" t="s">
        <v>690</v>
      </c>
      <c r="C150" s="114" t="s">
        <v>773</v>
      </c>
      <c r="D150" s="130" t="s">
        <v>1734</v>
      </c>
      <c r="E150" s="106" t="s">
        <v>985</v>
      </c>
      <c r="F150" s="106" t="s">
        <v>1735</v>
      </c>
      <c r="G150" s="169" t="s">
        <v>1734</v>
      </c>
      <c r="H150" s="169" t="s">
        <v>1734</v>
      </c>
    </row>
    <row r="151" spans="1:8" x14ac:dyDescent="0.25">
      <c r="A151" s="110" t="s">
        <v>690</v>
      </c>
      <c r="C151" s="130" t="s">
        <v>774</v>
      </c>
      <c r="D151" s="130" t="s">
        <v>1736</v>
      </c>
      <c r="E151" s="129" t="s">
        <v>986</v>
      </c>
      <c r="F151" s="106" t="s">
        <v>1737</v>
      </c>
      <c r="G151" s="169" t="s">
        <v>1736</v>
      </c>
      <c r="H151" s="169" t="s">
        <v>1736</v>
      </c>
    </row>
    <row r="152" spans="1:8" ht="43.2" x14ac:dyDescent="0.25">
      <c r="A152" s="110" t="s">
        <v>690</v>
      </c>
      <c r="C152" s="130" t="s">
        <v>775</v>
      </c>
      <c r="D152" s="130" t="s">
        <v>1738</v>
      </c>
      <c r="E152" s="129" t="s">
        <v>987</v>
      </c>
      <c r="F152" s="131" t="s">
        <v>2514</v>
      </c>
      <c r="G152" s="169" t="s">
        <v>4101</v>
      </c>
      <c r="H152" s="169" t="s">
        <v>4101</v>
      </c>
    </row>
    <row r="153" spans="1:8" x14ac:dyDescent="0.25">
      <c r="A153" s="110" t="s">
        <v>690</v>
      </c>
      <c r="C153" s="114" t="s">
        <v>776</v>
      </c>
      <c r="D153" s="130" t="s">
        <v>1739</v>
      </c>
      <c r="E153" s="106" t="s">
        <v>988</v>
      </c>
      <c r="F153" s="106" t="s">
        <v>1740</v>
      </c>
      <c r="G153" s="169" t="s">
        <v>1739</v>
      </c>
      <c r="H153" s="169" t="s">
        <v>1739</v>
      </c>
    </row>
    <row r="154" spans="1:8" x14ac:dyDescent="0.25">
      <c r="A154" s="110" t="s">
        <v>690</v>
      </c>
      <c r="C154" s="114" t="s">
        <v>777</v>
      </c>
      <c r="D154" s="130" t="s">
        <v>1741</v>
      </c>
      <c r="E154" s="129" t="s">
        <v>777</v>
      </c>
      <c r="F154" s="106" t="s">
        <v>1742</v>
      </c>
      <c r="G154" s="169" t="s">
        <v>1741</v>
      </c>
      <c r="H154" s="169" t="s">
        <v>1741</v>
      </c>
    </row>
    <row r="155" spans="1:8" ht="28.8" x14ac:dyDescent="0.25">
      <c r="A155" s="110" t="s">
        <v>690</v>
      </c>
      <c r="C155" s="114" t="s">
        <v>778</v>
      </c>
      <c r="D155" s="114" t="s">
        <v>1743</v>
      </c>
      <c r="E155" s="129" t="s">
        <v>989</v>
      </c>
      <c r="F155" s="106" t="s">
        <v>1744</v>
      </c>
      <c r="G155" s="169" t="s">
        <v>1743</v>
      </c>
      <c r="H155" s="169" t="s">
        <v>1743</v>
      </c>
    </row>
    <row r="156" spans="1:8" ht="43.2" x14ac:dyDescent="0.25">
      <c r="A156" s="110" t="s">
        <v>690</v>
      </c>
      <c r="C156" s="130" t="s">
        <v>779</v>
      </c>
      <c r="D156" s="130" t="s">
        <v>1745</v>
      </c>
      <c r="E156" s="129" t="s">
        <v>990</v>
      </c>
      <c r="F156" s="106" t="s">
        <v>1746</v>
      </c>
      <c r="G156" s="169" t="s">
        <v>1745</v>
      </c>
      <c r="H156" s="169" t="s">
        <v>1745</v>
      </c>
    </row>
    <row r="157" spans="1:8" x14ac:dyDescent="0.25">
      <c r="A157" s="110" t="s">
        <v>690</v>
      </c>
      <c r="C157" s="114" t="s">
        <v>780</v>
      </c>
      <c r="D157" s="130" t="s">
        <v>1747</v>
      </c>
      <c r="E157" s="129" t="s">
        <v>991</v>
      </c>
      <c r="F157" s="106" t="s">
        <v>1748</v>
      </c>
      <c r="G157" s="169" t="s">
        <v>1747</v>
      </c>
      <c r="H157" s="169" t="s">
        <v>1747</v>
      </c>
    </row>
    <row r="158" spans="1:8" ht="57.6" x14ac:dyDescent="0.25">
      <c r="A158" s="110" t="s">
        <v>690</v>
      </c>
      <c r="C158" s="130" t="s">
        <v>781</v>
      </c>
      <c r="D158" s="130" t="s">
        <v>1749</v>
      </c>
      <c r="E158" s="129" t="s">
        <v>992</v>
      </c>
      <c r="F158" s="106" t="s">
        <v>1750</v>
      </c>
      <c r="G158" s="169" t="s">
        <v>1749</v>
      </c>
      <c r="H158" s="169" t="s">
        <v>1749</v>
      </c>
    </row>
    <row r="159" spans="1:8" x14ac:dyDescent="0.25">
      <c r="A159" s="110" t="s">
        <v>690</v>
      </c>
      <c r="C159" s="114" t="s">
        <v>782</v>
      </c>
      <c r="D159" s="130" t="s">
        <v>1751</v>
      </c>
      <c r="E159" s="129" t="s">
        <v>993</v>
      </c>
      <c r="F159" s="106" t="s">
        <v>1752</v>
      </c>
      <c r="G159" s="169" t="s">
        <v>1751</v>
      </c>
      <c r="H159" s="169" t="s">
        <v>1751</v>
      </c>
    </row>
    <row r="160" spans="1:8" ht="72" x14ac:dyDescent="0.25">
      <c r="A160" s="110" t="s">
        <v>690</v>
      </c>
      <c r="C160" s="130" t="s">
        <v>783</v>
      </c>
      <c r="D160" s="130" t="s">
        <v>1753</v>
      </c>
      <c r="E160" s="129" t="s">
        <v>994</v>
      </c>
      <c r="F160" s="106" t="s">
        <v>1754</v>
      </c>
      <c r="G160" s="169" t="s">
        <v>1753</v>
      </c>
      <c r="H160" s="169" t="s">
        <v>1753</v>
      </c>
    </row>
    <row r="161" spans="1:8" x14ac:dyDescent="0.25">
      <c r="A161" s="110" t="s">
        <v>690</v>
      </c>
      <c r="C161" s="130" t="s">
        <v>784</v>
      </c>
      <c r="D161" s="130" t="s">
        <v>1755</v>
      </c>
      <c r="E161" s="129" t="s">
        <v>995</v>
      </c>
      <c r="F161" s="106" t="s">
        <v>1756</v>
      </c>
      <c r="G161" s="169" t="s">
        <v>1755</v>
      </c>
      <c r="H161" s="169" t="s">
        <v>1755</v>
      </c>
    </row>
    <row r="162" spans="1:8" x14ac:dyDescent="0.25">
      <c r="A162" s="110" t="s">
        <v>690</v>
      </c>
      <c r="C162" s="114" t="s">
        <v>785</v>
      </c>
      <c r="D162" s="116" t="str">
        <f t="shared" ref="D162:F177" si="9">C162</f>
        <v>ROOM_DARK</v>
      </c>
      <c r="E162" s="116" t="str">
        <f t="shared" si="9"/>
        <v>ROOM_DARK</v>
      </c>
      <c r="F162" s="116" t="str">
        <f t="shared" si="9"/>
        <v>ROOM_DARK</v>
      </c>
      <c r="G162" s="167" t="str">
        <f t="shared" ref="G162:G193" si="10">C162</f>
        <v>ROOM_DARK</v>
      </c>
      <c r="H162" s="167" t="str">
        <f t="shared" ref="H162:H193" si="11">C162</f>
        <v>ROOM_DARK</v>
      </c>
    </row>
    <row r="163" spans="1:8" x14ac:dyDescent="0.25">
      <c r="A163" s="110" t="s">
        <v>690</v>
      </c>
      <c r="C163" s="114" t="s">
        <v>786</v>
      </c>
      <c r="D163" s="116" t="str">
        <f t="shared" si="9"/>
        <v>ROOM_BRIGHT</v>
      </c>
      <c r="E163" s="116" t="str">
        <f t="shared" si="9"/>
        <v>ROOM_BRIGHT</v>
      </c>
      <c r="F163" s="116" t="str">
        <f t="shared" si="9"/>
        <v>ROOM_BRIGHT</v>
      </c>
      <c r="G163" s="167" t="str">
        <f t="shared" si="10"/>
        <v>ROOM_BRIGHT</v>
      </c>
      <c r="H163" s="167" t="str">
        <f t="shared" si="11"/>
        <v>ROOM_BRIGHT</v>
      </c>
    </row>
    <row r="164" spans="1:8" x14ac:dyDescent="0.25">
      <c r="A164" s="110" t="s">
        <v>690</v>
      </c>
      <c r="C164" s="114" t="s">
        <v>787</v>
      </c>
      <c r="D164" s="116" t="str">
        <f t="shared" si="9"/>
        <v>ROOM_WARM_W</v>
      </c>
      <c r="E164" s="116" t="str">
        <f t="shared" si="9"/>
        <v>ROOM_WARM_W</v>
      </c>
      <c r="F164" s="116" t="str">
        <f t="shared" si="9"/>
        <v>ROOM_WARM_W</v>
      </c>
      <c r="G164" s="167" t="str">
        <f t="shared" si="10"/>
        <v>ROOM_WARM_W</v>
      </c>
      <c r="H164" s="167" t="str">
        <f t="shared" si="11"/>
        <v>ROOM_WARM_W</v>
      </c>
    </row>
    <row r="165" spans="1:8" x14ac:dyDescent="0.25">
      <c r="A165" s="110" t="s">
        <v>690</v>
      </c>
      <c r="C165" s="114" t="s">
        <v>788</v>
      </c>
      <c r="D165" s="116" t="str">
        <f t="shared" si="9"/>
        <v>ROOM_RED</v>
      </c>
      <c r="E165" s="116" t="str">
        <f t="shared" si="9"/>
        <v>ROOM_RED</v>
      </c>
      <c r="F165" s="116" t="str">
        <f t="shared" si="9"/>
        <v>ROOM_RED</v>
      </c>
      <c r="G165" s="167" t="str">
        <f t="shared" si="10"/>
        <v>ROOM_RED</v>
      </c>
      <c r="H165" s="167" t="str">
        <f t="shared" si="11"/>
        <v>ROOM_RED</v>
      </c>
    </row>
    <row r="166" spans="1:8" x14ac:dyDescent="0.25">
      <c r="A166" s="110" t="s">
        <v>690</v>
      </c>
      <c r="C166" s="114" t="s">
        <v>789</v>
      </c>
      <c r="D166" s="116" t="str">
        <f t="shared" si="9"/>
        <v>ROOM_D_RED</v>
      </c>
      <c r="E166" s="116" t="str">
        <f t="shared" si="9"/>
        <v>ROOM_D_RED</v>
      </c>
      <c r="F166" s="116" t="str">
        <f t="shared" si="9"/>
        <v>ROOM_D_RED</v>
      </c>
      <c r="G166" s="167" t="str">
        <f t="shared" si="10"/>
        <v>ROOM_D_RED</v>
      </c>
      <c r="H166" s="167" t="str">
        <f t="shared" si="11"/>
        <v>ROOM_D_RED</v>
      </c>
    </row>
    <row r="167" spans="1:8" x14ac:dyDescent="0.25">
      <c r="A167" s="110" t="s">
        <v>690</v>
      </c>
      <c r="C167" s="114" t="s">
        <v>790</v>
      </c>
      <c r="D167" s="116" t="str">
        <f t="shared" si="9"/>
        <v>ROOM_COL0</v>
      </c>
      <c r="E167" s="116" t="str">
        <f t="shared" si="9"/>
        <v>ROOM_COL0</v>
      </c>
      <c r="F167" s="116" t="str">
        <f t="shared" si="9"/>
        <v>ROOM_COL0</v>
      </c>
      <c r="G167" s="167" t="str">
        <f t="shared" si="10"/>
        <v>ROOM_COL0</v>
      </c>
      <c r="H167" s="167" t="str">
        <f t="shared" si="11"/>
        <v>ROOM_COL0</v>
      </c>
    </row>
    <row r="168" spans="1:8" x14ac:dyDescent="0.25">
      <c r="A168" s="110" t="s">
        <v>690</v>
      </c>
      <c r="C168" s="114" t="s">
        <v>791</v>
      </c>
      <c r="D168" s="116" t="str">
        <f t="shared" si="9"/>
        <v>ROOM_COL1</v>
      </c>
      <c r="E168" s="116" t="str">
        <f t="shared" si="9"/>
        <v>ROOM_COL1</v>
      </c>
      <c r="F168" s="116" t="str">
        <f t="shared" si="9"/>
        <v>ROOM_COL1</v>
      </c>
      <c r="G168" s="167" t="str">
        <f t="shared" si="10"/>
        <v>ROOM_COL1</v>
      </c>
      <c r="H168" s="167" t="str">
        <f t="shared" si="11"/>
        <v>ROOM_COL1</v>
      </c>
    </row>
    <row r="169" spans="1:8" x14ac:dyDescent="0.25">
      <c r="A169" s="110" t="s">
        <v>690</v>
      </c>
      <c r="C169" s="114" t="s">
        <v>792</v>
      </c>
      <c r="D169" s="116" t="str">
        <f t="shared" si="9"/>
        <v>ROOM_COL2</v>
      </c>
      <c r="E169" s="116" t="str">
        <f t="shared" si="9"/>
        <v>ROOM_COL2</v>
      </c>
      <c r="F169" s="116" t="str">
        <f t="shared" si="9"/>
        <v>ROOM_COL2</v>
      </c>
      <c r="G169" s="167" t="str">
        <f t="shared" si="10"/>
        <v>ROOM_COL2</v>
      </c>
      <c r="H169" s="167" t="str">
        <f t="shared" si="11"/>
        <v>ROOM_COL2</v>
      </c>
    </row>
    <row r="170" spans="1:8" x14ac:dyDescent="0.25">
      <c r="A170" s="110" t="s">
        <v>690</v>
      </c>
      <c r="C170" s="114" t="s">
        <v>793</v>
      </c>
      <c r="D170" s="116" t="str">
        <f t="shared" si="9"/>
        <v>ROOM_COL3</v>
      </c>
      <c r="E170" s="116" t="str">
        <f t="shared" si="9"/>
        <v>ROOM_COL3</v>
      </c>
      <c r="F170" s="116" t="str">
        <f t="shared" si="9"/>
        <v>ROOM_COL3</v>
      </c>
      <c r="G170" s="167" t="str">
        <f t="shared" si="10"/>
        <v>ROOM_COL3</v>
      </c>
      <c r="H170" s="167" t="str">
        <f t="shared" si="11"/>
        <v>ROOM_COL3</v>
      </c>
    </row>
    <row r="171" spans="1:8" x14ac:dyDescent="0.25">
      <c r="A171" s="110" t="s">
        <v>690</v>
      </c>
      <c r="C171" s="114" t="s">
        <v>794</v>
      </c>
      <c r="D171" s="116" t="str">
        <f t="shared" si="9"/>
        <v>ROOM_COL4</v>
      </c>
      <c r="E171" s="116" t="str">
        <f t="shared" si="9"/>
        <v>ROOM_COL4</v>
      </c>
      <c r="F171" s="116" t="str">
        <f t="shared" si="9"/>
        <v>ROOM_COL4</v>
      </c>
      <c r="G171" s="167" t="str">
        <f t="shared" si="10"/>
        <v>ROOM_COL4</v>
      </c>
      <c r="H171" s="167" t="str">
        <f t="shared" si="11"/>
        <v>ROOM_COL4</v>
      </c>
    </row>
    <row r="172" spans="1:8" x14ac:dyDescent="0.25">
      <c r="A172" s="110" t="s">
        <v>690</v>
      </c>
      <c r="C172" s="114" t="s">
        <v>795</v>
      </c>
      <c r="D172" s="116" t="str">
        <f t="shared" si="9"/>
        <v>ROOM_COL5</v>
      </c>
      <c r="E172" s="116" t="str">
        <f t="shared" si="9"/>
        <v>ROOM_COL5</v>
      </c>
      <c r="F172" s="116" t="str">
        <f t="shared" si="9"/>
        <v>ROOM_COL5</v>
      </c>
      <c r="G172" s="167" t="str">
        <f t="shared" si="10"/>
        <v>ROOM_COL5</v>
      </c>
      <c r="H172" s="167" t="str">
        <f t="shared" si="11"/>
        <v>ROOM_COL5</v>
      </c>
    </row>
    <row r="173" spans="1:8" x14ac:dyDescent="0.25">
      <c r="A173" s="110" t="s">
        <v>690</v>
      </c>
      <c r="C173" s="114" t="s">
        <v>796</v>
      </c>
      <c r="D173" s="116" t="str">
        <f t="shared" si="9"/>
        <v>ROOM_COL345</v>
      </c>
      <c r="E173" s="116" t="str">
        <f t="shared" si="9"/>
        <v>ROOM_COL345</v>
      </c>
      <c r="F173" s="116" t="str">
        <f t="shared" si="9"/>
        <v>ROOM_COL345</v>
      </c>
      <c r="G173" s="167" t="str">
        <f t="shared" si="10"/>
        <v>ROOM_COL345</v>
      </c>
      <c r="H173" s="167" t="str">
        <f t="shared" si="11"/>
        <v>ROOM_COL345</v>
      </c>
    </row>
    <row r="174" spans="1:8" x14ac:dyDescent="0.25">
      <c r="A174" s="110" t="s">
        <v>690</v>
      </c>
      <c r="C174" s="114" t="s">
        <v>797</v>
      </c>
      <c r="D174" s="116" t="str">
        <f t="shared" si="9"/>
        <v>FIRE</v>
      </c>
      <c r="E174" s="116" t="str">
        <f t="shared" si="9"/>
        <v>FIRE</v>
      </c>
      <c r="F174" s="116" t="str">
        <f t="shared" si="9"/>
        <v>FIRE</v>
      </c>
      <c r="G174" s="167" t="str">
        <f t="shared" si="10"/>
        <v>FIRE</v>
      </c>
      <c r="H174" s="167" t="str">
        <f t="shared" si="11"/>
        <v>FIRE</v>
      </c>
    </row>
    <row r="175" spans="1:8" x14ac:dyDescent="0.25">
      <c r="A175" s="110" t="s">
        <v>690</v>
      </c>
      <c r="C175" s="114" t="s">
        <v>798</v>
      </c>
      <c r="D175" s="116" t="str">
        <f t="shared" si="9"/>
        <v>FIRED</v>
      </c>
      <c r="E175" s="116" t="str">
        <f t="shared" si="9"/>
        <v>FIRED</v>
      </c>
      <c r="F175" s="116" t="str">
        <f t="shared" si="9"/>
        <v>FIRED</v>
      </c>
      <c r="G175" s="167" t="str">
        <f t="shared" si="10"/>
        <v>FIRED</v>
      </c>
      <c r="H175" s="167" t="str">
        <f t="shared" si="11"/>
        <v>FIRED</v>
      </c>
    </row>
    <row r="176" spans="1:8" x14ac:dyDescent="0.25">
      <c r="A176" s="110" t="s">
        <v>690</v>
      </c>
      <c r="C176" s="114" t="s">
        <v>799</v>
      </c>
      <c r="D176" s="116" t="str">
        <f t="shared" si="9"/>
        <v>FIREB</v>
      </c>
      <c r="E176" s="116" t="str">
        <f t="shared" si="9"/>
        <v>FIREB</v>
      </c>
      <c r="F176" s="116" t="str">
        <f t="shared" si="9"/>
        <v>FIREB</v>
      </c>
      <c r="G176" s="167" t="str">
        <f t="shared" si="10"/>
        <v>FIREB</v>
      </c>
      <c r="H176" s="167" t="str">
        <f t="shared" si="11"/>
        <v>FIREB</v>
      </c>
    </row>
    <row r="177" spans="1:8" x14ac:dyDescent="0.25">
      <c r="A177" s="110" t="s">
        <v>690</v>
      </c>
      <c r="C177" s="114" t="s">
        <v>800</v>
      </c>
      <c r="D177" s="116" t="str">
        <f t="shared" si="9"/>
        <v>ROOM_CHIMNEY</v>
      </c>
      <c r="E177" s="116" t="str">
        <f t="shared" si="9"/>
        <v>ROOM_CHIMNEY</v>
      </c>
      <c r="F177" s="116" t="str">
        <f t="shared" si="9"/>
        <v>ROOM_CHIMNEY</v>
      </c>
      <c r="G177" s="167" t="str">
        <f t="shared" si="10"/>
        <v>ROOM_CHIMNEY</v>
      </c>
      <c r="H177" s="167" t="str">
        <f t="shared" si="11"/>
        <v>ROOM_CHIMNEY</v>
      </c>
    </row>
    <row r="178" spans="1:8" x14ac:dyDescent="0.25">
      <c r="A178" s="110" t="s">
        <v>690</v>
      </c>
      <c r="C178" s="114" t="s">
        <v>801</v>
      </c>
      <c r="D178" s="116" t="str">
        <f t="shared" ref="D178:F193" si="12">C178</f>
        <v>ROOM_CHIMNEYD</v>
      </c>
      <c r="E178" s="116" t="str">
        <f t="shared" si="12"/>
        <v>ROOM_CHIMNEYD</v>
      </c>
      <c r="F178" s="116" t="str">
        <f t="shared" si="12"/>
        <v>ROOM_CHIMNEYD</v>
      </c>
      <c r="G178" s="167" t="str">
        <f t="shared" si="10"/>
        <v>ROOM_CHIMNEYD</v>
      </c>
      <c r="H178" s="167" t="str">
        <f t="shared" si="11"/>
        <v>ROOM_CHIMNEYD</v>
      </c>
    </row>
    <row r="179" spans="1:8" x14ac:dyDescent="0.25">
      <c r="A179" s="110" t="s">
        <v>690</v>
      </c>
      <c r="C179" s="114" t="s">
        <v>802</v>
      </c>
      <c r="D179" s="116" t="str">
        <f t="shared" si="12"/>
        <v>ROOM_CHIMNEYB</v>
      </c>
      <c r="E179" s="116" t="str">
        <f t="shared" si="12"/>
        <v>ROOM_CHIMNEYB</v>
      </c>
      <c r="F179" s="116" t="str">
        <f t="shared" si="12"/>
        <v>ROOM_CHIMNEYB</v>
      </c>
      <c r="G179" s="167" t="str">
        <f t="shared" si="10"/>
        <v>ROOM_CHIMNEYB</v>
      </c>
      <c r="H179" s="167" t="str">
        <f t="shared" si="11"/>
        <v>ROOM_CHIMNEYB</v>
      </c>
    </row>
    <row r="180" spans="1:8" x14ac:dyDescent="0.25">
      <c r="A180" s="110" t="s">
        <v>690</v>
      </c>
      <c r="C180" s="114" t="s">
        <v>803</v>
      </c>
      <c r="D180" s="116" t="str">
        <f t="shared" si="12"/>
        <v>ROOM_TV0</v>
      </c>
      <c r="E180" s="116" t="str">
        <f t="shared" si="12"/>
        <v>ROOM_TV0</v>
      </c>
      <c r="F180" s="116" t="str">
        <f t="shared" si="12"/>
        <v>ROOM_TV0</v>
      </c>
      <c r="G180" s="167" t="str">
        <f t="shared" si="10"/>
        <v>ROOM_TV0</v>
      </c>
      <c r="H180" s="167" t="str">
        <f t="shared" si="11"/>
        <v>ROOM_TV0</v>
      </c>
    </row>
    <row r="181" spans="1:8" x14ac:dyDescent="0.25">
      <c r="A181" s="110" t="s">
        <v>690</v>
      </c>
      <c r="C181" s="114" t="s">
        <v>804</v>
      </c>
      <c r="D181" s="116" t="str">
        <f t="shared" si="12"/>
        <v>ROOM_TV0_CHIMNEY</v>
      </c>
      <c r="E181" s="116" t="str">
        <f t="shared" si="12"/>
        <v>ROOM_TV0_CHIMNEY</v>
      </c>
      <c r="F181" s="116" t="str">
        <f t="shared" si="12"/>
        <v>ROOM_TV0_CHIMNEY</v>
      </c>
      <c r="G181" s="167" t="str">
        <f t="shared" si="10"/>
        <v>ROOM_TV0_CHIMNEY</v>
      </c>
      <c r="H181" s="167" t="str">
        <f t="shared" si="11"/>
        <v>ROOM_TV0_CHIMNEY</v>
      </c>
    </row>
    <row r="182" spans="1:8" x14ac:dyDescent="0.25">
      <c r="A182" s="110" t="s">
        <v>690</v>
      </c>
      <c r="C182" s="114" t="s">
        <v>805</v>
      </c>
      <c r="D182" s="116" t="str">
        <f t="shared" si="12"/>
        <v>ROOM_TV0_CHIMNEYD</v>
      </c>
      <c r="E182" s="116" t="str">
        <f t="shared" si="12"/>
        <v>ROOM_TV0_CHIMNEYD</v>
      </c>
      <c r="F182" s="116" t="str">
        <f t="shared" si="12"/>
        <v>ROOM_TV0_CHIMNEYD</v>
      </c>
      <c r="G182" s="167" t="str">
        <f t="shared" si="10"/>
        <v>ROOM_TV0_CHIMNEYD</v>
      </c>
      <c r="H182" s="167" t="str">
        <f t="shared" si="11"/>
        <v>ROOM_TV0_CHIMNEYD</v>
      </c>
    </row>
    <row r="183" spans="1:8" x14ac:dyDescent="0.25">
      <c r="A183" s="110" t="s">
        <v>690</v>
      </c>
      <c r="C183" s="114" t="s">
        <v>806</v>
      </c>
      <c r="D183" s="116" t="str">
        <f t="shared" si="12"/>
        <v>ROOM_TV0_CHIMNEYB</v>
      </c>
      <c r="E183" s="116" t="str">
        <f t="shared" si="12"/>
        <v>ROOM_TV0_CHIMNEYB</v>
      </c>
      <c r="F183" s="116" t="str">
        <f t="shared" si="12"/>
        <v>ROOM_TV0_CHIMNEYB</v>
      </c>
      <c r="G183" s="167" t="str">
        <f t="shared" si="10"/>
        <v>ROOM_TV0_CHIMNEYB</v>
      </c>
      <c r="H183" s="167" t="str">
        <f t="shared" si="11"/>
        <v>ROOM_TV0_CHIMNEYB</v>
      </c>
    </row>
    <row r="184" spans="1:8" x14ac:dyDescent="0.25">
      <c r="A184" s="110" t="s">
        <v>690</v>
      </c>
      <c r="C184" s="114" t="s">
        <v>807</v>
      </c>
      <c r="D184" s="116" t="str">
        <f t="shared" si="12"/>
        <v>ROOM_TV1</v>
      </c>
      <c r="E184" s="116" t="str">
        <f t="shared" si="12"/>
        <v>ROOM_TV1</v>
      </c>
      <c r="F184" s="116" t="str">
        <f t="shared" si="12"/>
        <v>ROOM_TV1</v>
      </c>
      <c r="G184" s="167" t="str">
        <f t="shared" si="10"/>
        <v>ROOM_TV1</v>
      </c>
      <c r="H184" s="167" t="str">
        <f t="shared" si="11"/>
        <v>ROOM_TV1</v>
      </c>
    </row>
    <row r="185" spans="1:8" x14ac:dyDescent="0.25">
      <c r="A185" s="110" t="s">
        <v>690</v>
      </c>
      <c r="C185" s="114" t="s">
        <v>808</v>
      </c>
      <c r="D185" s="116" t="str">
        <f t="shared" si="12"/>
        <v>ROOM_TV1_CHIMNEY</v>
      </c>
      <c r="E185" s="116" t="str">
        <f t="shared" si="12"/>
        <v>ROOM_TV1_CHIMNEY</v>
      </c>
      <c r="F185" s="116" t="str">
        <f t="shared" si="12"/>
        <v>ROOM_TV1_CHIMNEY</v>
      </c>
      <c r="G185" s="167" t="str">
        <f t="shared" si="10"/>
        <v>ROOM_TV1_CHIMNEY</v>
      </c>
      <c r="H185" s="167" t="str">
        <f t="shared" si="11"/>
        <v>ROOM_TV1_CHIMNEY</v>
      </c>
    </row>
    <row r="186" spans="1:8" x14ac:dyDescent="0.25">
      <c r="A186" s="110" t="s">
        <v>690</v>
      </c>
      <c r="C186" s="114" t="s">
        <v>809</v>
      </c>
      <c r="D186" s="116" t="str">
        <f t="shared" si="12"/>
        <v>ROOM_TV1_CHIMNEYD</v>
      </c>
      <c r="E186" s="116" t="str">
        <f>D186</f>
        <v>ROOM_TV1_CHIMNEYD</v>
      </c>
      <c r="F186" s="116" t="str">
        <f>E186</f>
        <v>ROOM_TV1_CHIMNEYD</v>
      </c>
      <c r="G186" s="167" t="str">
        <f t="shared" si="10"/>
        <v>ROOM_TV1_CHIMNEYD</v>
      </c>
      <c r="H186" s="167" t="str">
        <f t="shared" si="11"/>
        <v>ROOM_TV1_CHIMNEYD</v>
      </c>
    </row>
    <row r="187" spans="1:8" x14ac:dyDescent="0.25">
      <c r="A187" s="110" t="s">
        <v>690</v>
      </c>
      <c r="C187" s="114" t="s">
        <v>810</v>
      </c>
      <c r="D187" s="116" t="str">
        <f t="shared" si="12"/>
        <v>ROOM_TV1_CHIMNEYB</v>
      </c>
      <c r="E187" s="116" t="str">
        <f t="shared" si="12"/>
        <v>ROOM_TV1_CHIMNEYB</v>
      </c>
      <c r="F187" s="116" t="str">
        <f t="shared" si="12"/>
        <v>ROOM_TV1_CHIMNEYB</v>
      </c>
      <c r="G187" s="167" t="str">
        <f t="shared" si="10"/>
        <v>ROOM_TV1_CHIMNEYB</v>
      </c>
      <c r="H187" s="167" t="str">
        <f t="shared" si="11"/>
        <v>ROOM_TV1_CHIMNEYB</v>
      </c>
    </row>
    <row r="188" spans="1:8" x14ac:dyDescent="0.25">
      <c r="A188" s="110" t="s">
        <v>690</v>
      </c>
      <c r="C188" s="114" t="s">
        <v>811</v>
      </c>
      <c r="D188" s="116" t="str">
        <f t="shared" si="12"/>
        <v>NEON_LIGHT</v>
      </c>
      <c r="E188" s="116" t="str">
        <f t="shared" si="12"/>
        <v>NEON_LIGHT</v>
      </c>
      <c r="F188" s="116" t="str">
        <f t="shared" si="12"/>
        <v>NEON_LIGHT</v>
      </c>
      <c r="G188" s="167" t="str">
        <f t="shared" si="10"/>
        <v>NEON_LIGHT</v>
      </c>
      <c r="H188" s="167" t="str">
        <f t="shared" si="11"/>
        <v>NEON_LIGHT</v>
      </c>
    </row>
    <row r="189" spans="1:8" x14ac:dyDescent="0.25">
      <c r="A189" s="110" t="s">
        <v>690</v>
      </c>
      <c r="C189" s="114" t="s">
        <v>812</v>
      </c>
      <c r="D189" s="116" t="str">
        <f t="shared" si="12"/>
        <v>NEON_LIGHT1</v>
      </c>
      <c r="E189" s="116" t="str">
        <f t="shared" si="12"/>
        <v>NEON_LIGHT1</v>
      </c>
      <c r="F189" s="116" t="str">
        <f t="shared" si="12"/>
        <v>NEON_LIGHT1</v>
      </c>
      <c r="G189" s="167" t="str">
        <f t="shared" si="10"/>
        <v>NEON_LIGHT1</v>
      </c>
      <c r="H189" s="167" t="str">
        <f t="shared" si="11"/>
        <v>NEON_LIGHT1</v>
      </c>
    </row>
    <row r="190" spans="1:8" x14ac:dyDescent="0.25">
      <c r="A190" s="110" t="s">
        <v>690</v>
      </c>
      <c r="C190" s="114" t="s">
        <v>813</v>
      </c>
      <c r="D190" s="116" t="str">
        <f t="shared" si="12"/>
        <v>NEON_LIGHT2</v>
      </c>
      <c r="E190" s="116" t="str">
        <f t="shared" si="12"/>
        <v>NEON_LIGHT2</v>
      </c>
      <c r="F190" s="116" t="str">
        <f t="shared" si="12"/>
        <v>NEON_LIGHT2</v>
      </c>
      <c r="G190" s="167" t="str">
        <f t="shared" si="10"/>
        <v>NEON_LIGHT2</v>
      </c>
      <c r="H190" s="167" t="str">
        <f t="shared" si="11"/>
        <v>NEON_LIGHT2</v>
      </c>
    </row>
    <row r="191" spans="1:8" x14ac:dyDescent="0.25">
      <c r="A191" s="110" t="s">
        <v>690</v>
      </c>
      <c r="C191" s="114" t="s">
        <v>814</v>
      </c>
      <c r="D191" s="116" t="str">
        <f t="shared" si="12"/>
        <v>NEON_LIGHT3</v>
      </c>
      <c r="E191" s="116" t="str">
        <f t="shared" si="12"/>
        <v>NEON_LIGHT3</v>
      </c>
      <c r="F191" s="116" t="str">
        <f t="shared" si="12"/>
        <v>NEON_LIGHT3</v>
      </c>
      <c r="G191" s="167" t="str">
        <f t="shared" si="10"/>
        <v>NEON_LIGHT3</v>
      </c>
      <c r="H191" s="167" t="str">
        <f t="shared" si="11"/>
        <v>NEON_LIGHT3</v>
      </c>
    </row>
    <row r="192" spans="1:8" x14ac:dyDescent="0.25">
      <c r="A192" s="110" t="s">
        <v>690</v>
      </c>
      <c r="C192" s="114" t="s">
        <v>815</v>
      </c>
      <c r="D192" s="116" t="str">
        <f t="shared" si="12"/>
        <v>NEON_LIGHTD</v>
      </c>
      <c r="E192" s="116" t="str">
        <f t="shared" si="12"/>
        <v>NEON_LIGHTD</v>
      </c>
      <c r="F192" s="116" t="str">
        <f t="shared" si="12"/>
        <v>NEON_LIGHTD</v>
      </c>
      <c r="G192" s="167" t="str">
        <f t="shared" si="10"/>
        <v>NEON_LIGHTD</v>
      </c>
      <c r="H192" s="167" t="str">
        <f t="shared" si="11"/>
        <v>NEON_LIGHTD</v>
      </c>
    </row>
    <row r="193" spans="1:8" x14ac:dyDescent="0.25">
      <c r="A193" s="110" t="s">
        <v>690</v>
      </c>
      <c r="C193" s="114" t="s">
        <v>816</v>
      </c>
      <c r="D193" s="116" t="str">
        <f t="shared" si="12"/>
        <v>NEON_LIGHT1D</v>
      </c>
      <c r="E193" s="116" t="str">
        <f t="shared" si="12"/>
        <v>NEON_LIGHT1D</v>
      </c>
      <c r="F193" s="116" t="str">
        <f t="shared" si="12"/>
        <v>NEON_LIGHT1D</v>
      </c>
      <c r="G193" s="167" t="str">
        <f t="shared" si="10"/>
        <v>NEON_LIGHT1D</v>
      </c>
      <c r="H193" s="167" t="str">
        <f t="shared" si="11"/>
        <v>NEON_LIGHT1D</v>
      </c>
    </row>
    <row r="194" spans="1:8" x14ac:dyDescent="0.25">
      <c r="A194" s="110" t="s">
        <v>690</v>
      </c>
      <c r="C194" s="114" t="s">
        <v>817</v>
      </c>
      <c r="D194" s="116" t="str">
        <f t="shared" ref="D194:F209" si="13">C194</f>
        <v>NEON_LIGHT2D</v>
      </c>
      <c r="E194" s="116" t="str">
        <f t="shared" si="13"/>
        <v>NEON_LIGHT2D</v>
      </c>
      <c r="F194" s="116" t="str">
        <f t="shared" si="13"/>
        <v>NEON_LIGHT2D</v>
      </c>
      <c r="G194" s="167" t="str">
        <f t="shared" ref="G194:G215" si="14">C194</f>
        <v>NEON_LIGHT2D</v>
      </c>
      <c r="H194" s="167" t="str">
        <f t="shared" ref="H194:H215" si="15">C194</f>
        <v>NEON_LIGHT2D</v>
      </c>
    </row>
    <row r="195" spans="1:8" x14ac:dyDescent="0.25">
      <c r="A195" s="110" t="s">
        <v>690</v>
      </c>
      <c r="C195" s="114" t="s">
        <v>818</v>
      </c>
      <c r="D195" s="116" t="str">
        <f t="shared" si="13"/>
        <v>NEON_LIGHT3D</v>
      </c>
      <c r="E195" s="116" t="str">
        <f t="shared" si="13"/>
        <v>NEON_LIGHT3D</v>
      </c>
      <c r="F195" s="116" t="str">
        <f t="shared" si="13"/>
        <v>NEON_LIGHT3D</v>
      </c>
      <c r="G195" s="167" t="str">
        <f t="shared" si="14"/>
        <v>NEON_LIGHT3D</v>
      </c>
      <c r="H195" s="167" t="str">
        <f t="shared" si="15"/>
        <v>NEON_LIGHT3D</v>
      </c>
    </row>
    <row r="196" spans="1:8" x14ac:dyDescent="0.25">
      <c r="A196" s="110" t="s">
        <v>690</v>
      </c>
      <c r="C196" s="114" t="s">
        <v>819</v>
      </c>
      <c r="D196" s="116" t="str">
        <f t="shared" si="13"/>
        <v>NEON_LIGHT3M</v>
      </c>
      <c r="E196" s="116" t="str">
        <f t="shared" si="13"/>
        <v>NEON_LIGHT3M</v>
      </c>
      <c r="F196" s="116" t="str">
        <f t="shared" si="13"/>
        <v>NEON_LIGHT3M</v>
      </c>
      <c r="G196" s="167" t="str">
        <f t="shared" si="14"/>
        <v>NEON_LIGHT3M</v>
      </c>
      <c r="H196" s="167" t="str">
        <f t="shared" si="15"/>
        <v>NEON_LIGHT3M</v>
      </c>
    </row>
    <row r="197" spans="1:8" x14ac:dyDescent="0.25">
      <c r="A197" s="110" t="s">
        <v>690</v>
      </c>
      <c r="C197" s="114" t="s">
        <v>820</v>
      </c>
      <c r="D197" s="116" t="str">
        <f t="shared" si="13"/>
        <v>NEON_LIGHTM</v>
      </c>
      <c r="E197" s="116" t="str">
        <f t="shared" si="13"/>
        <v>NEON_LIGHTM</v>
      </c>
      <c r="F197" s="116" t="str">
        <f t="shared" si="13"/>
        <v>NEON_LIGHTM</v>
      </c>
      <c r="G197" s="167" t="str">
        <f t="shared" si="14"/>
        <v>NEON_LIGHTM</v>
      </c>
      <c r="H197" s="167" t="str">
        <f t="shared" si="15"/>
        <v>NEON_LIGHTM</v>
      </c>
    </row>
    <row r="198" spans="1:8" x14ac:dyDescent="0.25">
      <c r="A198" s="110" t="s">
        <v>690</v>
      </c>
      <c r="C198" s="114" t="s">
        <v>821</v>
      </c>
      <c r="D198" s="116" t="str">
        <f t="shared" si="13"/>
        <v>NEON_LIGHT1M</v>
      </c>
      <c r="E198" s="116" t="str">
        <f t="shared" si="13"/>
        <v>NEON_LIGHT1M</v>
      </c>
      <c r="F198" s="116" t="str">
        <f t="shared" si="13"/>
        <v>NEON_LIGHT1M</v>
      </c>
      <c r="G198" s="167" t="str">
        <f t="shared" si="14"/>
        <v>NEON_LIGHT1M</v>
      </c>
      <c r="H198" s="167" t="str">
        <f t="shared" si="15"/>
        <v>NEON_LIGHT1M</v>
      </c>
    </row>
    <row r="199" spans="1:8" x14ac:dyDescent="0.25">
      <c r="A199" s="110" t="s">
        <v>690</v>
      </c>
      <c r="C199" s="114" t="s">
        <v>822</v>
      </c>
      <c r="D199" s="116" t="str">
        <f t="shared" si="13"/>
        <v>NEON_LIGHT2M</v>
      </c>
      <c r="E199" s="116" t="str">
        <f t="shared" si="13"/>
        <v>NEON_LIGHT2M</v>
      </c>
      <c r="F199" s="116" t="str">
        <f t="shared" si="13"/>
        <v>NEON_LIGHT2M</v>
      </c>
      <c r="G199" s="167" t="str">
        <f t="shared" si="14"/>
        <v>NEON_LIGHT2M</v>
      </c>
      <c r="H199" s="167" t="str">
        <f t="shared" si="15"/>
        <v>NEON_LIGHT2M</v>
      </c>
    </row>
    <row r="200" spans="1:8" x14ac:dyDescent="0.25">
      <c r="A200" s="110" t="s">
        <v>690</v>
      </c>
      <c r="C200" s="114" t="s">
        <v>823</v>
      </c>
      <c r="D200" s="116" t="str">
        <f t="shared" si="13"/>
        <v>NEON_LIGHT3L</v>
      </c>
      <c r="E200" s="116" t="str">
        <f t="shared" si="13"/>
        <v>NEON_LIGHT3L</v>
      </c>
      <c r="F200" s="116" t="str">
        <f t="shared" si="13"/>
        <v>NEON_LIGHT3L</v>
      </c>
      <c r="G200" s="167" t="str">
        <f t="shared" si="14"/>
        <v>NEON_LIGHT3L</v>
      </c>
      <c r="H200" s="167" t="str">
        <f t="shared" si="15"/>
        <v>NEON_LIGHT3L</v>
      </c>
    </row>
    <row r="201" spans="1:8" x14ac:dyDescent="0.25">
      <c r="A201" s="110" t="s">
        <v>690</v>
      </c>
      <c r="C201" s="114" t="s">
        <v>824</v>
      </c>
      <c r="D201" s="116" t="str">
        <f t="shared" si="13"/>
        <v>NEON_LIGHTL</v>
      </c>
      <c r="E201" s="116" t="str">
        <f t="shared" si="13"/>
        <v>NEON_LIGHTL</v>
      </c>
      <c r="F201" s="116" t="str">
        <f t="shared" si="13"/>
        <v>NEON_LIGHTL</v>
      </c>
      <c r="G201" s="167" t="str">
        <f t="shared" si="14"/>
        <v>NEON_LIGHTL</v>
      </c>
      <c r="H201" s="167" t="str">
        <f t="shared" si="15"/>
        <v>NEON_LIGHTL</v>
      </c>
    </row>
    <row r="202" spans="1:8" x14ac:dyDescent="0.25">
      <c r="A202" s="110" t="s">
        <v>690</v>
      </c>
      <c r="C202" s="114" t="s">
        <v>825</v>
      </c>
      <c r="D202" s="116" t="str">
        <f t="shared" si="13"/>
        <v>NEON_LIGHT1L</v>
      </c>
      <c r="E202" s="116" t="str">
        <f t="shared" si="13"/>
        <v>NEON_LIGHT1L</v>
      </c>
      <c r="F202" s="116" t="str">
        <f t="shared" si="13"/>
        <v>NEON_LIGHT1L</v>
      </c>
      <c r="G202" s="167" t="str">
        <f t="shared" si="14"/>
        <v>NEON_LIGHT1L</v>
      </c>
      <c r="H202" s="167" t="str">
        <f t="shared" si="15"/>
        <v>NEON_LIGHT1L</v>
      </c>
    </row>
    <row r="203" spans="1:8" x14ac:dyDescent="0.25">
      <c r="A203" s="110" t="s">
        <v>690</v>
      </c>
      <c r="C203" s="114" t="s">
        <v>826</v>
      </c>
      <c r="D203" s="116" t="str">
        <f t="shared" si="13"/>
        <v>NEON_LIGHT2L</v>
      </c>
      <c r="E203" s="116" t="str">
        <f t="shared" si="13"/>
        <v>NEON_LIGHT2L</v>
      </c>
      <c r="F203" s="116" t="str">
        <f t="shared" si="13"/>
        <v>NEON_LIGHT2L</v>
      </c>
      <c r="G203" s="167" t="str">
        <f t="shared" si="14"/>
        <v>NEON_LIGHT2L</v>
      </c>
      <c r="H203" s="167" t="str">
        <f t="shared" si="15"/>
        <v>NEON_LIGHT2L</v>
      </c>
    </row>
    <row r="204" spans="1:8" x14ac:dyDescent="0.25">
      <c r="A204" s="110" t="s">
        <v>690</v>
      </c>
      <c r="C204" s="114" t="s">
        <v>827</v>
      </c>
      <c r="D204" s="116" t="str">
        <f t="shared" si="13"/>
        <v>SINGLE_LED1</v>
      </c>
      <c r="E204" s="116" t="str">
        <f t="shared" si="13"/>
        <v>SINGLE_LED1</v>
      </c>
      <c r="F204" s="116" t="str">
        <f t="shared" si="13"/>
        <v>SINGLE_LED1</v>
      </c>
      <c r="G204" s="167" t="str">
        <f t="shared" si="14"/>
        <v>SINGLE_LED1</v>
      </c>
      <c r="H204" s="167" t="str">
        <f t="shared" si="15"/>
        <v>SINGLE_LED1</v>
      </c>
    </row>
    <row r="205" spans="1:8" x14ac:dyDescent="0.25">
      <c r="A205" s="110" t="s">
        <v>690</v>
      </c>
      <c r="C205" s="114" t="s">
        <v>828</v>
      </c>
      <c r="D205" s="116" t="str">
        <f t="shared" si="13"/>
        <v>SINGLE_LED2</v>
      </c>
      <c r="E205" s="116" t="str">
        <f t="shared" si="13"/>
        <v>SINGLE_LED2</v>
      </c>
      <c r="F205" s="116" t="str">
        <f t="shared" si="13"/>
        <v>SINGLE_LED2</v>
      </c>
      <c r="G205" s="167" t="str">
        <f t="shared" si="14"/>
        <v>SINGLE_LED2</v>
      </c>
      <c r="H205" s="167" t="str">
        <f t="shared" si="15"/>
        <v>SINGLE_LED2</v>
      </c>
    </row>
    <row r="206" spans="1:8" x14ac:dyDescent="0.25">
      <c r="A206" s="110" t="s">
        <v>690</v>
      </c>
      <c r="C206" s="114" t="s">
        <v>829</v>
      </c>
      <c r="D206" s="116" t="str">
        <f t="shared" si="13"/>
        <v>SINGLE_LED3</v>
      </c>
      <c r="E206" s="116" t="str">
        <f t="shared" si="13"/>
        <v>SINGLE_LED3</v>
      </c>
      <c r="F206" s="116" t="str">
        <f t="shared" si="13"/>
        <v>SINGLE_LED3</v>
      </c>
      <c r="G206" s="167" t="str">
        <f t="shared" si="14"/>
        <v>SINGLE_LED3</v>
      </c>
      <c r="H206" s="167" t="str">
        <f t="shared" si="15"/>
        <v>SINGLE_LED3</v>
      </c>
    </row>
    <row r="207" spans="1:8" x14ac:dyDescent="0.25">
      <c r="A207" s="110" t="s">
        <v>690</v>
      </c>
      <c r="C207" s="114" t="s">
        <v>830</v>
      </c>
      <c r="D207" s="116" t="str">
        <f t="shared" si="13"/>
        <v>GAS_LIGHT3D</v>
      </c>
      <c r="E207" s="116" t="str">
        <f t="shared" si="13"/>
        <v>GAS_LIGHT3D</v>
      </c>
      <c r="F207" s="116" t="str">
        <f t="shared" si="13"/>
        <v>GAS_LIGHT3D</v>
      </c>
      <c r="G207" s="167" t="str">
        <f t="shared" si="14"/>
        <v>GAS_LIGHT3D</v>
      </c>
      <c r="H207" s="167" t="str">
        <f t="shared" si="15"/>
        <v>GAS_LIGHT3D</v>
      </c>
    </row>
    <row r="208" spans="1:8" x14ac:dyDescent="0.25">
      <c r="A208" s="110" t="s">
        <v>690</v>
      </c>
      <c r="C208" s="114" t="s">
        <v>831</v>
      </c>
      <c r="D208" s="116" t="str">
        <f t="shared" si="13"/>
        <v>GAS_LIGHT1</v>
      </c>
      <c r="E208" s="116" t="str">
        <f t="shared" si="13"/>
        <v>GAS_LIGHT1</v>
      </c>
      <c r="F208" s="116" t="str">
        <f t="shared" si="13"/>
        <v>GAS_LIGHT1</v>
      </c>
      <c r="G208" s="167" t="str">
        <f t="shared" si="14"/>
        <v>GAS_LIGHT1</v>
      </c>
      <c r="H208" s="167" t="str">
        <f t="shared" si="15"/>
        <v>GAS_LIGHT1</v>
      </c>
    </row>
    <row r="209" spans="1:8" x14ac:dyDescent="0.25">
      <c r="A209" s="110" t="s">
        <v>690</v>
      </c>
      <c r="C209" s="114" t="s">
        <v>832</v>
      </c>
      <c r="D209" s="116" t="str">
        <f t="shared" si="13"/>
        <v>GAS_LIGHT</v>
      </c>
      <c r="E209" s="116" t="str">
        <f t="shared" si="13"/>
        <v>GAS_LIGHT</v>
      </c>
      <c r="F209" s="116" t="str">
        <f t="shared" si="13"/>
        <v>GAS_LIGHT</v>
      </c>
      <c r="G209" s="167" t="str">
        <f t="shared" si="14"/>
        <v>GAS_LIGHT</v>
      </c>
      <c r="H209" s="167" t="str">
        <f t="shared" si="15"/>
        <v>GAS_LIGHT</v>
      </c>
    </row>
    <row r="210" spans="1:8" x14ac:dyDescent="0.25">
      <c r="A210" s="110" t="s">
        <v>690</v>
      </c>
      <c r="C210" s="114" t="s">
        <v>833</v>
      </c>
      <c r="D210" s="116" t="str">
        <f t="shared" ref="D210:F215" si="16">C210</f>
        <v>GAS_LIGHT2</v>
      </c>
      <c r="E210" s="116" t="str">
        <f t="shared" si="16"/>
        <v>GAS_LIGHT2</v>
      </c>
      <c r="F210" s="116" t="str">
        <f t="shared" si="16"/>
        <v>GAS_LIGHT2</v>
      </c>
      <c r="G210" s="167" t="str">
        <f t="shared" si="14"/>
        <v>GAS_LIGHT2</v>
      </c>
      <c r="H210" s="167" t="str">
        <f t="shared" si="15"/>
        <v>GAS_LIGHT2</v>
      </c>
    </row>
    <row r="211" spans="1:8" x14ac:dyDescent="0.25">
      <c r="A211" s="110" t="s">
        <v>690</v>
      </c>
      <c r="C211" s="114" t="s">
        <v>834</v>
      </c>
      <c r="D211" s="116" t="str">
        <f t="shared" si="16"/>
        <v>GAS_LIGHT3</v>
      </c>
      <c r="E211" s="116" t="str">
        <f t="shared" si="16"/>
        <v>GAS_LIGHT3</v>
      </c>
      <c r="F211" s="116" t="str">
        <f t="shared" si="16"/>
        <v>GAS_LIGHT3</v>
      </c>
      <c r="G211" s="167" t="str">
        <f t="shared" si="14"/>
        <v>GAS_LIGHT3</v>
      </c>
      <c r="H211" s="167" t="str">
        <f t="shared" si="15"/>
        <v>GAS_LIGHT3</v>
      </c>
    </row>
    <row r="212" spans="1:8" x14ac:dyDescent="0.25">
      <c r="A212" s="110" t="s">
        <v>690</v>
      </c>
      <c r="C212" s="114" t="s">
        <v>835</v>
      </c>
      <c r="D212" s="116" t="str">
        <f t="shared" si="16"/>
        <v>GAS_LIGHTD</v>
      </c>
      <c r="E212" s="116" t="str">
        <f t="shared" si="16"/>
        <v>GAS_LIGHTD</v>
      </c>
      <c r="F212" s="116" t="str">
        <f t="shared" si="16"/>
        <v>GAS_LIGHTD</v>
      </c>
      <c r="G212" s="167" t="str">
        <f t="shared" si="14"/>
        <v>GAS_LIGHTD</v>
      </c>
      <c r="H212" s="167" t="str">
        <f t="shared" si="15"/>
        <v>GAS_LIGHTD</v>
      </c>
    </row>
    <row r="213" spans="1:8" x14ac:dyDescent="0.25">
      <c r="A213" s="110" t="s">
        <v>690</v>
      </c>
      <c r="C213" s="114" t="s">
        <v>836</v>
      </c>
      <c r="D213" s="116" t="str">
        <f t="shared" si="16"/>
        <v>GAS_LIGHT1D</v>
      </c>
      <c r="E213" s="116" t="str">
        <f t="shared" si="16"/>
        <v>GAS_LIGHT1D</v>
      </c>
      <c r="F213" s="116" t="str">
        <f t="shared" si="16"/>
        <v>GAS_LIGHT1D</v>
      </c>
      <c r="G213" s="167" t="str">
        <f t="shared" si="14"/>
        <v>GAS_LIGHT1D</v>
      </c>
      <c r="H213" s="167" t="str">
        <f t="shared" si="15"/>
        <v>GAS_LIGHT1D</v>
      </c>
    </row>
    <row r="214" spans="1:8" x14ac:dyDescent="0.25">
      <c r="A214" s="110" t="s">
        <v>690</v>
      </c>
      <c r="C214" s="114" t="s">
        <v>837</v>
      </c>
      <c r="D214" s="116" t="str">
        <f t="shared" si="16"/>
        <v>GAS_LIGHT2D</v>
      </c>
      <c r="E214" s="116" t="str">
        <f t="shared" si="16"/>
        <v>GAS_LIGHT2D</v>
      </c>
      <c r="F214" s="116" t="str">
        <f t="shared" si="16"/>
        <v>GAS_LIGHT2D</v>
      </c>
      <c r="G214" s="167" t="str">
        <f t="shared" si="14"/>
        <v>GAS_LIGHT2D</v>
      </c>
      <c r="H214" s="167" t="str">
        <f t="shared" si="15"/>
        <v>GAS_LIGHT2D</v>
      </c>
    </row>
    <row r="215" spans="1:8" x14ac:dyDescent="0.25">
      <c r="A215" s="110" t="s">
        <v>690</v>
      </c>
      <c r="C215" s="114" t="s">
        <v>839</v>
      </c>
      <c r="D215" s="116" t="str">
        <f t="shared" si="16"/>
        <v>SKIP_ROOM</v>
      </c>
      <c r="E215" s="116" t="str">
        <f t="shared" si="16"/>
        <v>SKIP_ROOM</v>
      </c>
      <c r="F215" s="116" t="str">
        <f t="shared" si="16"/>
        <v>SKIP_ROOM</v>
      </c>
      <c r="G215" s="167" t="str">
        <f t="shared" si="14"/>
        <v>SKIP_ROOM</v>
      </c>
      <c r="H215" s="167" t="str">
        <f t="shared" si="15"/>
        <v>SKIP_ROOM</v>
      </c>
    </row>
    <row r="216" spans="1:8" x14ac:dyDescent="0.25">
      <c r="A216" s="110" t="s">
        <v>690</v>
      </c>
      <c r="C216" s="129" t="s">
        <v>913</v>
      </c>
      <c r="D216" s="129" t="s">
        <v>1757</v>
      </c>
      <c r="E216" s="129" t="s">
        <v>996</v>
      </c>
      <c r="F216" s="106" t="s">
        <v>1758</v>
      </c>
      <c r="G216" s="169" t="s">
        <v>1757</v>
      </c>
      <c r="H216" s="169" t="s">
        <v>1757</v>
      </c>
    </row>
    <row r="217" spans="1:8" x14ac:dyDescent="0.25">
      <c r="A217" s="110" t="s">
        <v>690</v>
      </c>
      <c r="C217" s="106" t="s">
        <v>914</v>
      </c>
      <c r="D217" s="129" t="s">
        <v>1759</v>
      </c>
      <c r="E217" s="129" t="s">
        <v>997</v>
      </c>
      <c r="F217" s="106" t="s">
        <v>1760</v>
      </c>
      <c r="G217" s="169" t="s">
        <v>1759</v>
      </c>
      <c r="H217" s="169" t="s">
        <v>1759</v>
      </c>
    </row>
    <row r="218" spans="1:8" x14ac:dyDescent="0.25">
      <c r="A218" s="110" t="s">
        <v>690</v>
      </c>
      <c r="C218" s="106" t="s">
        <v>915</v>
      </c>
      <c r="D218" s="106" t="s">
        <v>1761</v>
      </c>
      <c r="E218" s="129" t="s">
        <v>998</v>
      </c>
      <c r="F218" s="106" t="s">
        <v>1762</v>
      </c>
      <c r="G218" s="169" t="s">
        <v>1761</v>
      </c>
      <c r="H218" s="169" t="s">
        <v>1761</v>
      </c>
    </row>
    <row r="219" spans="1:8" x14ac:dyDescent="0.25">
      <c r="A219" s="110" t="s">
        <v>690</v>
      </c>
      <c r="C219" s="106" t="s">
        <v>916</v>
      </c>
      <c r="D219" s="106" t="s">
        <v>1763</v>
      </c>
      <c r="E219" s="129" t="s">
        <v>999</v>
      </c>
      <c r="F219" s="106" t="s">
        <v>1764</v>
      </c>
      <c r="G219" s="169" t="s">
        <v>1763</v>
      </c>
      <c r="H219" s="169" t="s">
        <v>1763</v>
      </c>
    </row>
    <row r="220" spans="1:8" x14ac:dyDescent="0.25">
      <c r="A220" s="110" t="s">
        <v>690</v>
      </c>
      <c r="C220" s="106" t="s">
        <v>917</v>
      </c>
      <c r="D220" s="106" t="s">
        <v>1765</v>
      </c>
      <c r="E220" s="129" t="s">
        <v>1000</v>
      </c>
      <c r="F220" s="106" t="s">
        <v>1766</v>
      </c>
      <c r="G220" s="169" t="s">
        <v>1765</v>
      </c>
      <c r="H220" s="169" t="s">
        <v>1765</v>
      </c>
    </row>
    <row r="221" spans="1:8" x14ac:dyDescent="0.25">
      <c r="A221" s="110" t="s">
        <v>690</v>
      </c>
      <c r="C221" s="129" t="s">
        <v>918</v>
      </c>
      <c r="D221" s="106" t="s">
        <v>1767</v>
      </c>
      <c r="E221" s="106" t="s">
        <v>1768</v>
      </c>
      <c r="F221" s="106" t="s">
        <v>1769</v>
      </c>
      <c r="G221" s="169" t="s">
        <v>1767</v>
      </c>
      <c r="H221" s="169" t="s">
        <v>1767</v>
      </c>
    </row>
    <row r="222" spans="1:8" x14ac:dyDescent="0.25">
      <c r="A222" s="110" t="s">
        <v>690</v>
      </c>
      <c r="C222" s="106" t="s">
        <v>919</v>
      </c>
      <c r="D222" s="106" t="s">
        <v>1770</v>
      </c>
      <c r="E222" s="106" t="s">
        <v>1771</v>
      </c>
      <c r="F222" s="106" t="s">
        <v>1772</v>
      </c>
      <c r="G222" s="169" t="s">
        <v>1770</v>
      </c>
      <c r="H222" s="169" t="s">
        <v>1770</v>
      </c>
    </row>
    <row r="223" spans="1:8" x14ac:dyDescent="0.25">
      <c r="A223" s="110" t="s">
        <v>690</v>
      </c>
      <c r="C223" s="106" t="s">
        <v>920</v>
      </c>
      <c r="D223" s="106" t="s">
        <v>1773</v>
      </c>
      <c r="E223" s="106" t="s">
        <v>1774</v>
      </c>
      <c r="F223" s="106" t="s">
        <v>1775</v>
      </c>
      <c r="G223" s="169" t="s">
        <v>1773</v>
      </c>
      <c r="H223" s="169" t="s">
        <v>1773</v>
      </c>
    </row>
    <row r="224" spans="1:8" x14ac:dyDescent="0.25">
      <c r="A224" s="110" t="s">
        <v>690</v>
      </c>
      <c r="C224" s="106" t="s">
        <v>921</v>
      </c>
      <c r="D224" s="106" t="s">
        <v>1776</v>
      </c>
      <c r="E224" s="106" t="s">
        <v>1777</v>
      </c>
      <c r="F224" s="106" t="s">
        <v>1778</v>
      </c>
      <c r="G224" s="169" t="s">
        <v>1776</v>
      </c>
      <c r="H224" s="169" t="s">
        <v>1776</v>
      </c>
    </row>
    <row r="225" spans="1:8" x14ac:dyDescent="0.25">
      <c r="A225" s="110" t="s">
        <v>690</v>
      </c>
      <c r="C225" s="106" t="s">
        <v>922</v>
      </c>
      <c r="D225" s="106" t="s">
        <v>1779</v>
      </c>
      <c r="E225" s="106" t="s">
        <v>1780</v>
      </c>
      <c r="F225" s="106" t="s">
        <v>1781</v>
      </c>
      <c r="G225" s="169" t="s">
        <v>1779</v>
      </c>
      <c r="H225" s="169" t="s">
        <v>1779</v>
      </c>
    </row>
    <row r="226" spans="1:8" x14ac:dyDescent="0.25">
      <c r="A226" s="110" t="s">
        <v>690</v>
      </c>
      <c r="C226" s="106" t="s">
        <v>923</v>
      </c>
      <c r="D226" s="106" t="s">
        <v>1782</v>
      </c>
      <c r="E226" s="106" t="s">
        <v>1783</v>
      </c>
      <c r="F226" s="106" t="s">
        <v>1784</v>
      </c>
      <c r="G226" s="169" t="s">
        <v>1782</v>
      </c>
      <c r="H226" s="169" t="s">
        <v>1782</v>
      </c>
    </row>
    <row r="227" spans="1:8" ht="28.8" x14ac:dyDescent="0.25">
      <c r="A227" s="110" t="s">
        <v>690</v>
      </c>
      <c r="C227" s="129" t="s">
        <v>924</v>
      </c>
      <c r="D227" s="158" t="s">
        <v>3629</v>
      </c>
      <c r="E227" s="106" t="s">
        <v>1785</v>
      </c>
      <c r="F227" s="106" t="s">
        <v>1786</v>
      </c>
      <c r="G227" s="169" t="s">
        <v>3629</v>
      </c>
      <c r="H227" s="169" t="s">
        <v>3629</v>
      </c>
    </row>
    <row r="228" spans="1:8" x14ac:dyDescent="0.25">
      <c r="A228" s="110" t="s">
        <v>690</v>
      </c>
      <c r="C228" s="106" t="s">
        <v>925</v>
      </c>
      <c r="D228" s="129" t="s">
        <v>1787</v>
      </c>
      <c r="E228" s="129" t="s">
        <v>1001</v>
      </c>
      <c r="F228" s="106" t="s">
        <v>1788</v>
      </c>
      <c r="G228" s="169" t="s">
        <v>1787</v>
      </c>
      <c r="H228" s="169" t="s">
        <v>1787</v>
      </c>
    </row>
    <row r="229" spans="1:8" x14ac:dyDescent="0.25">
      <c r="A229" s="110" t="s">
        <v>690</v>
      </c>
      <c r="C229" s="129" t="s">
        <v>926</v>
      </c>
      <c r="D229" s="106" t="s">
        <v>1789</v>
      </c>
      <c r="E229" s="129" t="s">
        <v>1002</v>
      </c>
      <c r="F229" s="106" t="s">
        <v>3867</v>
      </c>
      <c r="G229" s="169" t="s">
        <v>1789</v>
      </c>
      <c r="H229" s="169" t="s">
        <v>1789</v>
      </c>
    </row>
    <row r="230" spans="1:8" x14ac:dyDescent="0.25">
      <c r="A230" s="110" t="s">
        <v>690</v>
      </c>
      <c r="C230" s="129" t="s">
        <v>927</v>
      </c>
      <c r="D230" s="106" t="s">
        <v>1790</v>
      </c>
      <c r="E230" s="129" t="s">
        <v>1003</v>
      </c>
      <c r="F230" s="106" t="s">
        <v>1791</v>
      </c>
      <c r="G230" s="169" t="s">
        <v>1790</v>
      </c>
      <c r="H230" s="169" t="s">
        <v>1790</v>
      </c>
    </row>
    <row r="231" spans="1:8" x14ac:dyDescent="0.25">
      <c r="A231" s="110" t="s">
        <v>690</v>
      </c>
      <c r="C231" s="106" t="s">
        <v>928</v>
      </c>
      <c r="D231" s="106" t="s">
        <v>1792</v>
      </c>
      <c r="E231" s="129" t="s">
        <v>1004</v>
      </c>
      <c r="F231" s="106" t="s">
        <v>1793</v>
      </c>
      <c r="G231" s="169" t="s">
        <v>1792</v>
      </c>
      <c r="H231" s="169" t="s">
        <v>1792</v>
      </c>
    </row>
    <row r="232" spans="1:8" x14ac:dyDescent="0.25">
      <c r="A232" s="110" t="s">
        <v>690</v>
      </c>
      <c r="C232" s="129" t="s">
        <v>929</v>
      </c>
      <c r="D232" s="106" t="s">
        <v>1794</v>
      </c>
      <c r="E232" s="129" t="s">
        <v>1005</v>
      </c>
      <c r="F232" s="106" t="s">
        <v>1795</v>
      </c>
      <c r="G232" s="169" t="s">
        <v>1794</v>
      </c>
      <c r="H232" s="169" t="s">
        <v>1794</v>
      </c>
    </row>
    <row r="233" spans="1:8" x14ac:dyDescent="0.25">
      <c r="A233" s="110" t="s">
        <v>690</v>
      </c>
      <c r="C233" s="129" t="s">
        <v>930</v>
      </c>
      <c r="D233" s="106" t="s">
        <v>1796</v>
      </c>
      <c r="E233" s="129" t="s">
        <v>1006</v>
      </c>
      <c r="F233" s="106" t="s">
        <v>1797</v>
      </c>
      <c r="G233" s="169" t="s">
        <v>1796</v>
      </c>
      <c r="H233" s="169" t="s">
        <v>1796</v>
      </c>
    </row>
    <row r="234" spans="1:8" ht="28.8" x14ac:dyDescent="0.25">
      <c r="A234" s="110" t="s">
        <v>690</v>
      </c>
      <c r="C234" s="129" t="s">
        <v>931</v>
      </c>
      <c r="D234" s="106" t="s">
        <v>1798</v>
      </c>
      <c r="E234" s="129" t="s">
        <v>1007</v>
      </c>
      <c r="F234" s="106" t="s">
        <v>1799</v>
      </c>
      <c r="G234" s="169" t="s">
        <v>1798</v>
      </c>
      <c r="H234" s="169" t="s">
        <v>1798</v>
      </c>
    </row>
    <row r="235" spans="1:8" ht="28.8" x14ac:dyDescent="0.25">
      <c r="A235" s="110" t="s">
        <v>690</v>
      </c>
      <c r="C235" s="106" t="s">
        <v>932</v>
      </c>
      <c r="D235" s="106" t="s">
        <v>1800</v>
      </c>
      <c r="E235" s="129" t="s">
        <v>1008</v>
      </c>
      <c r="F235" s="106" t="s">
        <v>1801</v>
      </c>
      <c r="G235" s="169" t="s">
        <v>1800</v>
      </c>
      <c r="H235" s="169" t="s">
        <v>1800</v>
      </c>
    </row>
    <row r="236" spans="1:8" ht="28.8" x14ac:dyDescent="0.25">
      <c r="A236" s="110" t="s">
        <v>690</v>
      </c>
      <c r="C236" s="129" t="s">
        <v>933</v>
      </c>
      <c r="D236" s="129" t="s">
        <v>1802</v>
      </c>
      <c r="E236" s="129" t="s">
        <v>1009</v>
      </c>
      <c r="F236" s="106" t="s">
        <v>1803</v>
      </c>
      <c r="G236" s="169" t="s">
        <v>1802</v>
      </c>
      <c r="H236" s="169" t="s">
        <v>1802</v>
      </c>
    </row>
    <row r="237" spans="1:8" ht="28.8" x14ac:dyDescent="0.25">
      <c r="A237" s="110" t="s">
        <v>690</v>
      </c>
      <c r="C237" s="129" t="s">
        <v>934</v>
      </c>
      <c r="D237" s="106" t="s">
        <v>1804</v>
      </c>
      <c r="E237" s="129" t="s">
        <v>1805</v>
      </c>
      <c r="F237" s="106" t="s">
        <v>1806</v>
      </c>
      <c r="G237" s="169" t="s">
        <v>1804</v>
      </c>
      <c r="H237" s="169" t="s">
        <v>1804</v>
      </c>
    </row>
    <row r="238" spans="1:8" x14ac:dyDescent="0.25">
      <c r="A238" s="110" t="s">
        <v>690</v>
      </c>
      <c r="C238" s="106" t="s">
        <v>935</v>
      </c>
      <c r="D238" s="106" t="s">
        <v>1807</v>
      </c>
      <c r="E238" s="129" t="s">
        <v>1010</v>
      </c>
      <c r="F238" s="106" t="s">
        <v>1808</v>
      </c>
      <c r="G238" s="169" t="s">
        <v>1807</v>
      </c>
      <c r="H238" s="169" t="s">
        <v>1807</v>
      </c>
    </row>
    <row r="239" spans="1:8" ht="28.8" x14ac:dyDescent="0.25">
      <c r="A239" s="110" t="s">
        <v>690</v>
      </c>
      <c r="C239" s="106" t="s">
        <v>936</v>
      </c>
      <c r="D239" s="106" t="s">
        <v>1809</v>
      </c>
      <c r="E239" s="129" t="s">
        <v>1011</v>
      </c>
      <c r="F239" s="106" t="s">
        <v>1810</v>
      </c>
      <c r="G239" s="169" t="s">
        <v>1809</v>
      </c>
      <c r="H239" s="169" t="s">
        <v>1809</v>
      </c>
    </row>
    <row r="240" spans="1:8" ht="28.8" x14ac:dyDescent="0.25">
      <c r="A240" s="110" t="s">
        <v>690</v>
      </c>
      <c r="C240" s="106" t="s">
        <v>937</v>
      </c>
      <c r="D240" s="129" t="s">
        <v>1811</v>
      </c>
      <c r="E240" s="129" t="s">
        <v>1012</v>
      </c>
      <c r="F240" s="106" t="s">
        <v>1812</v>
      </c>
      <c r="G240" s="169" t="s">
        <v>1811</v>
      </c>
      <c r="H240" s="169" t="s">
        <v>1811</v>
      </c>
    </row>
    <row r="241" spans="1:8" ht="28.8" x14ac:dyDescent="0.25">
      <c r="A241" s="110" t="s">
        <v>690</v>
      </c>
      <c r="C241" s="106" t="s">
        <v>938</v>
      </c>
      <c r="D241" s="129" t="s">
        <v>1813</v>
      </c>
      <c r="E241" s="129" t="s">
        <v>1814</v>
      </c>
      <c r="F241" s="106" t="s">
        <v>1815</v>
      </c>
      <c r="G241" s="169" t="s">
        <v>1813</v>
      </c>
      <c r="H241" s="169" t="s">
        <v>1813</v>
      </c>
    </row>
    <row r="242" spans="1:8" x14ac:dyDescent="0.25">
      <c r="A242" s="110" t="s">
        <v>690</v>
      </c>
      <c r="C242" s="106" t="s">
        <v>939</v>
      </c>
      <c r="D242" s="133" t="s">
        <v>1816</v>
      </c>
      <c r="E242" s="129" t="s">
        <v>1013</v>
      </c>
      <c r="F242" s="106" t="s">
        <v>1817</v>
      </c>
      <c r="G242" s="169" t="s">
        <v>1816</v>
      </c>
      <c r="H242" s="169" t="s">
        <v>1816</v>
      </c>
    </row>
    <row r="243" spans="1:8" ht="28.8" x14ac:dyDescent="0.25">
      <c r="A243" s="110" t="s">
        <v>690</v>
      </c>
      <c r="C243" s="145" t="s">
        <v>3547</v>
      </c>
      <c r="D243" s="133" t="s">
        <v>1818</v>
      </c>
      <c r="E243" s="133" t="s">
        <v>1819</v>
      </c>
      <c r="F243" s="106" t="s">
        <v>3551</v>
      </c>
      <c r="G243" s="169" t="s">
        <v>1818</v>
      </c>
      <c r="H243" s="169" t="s">
        <v>1818</v>
      </c>
    </row>
    <row r="244" spans="1:8" x14ac:dyDescent="0.25">
      <c r="A244" s="110" t="s">
        <v>690</v>
      </c>
      <c r="C244" s="106" t="s">
        <v>940</v>
      </c>
      <c r="D244" s="106" t="s">
        <v>1820</v>
      </c>
      <c r="E244" s="129" t="s">
        <v>1014</v>
      </c>
      <c r="F244" s="106" t="s">
        <v>1821</v>
      </c>
      <c r="G244" s="169" t="s">
        <v>1820</v>
      </c>
      <c r="H244" s="169" t="s">
        <v>1820</v>
      </c>
    </row>
    <row r="245" spans="1:8" x14ac:dyDescent="0.25">
      <c r="A245" s="110" t="s">
        <v>690</v>
      </c>
      <c r="C245" s="129" t="s">
        <v>941</v>
      </c>
      <c r="D245" s="106" t="s">
        <v>1822</v>
      </c>
      <c r="E245" s="129" t="s">
        <v>1015</v>
      </c>
      <c r="F245" s="106" t="s">
        <v>1823</v>
      </c>
      <c r="G245" s="169" t="s">
        <v>1822</v>
      </c>
      <c r="H245" s="169" t="s">
        <v>1822</v>
      </c>
    </row>
    <row r="246" spans="1:8" x14ac:dyDescent="0.25">
      <c r="A246" s="110" t="s">
        <v>690</v>
      </c>
      <c r="C246" s="129" t="s">
        <v>942</v>
      </c>
      <c r="D246" s="106" t="s">
        <v>1824</v>
      </c>
      <c r="E246" s="129" t="s">
        <v>1016</v>
      </c>
      <c r="F246" s="106" t="s">
        <v>1825</v>
      </c>
      <c r="G246" s="169" t="s">
        <v>1824</v>
      </c>
      <c r="H246" s="169" t="s">
        <v>1824</v>
      </c>
    </row>
    <row r="247" spans="1:8" x14ac:dyDescent="0.25">
      <c r="A247" s="110" t="s">
        <v>690</v>
      </c>
      <c r="C247" s="145" t="s">
        <v>1019</v>
      </c>
      <c r="D247" s="106" t="s">
        <v>1826</v>
      </c>
      <c r="E247" s="129" t="s">
        <v>1018</v>
      </c>
      <c r="F247" s="106" t="s">
        <v>1827</v>
      </c>
      <c r="G247" s="169" t="s">
        <v>1826</v>
      </c>
      <c r="H247" s="169" t="s">
        <v>1826</v>
      </c>
    </row>
    <row r="248" spans="1:8" x14ac:dyDescent="0.25">
      <c r="A248" s="110" t="s">
        <v>690</v>
      </c>
      <c r="C248" s="129" t="s">
        <v>943</v>
      </c>
      <c r="D248" s="106" t="s">
        <v>1828</v>
      </c>
      <c r="E248" s="129" t="s">
        <v>1017</v>
      </c>
      <c r="F248" s="106" t="s">
        <v>1829</v>
      </c>
      <c r="G248" s="169" t="s">
        <v>1828</v>
      </c>
      <c r="H248" s="169" t="s">
        <v>1828</v>
      </c>
    </row>
    <row r="249" spans="1:8" ht="28.8" x14ac:dyDescent="0.25">
      <c r="A249" s="110" t="s">
        <v>690</v>
      </c>
      <c r="C249" s="106" t="s">
        <v>944</v>
      </c>
      <c r="D249" s="106" t="s">
        <v>1830</v>
      </c>
      <c r="E249" s="129" t="s">
        <v>1020</v>
      </c>
      <c r="F249" s="106" t="s">
        <v>1831</v>
      </c>
      <c r="G249" s="169" t="s">
        <v>1830</v>
      </c>
      <c r="H249" s="169" t="s">
        <v>1830</v>
      </c>
    </row>
    <row r="250" spans="1:8" x14ac:dyDescent="0.25">
      <c r="A250" s="110" t="s">
        <v>690</v>
      </c>
      <c r="C250" s="129" t="s">
        <v>1629</v>
      </c>
      <c r="D250" s="133" t="s">
        <v>1629</v>
      </c>
      <c r="E250" s="133" t="s">
        <v>1832</v>
      </c>
      <c r="F250" s="106" t="s">
        <v>3552</v>
      </c>
      <c r="G250" s="169" t="s">
        <v>1629</v>
      </c>
      <c r="H250" s="169" t="s">
        <v>1629</v>
      </c>
    </row>
    <row r="251" spans="1:8" ht="28.8" x14ac:dyDescent="0.25">
      <c r="A251" s="110" t="s">
        <v>690</v>
      </c>
      <c r="C251" s="106" t="s">
        <v>945</v>
      </c>
      <c r="D251" s="106" t="s">
        <v>1833</v>
      </c>
      <c r="E251" s="129" t="s">
        <v>1021</v>
      </c>
      <c r="F251" s="106" t="s">
        <v>1834</v>
      </c>
      <c r="G251" s="169" t="s">
        <v>1833</v>
      </c>
      <c r="H251" s="169" t="s">
        <v>1833</v>
      </c>
    </row>
    <row r="252" spans="1:8" ht="28.8" x14ac:dyDescent="0.25">
      <c r="A252" s="110" t="s">
        <v>690</v>
      </c>
      <c r="C252" s="106" t="s">
        <v>946</v>
      </c>
      <c r="D252" s="106" t="s">
        <v>1835</v>
      </c>
      <c r="E252" s="129" t="s">
        <v>1022</v>
      </c>
      <c r="F252" s="106" t="s">
        <v>1836</v>
      </c>
      <c r="G252" s="169" t="s">
        <v>1835</v>
      </c>
      <c r="H252" s="169" t="s">
        <v>1835</v>
      </c>
    </row>
    <row r="253" spans="1:8" x14ac:dyDescent="0.25">
      <c r="A253" s="110" t="s">
        <v>690</v>
      </c>
      <c r="C253" s="106" t="s">
        <v>947</v>
      </c>
      <c r="D253" s="106" t="s">
        <v>1837</v>
      </c>
      <c r="E253" s="129" t="s">
        <v>1023</v>
      </c>
      <c r="F253" s="106" t="s">
        <v>1838</v>
      </c>
      <c r="G253" s="169" t="s">
        <v>1837</v>
      </c>
      <c r="H253" s="169" t="s">
        <v>1837</v>
      </c>
    </row>
    <row r="254" spans="1:8" ht="28.8" x14ac:dyDescent="0.25">
      <c r="A254" s="110" t="s">
        <v>690</v>
      </c>
      <c r="C254" s="145" t="s">
        <v>3548</v>
      </c>
      <c r="D254" s="133" t="s">
        <v>1839</v>
      </c>
      <c r="E254" s="133" t="s">
        <v>1840</v>
      </c>
      <c r="F254" s="106" t="s">
        <v>3553</v>
      </c>
      <c r="G254" s="169" t="s">
        <v>1839</v>
      </c>
      <c r="H254" s="169" t="s">
        <v>1839</v>
      </c>
    </row>
    <row r="255" spans="1:8" ht="28.8" x14ac:dyDescent="0.25">
      <c r="A255" s="110" t="s">
        <v>690</v>
      </c>
      <c r="C255" s="129" t="s">
        <v>948</v>
      </c>
      <c r="D255" s="106" t="s">
        <v>1841</v>
      </c>
      <c r="E255" s="129" t="s">
        <v>1024</v>
      </c>
      <c r="F255" s="106" t="s">
        <v>1842</v>
      </c>
      <c r="G255" s="169" t="s">
        <v>1841</v>
      </c>
      <c r="H255" s="169" t="s">
        <v>1841</v>
      </c>
    </row>
    <row r="256" spans="1:8" x14ac:dyDescent="0.25">
      <c r="A256" s="110" t="s">
        <v>690</v>
      </c>
      <c r="C256" s="129" t="s">
        <v>949</v>
      </c>
      <c r="D256" s="106" t="s">
        <v>1843</v>
      </c>
      <c r="E256" s="106" t="s">
        <v>1025</v>
      </c>
      <c r="F256" s="106" t="s">
        <v>1844</v>
      </c>
      <c r="G256" s="169" t="s">
        <v>1843</v>
      </c>
      <c r="H256" s="169" t="s">
        <v>1843</v>
      </c>
    </row>
    <row r="257" spans="1:8" x14ac:dyDescent="0.25">
      <c r="A257" s="110" t="s">
        <v>690</v>
      </c>
      <c r="C257" s="106" t="s">
        <v>950</v>
      </c>
      <c r="D257" s="129" t="s">
        <v>1845</v>
      </c>
      <c r="E257" s="129" t="s">
        <v>1027</v>
      </c>
      <c r="F257" s="106" t="s">
        <v>1846</v>
      </c>
      <c r="G257" s="169" t="s">
        <v>1845</v>
      </c>
      <c r="H257" s="169" t="s">
        <v>1845</v>
      </c>
    </row>
    <row r="258" spans="1:8" x14ac:dyDescent="0.25">
      <c r="A258" s="110" t="s">
        <v>690</v>
      </c>
      <c r="C258" s="106" t="s">
        <v>951</v>
      </c>
      <c r="D258" s="129" t="s">
        <v>1847</v>
      </c>
      <c r="E258" s="129" t="s">
        <v>1026</v>
      </c>
      <c r="F258" s="106" t="s">
        <v>1848</v>
      </c>
      <c r="G258" s="169" t="s">
        <v>1847</v>
      </c>
      <c r="H258" s="169" t="s">
        <v>1847</v>
      </c>
    </row>
    <row r="259" spans="1:8" ht="28.8" x14ac:dyDescent="0.25">
      <c r="A259" s="110" t="s">
        <v>690</v>
      </c>
      <c r="C259" s="129" t="s">
        <v>952</v>
      </c>
      <c r="D259" s="129" t="s">
        <v>1849</v>
      </c>
      <c r="E259" s="129" t="s">
        <v>1028</v>
      </c>
      <c r="F259" s="106" t="s">
        <v>1850</v>
      </c>
      <c r="G259" s="169" t="s">
        <v>1849</v>
      </c>
      <c r="H259" s="169" t="s">
        <v>1849</v>
      </c>
    </row>
    <row r="260" spans="1:8" ht="28.8" x14ac:dyDescent="0.25">
      <c r="A260" s="110" t="s">
        <v>690</v>
      </c>
      <c r="C260" s="129" t="s">
        <v>3549</v>
      </c>
      <c r="D260" s="129" t="s">
        <v>3554</v>
      </c>
      <c r="E260" s="129" t="s">
        <v>1029</v>
      </c>
      <c r="F260" s="106" t="s">
        <v>3555</v>
      </c>
      <c r="G260" s="169" t="s">
        <v>3554</v>
      </c>
      <c r="H260" s="169" t="s">
        <v>3554</v>
      </c>
    </row>
    <row r="261" spans="1:8" x14ac:dyDescent="0.25">
      <c r="A261" s="110" t="s">
        <v>690</v>
      </c>
      <c r="C261" s="129" t="s">
        <v>953</v>
      </c>
      <c r="D261" s="129" t="s">
        <v>1851</v>
      </c>
      <c r="E261" s="129" t="s">
        <v>1031</v>
      </c>
      <c r="F261" s="106" t="s">
        <v>1852</v>
      </c>
      <c r="G261" s="169" t="s">
        <v>1851</v>
      </c>
      <c r="H261" s="169" t="s">
        <v>1851</v>
      </c>
    </row>
    <row r="262" spans="1:8" ht="28.8" x14ac:dyDescent="0.25">
      <c r="A262" s="110" t="s">
        <v>690</v>
      </c>
      <c r="C262" s="106" t="s">
        <v>954</v>
      </c>
      <c r="D262" s="106" t="s">
        <v>1853</v>
      </c>
      <c r="E262" s="129" t="s">
        <v>1030</v>
      </c>
      <c r="F262" s="106" t="s">
        <v>1854</v>
      </c>
      <c r="G262" s="169" t="s">
        <v>1853</v>
      </c>
      <c r="H262" s="169" t="s">
        <v>1853</v>
      </c>
    </row>
    <row r="263" spans="1:8" ht="28.8" x14ac:dyDescent="0.25">
      <c r="A263" s="110" t="s">
        <v>690</v>
      </c>
      <c r="C263" s="106" t="s">
        <v>955</v>
      </c>
      <c r="D263" s="129" t="s">
        <v>1855</v>
      </c>
      <c r="E263" s="129" t="s">
        <v>1028</v>
      </c>
      <c r="F263" s="106" t="s">
        <v>1856</v>
      </c>
      <c r="G263" s="169" t="s">
        <v>1855</v>
      </c>
      <c r="H263" s="169" t="s">
        <v>1855</v>
      </c>
    </row>
    <row r="264" spans="1:8" x14ac:dyDescent="0.25">
      <c r="A264" s="110" t="s">
        <v>690</v>
      </c>
      <c r="C264" s="106" t="s">
        <v>956</v>
      </c>
      <c r="D264" s="106" t="s">
        <v>1857</v>
      </c>
      <c r="E264" s="129" t="s">
        <v>1032</v>
      </c>
      <c r="F264" s="106" t="s">
        <v>1858</v>
      </c>
      <c r="G264" s="169" t="s">
        <v>1857</v>
      </c>
      <c r="H264" s="169" t="s">
        <v>1857</v>
      </c>
    </row>
    <row r="265" spans="1:8" ht="28.8" x14ac:dyDescent="0.25">
      <c r="A265" s="110" t="s">
        <v>690</v>
      </c>
      <c r="C265" s="129" t="s">
        <v>3550</v>
      </c>
      <c r="D265" s="129" t="s">
        <v>3556</v>
      </c>
      <c r="E265" s="129" t="s">
        <v>1033</v>
      </c>
      <c r="F265" s="106" t="s">
        <v>3557</v>
      </c>
      <c r="G265" s="169" t="s">
        <v>3556</v>
      </c>
      <c r="H265" s="169" t="s">
        <v>3556</v>
      </c>
    </row>
    <row r="266" spans="1:8" ht="28.8" x14ac:dyDescent="0.25">
      <c r="A266" s="110" t="s">
        <v>690</v>
      </c>
      <c r="C266" s="106" t="s">
        <v>957</v>
      </c>
      <c r="D266" s="129" t="s">
        <v>1859</v>
      </c>
      <c r="E266" s="129" t="s">
        <v>1034</v>
      </c>
      <c r="F266" s="106" t="s">
        <v>1860</v>
      </c>
      <c r="G266" s="169" t="s">
        <v>1859</v>
      </c>
      <c r="H266" s="169" t="s">
        <v>1859</v>
      </c>
    </row>
    <row r="267" spans="1:8" ht="28.8" x14ac:dyDescent="0.25">
      <c r="A267" s="110" t="s">
        <v>690</v>
      </c>
      <c r="C267" s="106" t="s">
        <v>838</v>
      </c>
      <c r="D267" s="158" t="s">
        <v>1861</v>
      </c>
      <c r="E267" s="129" t="s">
        <v>1035</v>
      </c>
      <c r="F267" s="106" t="s">
        <v>1862</v>
      </c>
      <c r="G267" s="169" t="s">
        <v>1861</v>
      </c>
      <c r="H267" s="169" t="s">
        <v>1861</v>
      </c>
    </row>
    <row r="268" spans="1:8" ht="28.8" x14ac:dyDescent="0.25">
      <c r="A268" s="110" t="s">
        <v>690</v>
      </c>
      <c r="C268" s="106" t="s">
        <v>958</v>
      </c>
      <c r="D268" s="106" t="s">
        <v>1863</v>
      </c>
      <c r="E268" s="106" t="s">
        <v>1036</v>
      </c>
      <c r="F268" s="106" t="s">
        <v>1864</v>
      </c>
      <c r="G268" s="169" t="s">
        <v>1863</v>
      </c>
      <c r="H268" s="169" t="s">
        <v>1863</v>
      </c>
    </row>
    <row r="269" spans="1:8" ht="28.8" x14ac:dyDescent="0.25">
      <c r="A269" s="110" t="s">
        <v>690</v>
      </c>
      <c r="C269" s="106" t="s">
        <v>959</v>
      </c>
      <c r="D269" s="129" t="s">
        <v>1865</v>
      </c>
      <c r="E269" s="129" t="s">
        <v>1037</v>
      </c>
      <c r="F269" s="106" t="s">
        <v>1866</v>
      </c>
      <c r="G269" s="169" t="s">
        <v>1865</v>
      </c>
      <c r="H269" s="169" t="s">
        <v>1865</v>
      </c>
    </row>
    <row r="270" spans="1:8" ht="28.8" x14ac:dyDescent="0.25">
      <c r="A270" s="110" t="s">
        <v>690</v>
      </c>
      <c r="C270" s="106" t="s">
        <v>960</v>
      </c>
      <c r="D270" s="129" t="s">
        <v>1867</v>
      </c>
      <c r="E270" s="129" t="s">
        <v>1038</v>
      </c>
      <c r="F270" s="106" t="s">
        <v>1868</v>
      </c>
      <c r="G270" s="169" t="s">
        <v>1867</v>
      </c>
      <c r="H270" s="169" t="s">
        <v>1867</v>
      </c>
    </row>
    <row r="271" spans="1:8" x14ac:dyDescent="0.25">
      <c r="A271" s="110" t="s">
        <v>690</v>
      </c>
      <c r="C271" s="114" t="s">
        <v>840</v>
      </c>
      <c r="D271" s="114" t="s">
        <v>1869</v>
      </c>
      <c r="E271" s="106" t="s">
        <v>1039</v>
      </c>
      <c r="F271" s="106" t="s">
        <v>1870</v>
      </c>
      <c r="G271" s="169" t="s">
        <v>1869</v>
      </c>
      <c r="H271" s="169" t="s">
        <v>1869</v>
      </c>
    </row>
    <row r="272" spans="1:8" x14ac:dyDescent="0.25">
      <c r="A272" s="110" t="s">
        <v>690</v>
      </c>
      <c r="C272" s="130" t="s">
        <v>841</v>
      </c>
      <c r="D272" s="130" t="s">
        <v>1041</v>
      </c>
      <c r="E272" s="129" t="s">
        <v>1040</v>
      </c>
      <c r="F272" s="106" t="s">
        <v>3868</v>
      </c>
      <c r="G272" s="169" t="s">
        <v>1041</v>
      </c>
      <c r="H272" s="169" t="s">
        <v>1041</v>
      </c>
    </row>
    <row r="273" spans="1:8" ht="43.2" x14ac:dyDescent="0.25">
      <c r="A273" s="110" t="s">
        <v>690</v>
      </c>
      <c r="C273" s="130" t="s">
        <v>842</v>
      </c>
      <c r="D273" s="130" t="s">
        <v>1871</v>
      </c>
      <c r="E273" s="129" t="s">
        <v>1042</v>
      </c>
      <c r="F273" s="106" t="s">
        <v>1872</v>
      </c>
      <c r="G273" s="169" t="s">
        <v>1871</v>
      </c>
      <c r="H273" s="169" t="s">
        <v>1871</v>
      </c>
    </row>
    <row r="274" spans="1:8" x14ac:dyDescent="0.25">
      <c r="A274" s="110" t="s">
        <v>690</v>
      </c>
      <c r="C274" s="130" t="s">
        <v>843</v>
      </c>
      <c r="D274" s="130" t="s">
        <v>1873</v>
      </c>
      <c r="E274" s="106" t="s">
        <v>1043</v>
      </c>
      <c r="F274" s="106" t="s">
        <v>3869</v>
      </c>
      <c r="G274" s="169" t="s">
        <v>1873</v>
      </c>
      <c r="H274" s="169" t="s">
        <v>1873</v>
      </c>
    </row>
    <row r="275" spans="1:8" ht="57.6" x14ac:dyDescent="0.25">
      <c r="A275" s="110" t="s">
        <v>690</v>
      </c>
      <c r="C275" s="130" t="s">
        <v>844</v>
      </c>
      <c r="D275" s="130" t="s">
        <v>1874</v>
      </c>
      <c r="E275" s="106" t="s">
        <v>1044</v>
      </c>
      <c r="F275" s="106" t="s">
        <v>1875</v>
      </c>
      <c r="G275" s="169" t="s">
        <v>1874</v>
      </c>
      <c r="H275" s="169" t="s">
        <v>1874</v>
      </c>
    </row>
    <row r="276" spans="1:8" x14ac:dyDescent="0.25">
      <c r="A276" s="110" t="s">
        <v>690</v>
      </c>
      <c r="C276" s="130" t="s">
        <v>845</v>
      </c>
      <c r="D276" s="130" t="s">
        <v>1876</v>
      </c>
      <c r="E276" s="106" t="s">
        <v>1045</v>
      </c>
      <c r="F276" s="106" t="s">
        <v>1877</v>
      </c>
      <c r="G276" s="169" t="s">
        <v>1876</v>
      </c>
      <c r="H276" s="169" t="s">
        <v>1876</v>
      </c>
    </row>
    <row r="277" spans="1:8" ht="57.6" x14ac:dyDescent="0.25">
      <c r="A277" s="110" t="s">
        <v>690</v>
      </c>
      <c r="C277" s="114" t="s">
        <v>846</v>
      </c>
      <c r="D277" s="130" t="s">
        <v>1878</v>
      </c>
      <c r="E277" s="129" t="s">
        <v>1046</v>
      </c>
      <c r="F277" s="106" t="s">
        <v>1879</v>
      </c>
      <c r="G277" s="169" t="s">
        <v>1878</v>
      </c>
      <c r="H277" s="169" t="s">
        <v>1878</v>
      </c>
    </row>
    <row r="278" spans="1:8" x14ac:dyDescent="0.25">
      <c r="A278" s="110" t="s">
        <v>690</v>
      </c>
      <c r="C278" s="114" t="s">
        <v>847</v>
      </c>
      <c r="D278" s="130" t="s">
        <v>1880</v>
      </c>
      <c r="E278" s="129" t="s">
        <v>1047</v>
      </c>
      <c r="F278" s="106" t="s">
        <v>1881</v>
      </c>
      <c r="G278" s="169" t="s">
        <v>1880</v>
      </c>
      <c r="H278" s="169" t="s">
        <v>1880</v>
      </c>
    </row>
    <row r="279" spans="1:8" x14ac:dyDescent="0.25">
      <c r="A279" s="110" t="s">
        <v>690</v>
      </c>
      <c r="C279" s="130" t="s">
        <v>848</v>
      </c>
      <c r="D279" s="159" t="s">
        <v>3630</v>
      </c>
      <c r="E279" s="161" t="s">
        <v>3631</v>
      </c>
      <c r="F279" s="160" t="s">
        <v>3870</v>
      </c>
      <c r="G279" s="169" t="s">
        <v>3630</v>
      </c>
      <c r="H279" s="169" t="s">
        <v>3630</v>
      </c>
    </row>
    <row r="280" spans="1:8" x14ac:dyDescent="0.25">
      <c r="A280" s="110" t="s">
        <v>690</v>
      </c>
      <c r="C280" s="114" t="s">
        <v>849</v>
      </c>
      <c r="D280" s="114" t="s">
        <v>849</v>
      </c>
      <c r="E280" s="129" t="s">
        <v>1048</v>
      </c>
      <c r="F280" s="106" t="s">
        <v>1882</v>
      </c>
      <c r="G280" s="169" t="s">
        <v>849</v>
      </c>
      <c r="H280" s="169" t="s">
        <v>849</v>
      </c>
    </row>
    <row r="281" spans="1:8" x14ac:dyDescent="0.25">
      <c r="A281" s="110" t="s">
        <v>690</v>
      </c>
      <c r="C281" s="114" t="s">
        <v>850</v>
      </c>
      <c r="D281" s="115" t="str">
        <f>$C281</f>
        <v>SINGLE_LED1D</v>
      </c>
      <c r="E281" s="115" t="str">
        <f>$C281</f>
        <v>SINGLE_LED1D</v>
      </c>
      <c r="F281" s="115" t="str">
        <f>$C281</f>
        <v>SINGLE_LED1D</v>
      </c>
      <c r="G281" s="115" t="str">
        <f>$C281</f>
        <v>SINGLE_LED1D</v>
      </c>
      <c r="H281" s="115" t="str">
        <f>$C281</f>
        <v>SINGLE_LED1D</v>
      </c>
    </row>
    <row r="282" spans="1:8" x14ac:dyDescent="0.25">
      <c r="A282" s="110" t="s">
        <v>690</v>
      </c>
      <c r="C282" s="114" t="s">
        <v>851</v>
      </c>
      <c r="D282" s="114" t="s">
        <v>851</v>
      </c>
      <c r="E282" s="129" t="s">
        <v>1049</v>
      </c>
      <c r="F282" s="106" t="s">
        <v>1883</v>
      </c>
      <c r="G282" s="169" t="s">
        <v>851</v>
      </c>
      <c r="H282" s="169" t="s">
        <v>851</v>
      </c>
    </row>
    <row r="283" spans="1:8" x14ac:dyDescent="0.25">
      <c r="A283" s="110" t="s">
        <v>690</v>
      </c>
      <c r="C283" s="114" t="s">
        <v>852</v>
      </c>
      <c r="D283" s="115" t="str">
        <f>$C283</f>
        <v>SINGLE_LED2D</v>
      </c>
      <c r="E283" s="115" t="str">
        <f>$C283</f>
        <v>SINGLE_LED2D</v>
      </c>
      <c r="F283" s="115" t="str">
        <f>$C283</f>
        <v>SINGLE_LED2D</v>
      </c>
      <c r="G283" s="115" t="str">
        <f>$C283</f>
        <v>SINGLE_LED2D</v>
      </c>
      <c r="H283" s="115" t="str">
        <f>$C283</f>
        <v>SINGLE_LED2D</v>
      </c>
    </row>
    <row r="284" spans="1:8" x14ac:dyDescent="0.25">
      <c r="A284" s="110" t="s">
        <v>690</v>
      </c>
      <c r="C284" s="114" t="s">
        <v>853</v>
      </c>
      <c r="D284" s="114" t="s">
        <v>853</v>
      </c>
      <c r="E284" s="129" t="s">
        <v>1050</v>
      </c>
      <c r="F284" s="106" t="s">
        <v>1884</v>
      </c>
      <c r="G284" s="169" t="s">
        <v>853</v>
      </c>
      <c r="H284" s="169" t="s">
        <v>853</v>
      </c>
    </row>
    <row r="285" spans="1:8" x14ac:dyDescent="0.25">
      <c r="A285" s="110" t="s">
        <v>690</v>
      </c>
      <c r="C285" s="114" t="s">
        <v>854</v>
      </c>
      <c r="D285" s="115" t="str">
        <f>$C285</f>
        <v>SINGLE_LED3D</v>
      </c>
      <c r="E285" s="115" t="str">
        <f>$C285</f>
        <v>SINGLE_LED3D</v>
      </c>
      <c r="F285" s="115" t="str">
        <f>$C285</f>
        <v>SINGLE_LED3D</v>
      </c>
      <c r="G285" s="115" t="str">
        <f>$C285</f>
        <v>SINGLE_LED3D</v>
      </c>
      <c r="H285" s="115" t="str">
        <f>$C285</f>
        <v>SINGLE_LED3D</v>
      </c>
    </row>
    <row r="286" spans="1:8" ht="115.2" x14ac:dyDescent="0.25">
      <c r="A286" s="110" t="s">
        <v>690</v>
      </c>
      <c r="C286" s="114" t="s">
        <v>855</v>
      </c>
      <c r="D286" s="159" t="s">
        <v>3632</v>
      </c>
      <c r="E286" s="129" t="s">
        <v>1051</v>
      </c>
      <c r="F286" s="106" t="s">
        <v>1885</v>
      </c>
      <c r="G286" s="169" t="s">
        <v>3632</v>
      </c>
      <c r="H286" s="169" t="s">
        <v>3632</v>
      </c>
    </row>
    <row r="287" spans="1:8" x14ac:dyDescent="0.25">
      <c r="A287" s="110" t="s">
        <v>690</v>
      </c>
      <c r="C287" s="114" t="s">
        <v>856</v>
      </c>
      <c r="D287" s="130" t="s">
        <v>1886</v>
      </c>
      <c r="E287" s="129" t="s">
        <v>1052</v>
      </c>
      <c r="F287" s="106" t="s">
        <v>1887</v>
      </c>
      <c r="G287" s="169" t="s">
        <v>1886</v>
      </c>
      <c r="H287" s="169" t="s">
        <v>1886</v>
      </c>
    </row>
    <row r="288" spans="1:8" ht="28.8" x14ac:dyDescent="0.25">
      <c r="A288" s="110" t="s">
        <v>690</v>
      </c>
      <c r="C288" s="114" t="s">
        <v>857</v>
      </c>
      <c r="D288" s="130" t="s">
        <v>1888</v>
      </c>
      <c r="E288" s="129" t="s">
        <v>1053</v>
      </c>
      <c r="F288" s="106" t="s">
        <v>1889</v>
      </c>
      <c r="G288" s="169" t="s">
        <v>1888</v>
      </c>
      <c r="H288" s="169" t="s">
        <v>1888</v>
      </c>
    </row>
    <row r="289" spans="1:8" ht="28.8" x14ac:dyDescent="0.25">
      <c r="A289" s="110" t="s">
        <v>690</v>
      </c>
      <c r="C289" s="130" t="s">
        <v>858</v>
      </c>
      <c r="D289" s="130" t="s">
        <v>1890</v>
      </c>
      <c r="E289" s="129" t="s">
        <v>1054</v>
      </c>
      <c r="F289" s="106" t="s">
        <v>1891</v>
      </c>
      <c r="G289" s="169" t="s">
        <v>1890</v>
      </c>
      <c r="H289" s="169" t="s">
        <v>1890</v>
      </c>
    </row>
    <row r="290" spans="1:8" x14ac:dyDescent="0.25">
      <c r="A290" s="110" t="s">
        <v>690</v>
      </c>
      <c r="C290" s="130" t="s">
        <v>859</v>
      </c>
      <c r="D290" s="130" t="s">
        <v>1892</v>
      </c>
      <c r="E290" s="129" t="s">
        <v>1055</v>
      </c>
      <c r="F290" s="131" t="s">
        <v>1893</v>
      </c>
      <c r="G290" s="169" t="s">
        <v>1892</v>
      </c>
      <c r="H290" s="169" t="s">
        <v>1892</v>
      </c>
    </row>
    <row r="291" spans="1:8" x14ac:dyDescent="0.25">
      <c r="A291" s="110" t="s">
        <v>690</v>
      </c>
      <c r="C291" s="114" t="s">
        <v>860</v>
      </c>
      <c r="D291" s="115" t="str">
        <f>$C291</f>
        <v>NEON_DEF_D</v>
      </c>
      <c r="E291" s="115" t="str">
        <f>$C291</f>
        <v>NEON_DEF_D</v>
      </c>
      <c r="F291" s="115" t="str">
        <f>$C291</f>
        <v>NEON_DEF_D</v>
      </c>
      <c r="G291" s="115" t="str">
        <f>$C291</f>
        <v>NEON_DEF_D</v>
      </c>
      <c r="H291" s="115" t="str">
        <f>$C291</f>
        <v>NEON_DEF_D</v>
      </c>
    </row>
    <row r="292" spans="1:8" ht="28.8" x14ac:dyDescent="0.25">
      <c r="A292" s="110" t="s">
        <v>690</v>
      </c>
      <c r="C292" s="130" t="s">
        <v>861</v>
      </c>
      <c r="D292" s="130" t="s">
        <v>1894</v>
      </c>
      <c r="E292" s="129" t="s">
        <v>1056</v>
      </c>
      <c r="F292" s="106" t="s">
        <v>1895</v>
      </c>
      <c r="G292" s="169" t="s">
        <v>1894</v>
      </c>
      <c r="H292" s="169" t="s">
        <v>1894</v>
      </c>
    </row>
    <row r="293" spans="1:8" x14ac:dyDescent="0.25">
      <c r="A293" s="110" t="s">
        <v>690</v>
      </c>
      <c r="C293" s="114" t="s">
        <v>862</v>
      </c>
      <c r="D293" s="115" t="str">
        <f>$C293</f>
        <v>NEON_DEF3D</v>
      </c>
      <c r="E293" s="115" t="str">
        <f>$C293</f>
        <v>NEON_DEF3D</v>
      </c>
      <c r="F293" s="115" t="str">
        <f>$C293</f>
        <v>NEON_DEF3D</v>
      </c>
      <c r="G293" s="115" t="str">
        <f>$C293</f>
        <v>NEON_DEF3D</v>
      </c>
      <c r="H293" s="115" t="str">
        <f>$C293</f>
        <v>NEON_DEF3D</v>
      </c>
    </row>
    <row r="294" spans="1:8" ht="28.8" x14ac:dyDescent="0.25">
      <c r="A294" s="110" t="s">
        <v>690</v>
      </c>
      <c r="C294" s="114" t="s">
        <v>863</v>
      </c>
      <c r="D294" s="114" t="s">
        <v>1896</v>
      </c>
      <c r="E294" s="129" t="s">
        <v>1057</v>
      </c>
      <c r="F294" s="106" t="s">
        <v>1897</v>
      </c>
      <c r="G294" s="169" t="s">
        <v>1896</v>
      </c>
      <c r="H294" s="169" t="s">
        <v>1896</v>
      </c>
    </row>
    <row r="295" spans="1:8" x14ac:dyDescent="0.25">
      <c r="A295" s="110" t="s">
        <v>690</v>
      </c>
      <c r="C295" s="114" t="s">
        <v>864</v>
      </c>
      <c r="D295" s="115" t="str">
        <f>$C295</f>
        <v>NEON_DEF1D</v>
      </c>
      <c r="E295" s="115" t="str">
        <f>$C295</f>
        <v>NEON_DEF1D</v>
      </c>
      <c r="F295" s="115" t="str">
        <f>$C295</f>
        <v>NEON_DEF1D</v>
      </c>
      <c r="G295" s="115" t="str">
        <f>$C295</f>
        <v>NEON_DEF1D</v>
      </c>
      <c r="H295" s="115" t="str">
        <f>$C295</f>
        <v>NEON_DEF1D</v>
      </c>
    </row>
    <row r="296" spans="1:8" ht="28.8" x14ac:dyDescent="0.25">
      <c r="A296" s="110" t="s">
        <v>690</v>
      </c>
      <c r="C296" s="114" t="s">
        <v>865</v>
      </c>
      <c r="D296" s="106" t="s">
        <v>1898</v>
      </c>
      <c r="E296" s="129" t="s">
        <v>1058</v>
      </c>
      <c r="F296" s="106" t="s">
        <v>1899</v>
      </c>
      <c r="G296" s="169" t="s">
        <v>1898</v>
      </c>
      <c r="H296" s="169" t="s">
        <v>1898</v>
      </c>
    </row>
    <row r="297" spans="1:8" x14ac:dyDescent="0.25">
      <c r="A297" s="110" t="s">
        <v>690</v>
      </c>
      <c r="C297" s="114" t="s">
        <v>866</v>
      </c>
      <c r="D297" s="115" t="str">
        <f>$C297</f>
        <v>NEON_DEF2D</v>
      </c>
      <c r="E297" s="115" t="str">
        <f>$C297</f>
        <v>NEON_DEF2D</v>
      </c>
      <c r="F297" s="115" t="str">
        <f>$C297</f>
        <v>NEON_DEF2D</v>
      </c>
      <c r="G297" s="115" t="str">
        <f>$C297</f>
        <v>NEON_DEF2D</v>
      </c>
      <c r="H297" s="115" t="str">
        <f>$C297</f>
        <v>NEON_DEF2D</v>
      </c>
    </row>
    <row r="298" spans="1:8" ht="57.6" x14ac:dyDescent="0.25">
      <c r="A298" s="110" t="s">
        <v>690</v>
      </c>
      <c r="C298" s="114" t="s">
        <v>867</v>
      </c>
      <c r="D298" s="159" t="s">
        <v>3633</v>
      </c>
      <c r="E298" s="129" t="s">
        <v>1059</v>
      </c>
      <c r="F298" s="131" t="s">
        <v>2515</v>
      </c>
      <c r="G298" s="169" t="s">
        <v>4102</v>
      </c>
      <c r="H298" s="169" t="s">
        <v>4102</v>
      </c>
    </row>
    <row r="299" spans="1:8" x14ac:dyDescent="0.25">
      <c r="A299" s="110" t="s">
        <v>690</v>
      </c>
      <c r="C299" s="114" t="s">
        <v>868</v>
      </c>
      <c r="D299" s="114" t="s">
        <v>1900</v>
      </c>
      <c r="E299" s="129" t="s">
        <v>1060</v>
      </c>
      <c r="F299" s="106" t="s">
        <v>1901</v>
      </c>
      <c r="G299" s="169" t="s">
        <v>1900</v>
      </c>
      <c r="H299" s="169" t="s">
        <v>1900</v>
      </c>
    </row>
    <row r="300" spans="1:8" x14ac:dyDescent="0.25">
      <c r="A300" s="110" t="s">
        <v>690</v>
      </c>
      <c r="C300" s="114" t="s">
        <v>869</v>
      </c>
      <c r="D300" s="114" t="s">
        <v>1902</v>
      </c>
      <c r="E300" s="129" t="s">
        <v>1099</v>
      </c>
      <c r="F300" s="106" t="s">
        <v>3871</v>
      </c>
      <c r="G300" s="169" t="s">
        <v>1902</v>
      </c>
      <c r="H300" s="169" t="s">
        <v>1902</v>
      </c>
    </row>
    <row r="301" spans="1:8" x14ac:dyDescent="0.25">
      <c r="A301" s="110" t="s">
        <v>690</v>
      </c>
      <c r="C301" s="130" t="s">
        <v>870</v>
      </c>
      <c r="D301" s="114" t="s">
        <v>1903</v>
      </c>
      <c r="E301" s="106" t="s">
        <v>1061</v>
      </c>
      <c r="F301" s="106" t="s">
        <v>1904</v>
      </c>
      <c r="G301" s="169" t="s">
        <v>1903</v>
      </c>
      <c r="H301" s="169" t="s">
        <v>1903</v>
      </c>
    </row>
    <row r="302" spans="1:8" x14ac:dyDescent="0.25">
      <c r="A302" s="110" t="s">
        <v>690</v>
      </c>
      <c r="C302" s="130" t="s">
        <v>871</v>
      </c>
      <c r="D302" s="114" t="s">
        <v>1905</v>
      </c>
      <c r="E302" s="106" t="s">
        <v>1062</v>
      </c>
      <c r="F302" s="106" t="s">
        <v>1906</v>
      </c>
      <c r="G302" s="169" t="s">
        <v>1905</v>
      </c>
      <c r="H302" s="169" t="s">
        <v>1905</v>
      </c>
    </row>
    <row r="303" spans="1:8" x14ac:dyDescent="0.25">
      <c r="A303" s="110" t="s">
        <v>690</v>
      </c>
      <c r="C303" s="114" t="s">
        <v>872</v>
      </c>
      <c r="D303" s="114" t="s">
        <v>1063</v>
      </c>
      <c r="E303" s="129" t="s">
        <v>1063</v>
      </c>
      <c r="F303" s="106" t="s">
        <v>1907</v>
      </c>
      <c r="G303" s="169" t="s">
        <v>1063</v>
      </c>
      <c r="H303" s="169" t="s">
        <v>1063</v>
      </c>
    </row>
    <row r="304" spans="1:8" x14ac:dyDescent="0.25">
      <c r="A304" s="110" t="s">
        <v>690</v>
      </c>
      <c r="C304" s="114" t="s">
        <v>873</v>
      </c>
      <c r="D304" s="114" t="s">
        <v>873</v>
      </c>
      <c r="E304" s="114" t="s">
        <v>873</v>
      </c>
      <c r="F304" s="106" t="s">
        <v>873</v>
      </c>
      <c r="G304" s="169" t="s">
        <v>873</v>
      </c>
      <c r="H304" s="169" t="s">
        <v>873</v>
      </c>
    </row>
    <row r="305" spans="1:8" x14ac:dyDescent="0.25">
      <c r="A305" s="110" t="s">
        <v>690</v>
      </c>
      <c r="C305" s="114" t="s">
        <v>874</v>
      </c>
      <c r="D305" s="114" t="s">
        <v>874</v>
      </c>
      <c r="E305" s="114" t="s">
        <v>874</v>
      </c>
      <c r="F305" s="106" t="s">
        <v>874</v>
      </c>
      <c r="G305" s="169" t="s">
        <v>874</v>
      </c>
      <c r="H305" s="169" t="s">
        <v>874</v>
      </c>
    </row>
    <row r="306" spans="1:8" x14ac:dyDescent="0.25">
      <c r="A306" s="110" t="s">
        <v>690</v>
      </c>
      <c r="C306" s="114" t="s">
        <v>875</v>
      </c>
      <c r="D306" s="114" t="s">
        <v>875</v>
      </c>
      <c r="E306" s="130" t="s">
        <v>1064</v>
      </c>
      <c r="F306" s="106" t="s">
        <v>3872</v>
      </c>
      <c r="G306" s="169" t="s">
        <v>875</v>
      </c>
      <c r="H306" s="169" t="s">
        <v>875</v>
      </c>
    </row>
    <row r="307" spans="1:8" x14ac:dyDescent="0.25">
      <c r="A307" s="110" t="s">
        <v>690</v>
      </c>
      <c r="C307" s="114" t="s">
        <v>876</v>
      </c>
      <c r="D307" s="130" t="s">
        <v>1908</v>
      </c>
      <c r="E307" s="130" t="s">
        <v>1909</v>
      </c>
      <c r="F307" s="106" t="s">
        <v>1910</v>
      </c>
      <c r="G307" s="169" t="s">
        <v>1908</v>
      </c>
      <c r="H307" s="169" t="s">
        <v>1908</v>
      </c>
    </row>
    <row r="308" spans="1:8" x14ac:dyDescent="0.25">
      <c r="A308" s="110" t="s">
        <v>690</v>
      </c>
      <c r="C308" s="114" t="s">
        <v>877</v>
      </c>
      <c r="D308" s="130" t="s">
        <v>877</v>
      </c>
      <c r="E308" s="129" t="s">
        <v>877</v>
      </c>
      <c r="F308" s="106" t="s">
        <v>877</v>
      </c>
      <c r="G308" s="169" t="s">
        <v>877</v>
      </c>
      <c r="H308" s="169" t="s">
        <v>877</v>
      </c>
    </row>
    <row r="309" spans="1:8" ht="28.8" x14ac:dyDescent="0.25">
      <c r="A309" s="110" t="s">
        <v>690</v>
      </c>
      <c r="C309" s="114" t="s">
        <v>878</v>
      </c>
      <c r="D309" s="130" t="s">
        <v>1911</v>
      </c>
      <c r="E309" s="129" t="s">
        <v>1098</v>
      </c>
      <c r="F309" s="106" t="s">
        <v>1912</v>
      </c>
      <c r="G309" s="169" t="s">
        <v>1911</v>
      </c>
      <c r="H309" s="169" t="s">
        <v>1911</v>
      </c>
    </row>
    <row r="310" spans="1:8" x14ac:dyDescent="0.25">
      <c r="A310" s="110" t="s">
        <v>690</v>
      </c>
      <c r="C310" s="114" t="s">
        <v>879</v>
      </c>
      <c r="D310" s="130" t="s">
        <v>1913</v>
      </c>
      <c r="E310" s="129" t="s">
        <v>1065</v>
      </c>
      <c r="F310" s="106" t="s">
        <v>1914</v>
      </c>
      <c r="G310" s="169" t="s">
        <v>1913</v>
      </c>
      <c r="H310" s="169" t="s">
        <v>1913</v>
      </c>
    </row>
    <row r="311" spans="1:8" x14ac:dyDescent="0.25">
      <c r="A311" s="110" t="s">
        <v>690</v>
      </c>
      <c r="C311" s="114" t="s">
        <v>880</v>
      </c>
      <c r="D311" s="130" t="s">
        <v>1915</v>
      </c>
      <c r="E311" s="129" t="s">
        <v>1066</v>
      </c>
      <c r="F311" s="106" t="s">
        <v>1916</v>
      </c>
      <c r="G311" s="169" t="s">
        <v>1915</v>
      </c>
      <c r="H311" s="169" t="s">
        <v>1915</v>
      </c>
    </row>
    <row r="312" spans="1:8" x14ac:dyDescent="0.25">
      <c r="A312" s="110" t="s">
        <v>690</v>
      </c>
      <c r="C312" s="114" t="s">
        <v>881</v>
      </c>
      <c r="D312" s="130" t="s">
        <v>1917</v>
      </c>
      <c r="E312" s="129" t="s">
        <v>1918</v>
      </c>
      <c r="F312" s="106" t="s">
        <v>1919</v>
      </c>
      <c r="G312" s="169" t="s">
        <v>1917</v>
      </c>
      <c r="H312" s="169" t="s">
        <v>1917</v>
      </c>
    </row>
    <row r="313" spans="1:8" x14ac:dyDescent="0.25">
      <c r="A313" s="110" t="s">
        <v>690</v>
      </c>
      <c r="C313" s="114" t="s">
        <v>882</v>
      </c>
      <c r="D313" s="130" t="s">
        <v>1920</v>
      </c>
      <c r="E313" s="130" t="s">
        <v>1097</v>
      </c>
      <c r="F313" s="106" t="s">
        <v>1921</v>
      </c>
      <c r="G313" s="169" t="s">
        <v>1920</v>
      </c>
      <c r="H313" s="169" t="s">
        <v>1920</v>
      </c>
    </row>
    <row r="314" spans="1:8" x14ac:dyDescent="0.25">
      <c r="A314" s="110" t="s">
        <v>690</v>
      </c>
      <c r="C314" s="114" t="s">
        <v>883</v>
      </c>
      <c r="D314" s="114" t="s">
        <v>1922</v>
      </c>
      <c r="E314" s="129" t="s">
        <v>1067</v>
      </c>
      <c r="F314" s="106" t="s">
        <v>1923</v>
      </c>
      <c r="G314" s="169" t="s">
        <v>1922</v>
      </c>
      <c r="H314" s="169" t="s">
        <v>1922</v>
      </c>
    </row>
    <row r="315" spans="1:8" x14ac:dyDescent="0.25">
      <c r="A315" s="110" t="s">
        <v>690</v>
      </c>
      <c r="C315" s="130" t="s">
        <v>884</v>
      </c>
      <c r="D315" s="114" t="s">
        <v>1924</v>
      </c>
      <c r="E315" s="129" t="s">
        <v>1068</v>
      </c>
      <c r="F315" s="106" t="s">
        <v>1925</v>
      </c>
      <c r="G315" s="169" t="s">
        <v>1924</v>
      </c>
      <c r="H315" s="169" t="s">
        <v>1924</v>
      </c>
    </row>
    <row r="316" spans="1:8" x14ac:dyDescent="0.25">
      <c r="A316" s="110" t="s">
        <v>690</v>
      </c>
      <c r="C316" s="114" t="s">
        <v>885</v>
      </c>
      <c r="D316" s="114" t="s">
        <v>1926</v>
      </c>
      <c r="E316" s="129" t="s">
        <v>1069</v>
      </c>
      <c r="F316" s="106" t="s">
        <v>1927</v>
      </c>
      <c r="G316" s="169" t="s">
        <v>1926</v>
      </c>
      <c r="H316" s="169" t="s">
        <v>1926</v>
      </c>
    </row>
    <row r="317" spans="1:8" ht="28.8" x14ac:dyDescent="0.25">
      <c r="A317" s="110" t="s">
        <v>690</v>
      </c>
      <c r="C317" s="130" t="s">
        <v>886</v>
      </c>
      <c r="D317" s="114" t="s">
        <v>1928</v>
      </c>
      <c r="E317" s="129" t="s">
        <v>1100</v>
      </c>
      <c r="F317" s="106" t="s">
        <v>1929</v>
      </c>
      <c r="G317" s="169" t="s">
        <v>1928</v>
      </c>
      <c r="H317" s="169" t="s">
        <v>1928</v>
      </c>
    </row>
    <row r="318" spans="1:8" x14ac:dyDescent="0.25">
      <c r="A318" s="110" t="s">
        <v>690</v>
      </c>
      <c r="C318" s="114" t="s">
        <v>887</v>
      </c>
      <c r="D318" s="114" t="s">
        <v>1930</v>
      </c>
      <c r="E318" s="129" t="s">
        <v>1070</v>
      </c>
      <c r="F318" s="106" t="s">
        <v>1931</v>
      </c>
      <c r="G318" s="169" t="s">
        <v>1930</v>
      </c>
      <c r="H318" s="169" t="s">
        <v>1930</v>
      </c>
    </row>
    <row r="319" spans="1:8" x14ac:dyDescent="0.25">
      <c r="A319" s="110" t="s">
        <v>690</v>
      </c>
      <c r="C319" s="114" t="s">
        <v>888</v>
      </c>
      <c r="D319" s="130" t="s">
        <v>1071</v>
      </c>
      <c r="E319" s="130" t="s">
        <v>1072</v>
      </c>
      <c r="F319" s="106" t="s">
        <v>1932</v>
      </c>
      <c r="G319" s="169" t="s">
        <v>1071</v>
      </c>
      <c r="H319" s="169" t="s">
        <v>1071</v>
      </c>
    </row>
    <row r="320" spans="1:8" x14ac:dyDescent="0.25">
      <c r="A320" s="110" t="s">
        <v>690</v>
      </c>
      <c r="C320" s="114" t="s">
        <v>889</v>
      </c>
      <c r="D320" s="130" t="s">
        <v>1080</v>
      </c>
      <c r="E320" s="130" t="s">
        <v>1073</v>
      </c>
      <c r="F320" s="106" t="s">
        <v>1933</v>
      </c>
      <c r="G320" s="169" t="s">
        <v>1080</v>
      </c>
      <c r="H320" s="169" t="s">
        <v>1080</v>
      </c>
    </row>
    <row r="321" spans="1:8" x14ac:dyDescent="0.25">
      <c r="A321" s="110" t="s">
        <v>690</v>
      </c>
      <c r="C321" s="114" t="s">
        <v>890</v>
      </c>
      <c r="D321" s="130" t="s">
        <v>1081</v>
      </c>
      <c r="E321" s="130" t="s">
        <v>1074</v>
      </c>
      <c r="F321" s="106" t="s">
        <v>1934</v>
      </c>
      <c r="G321" s="169" t="s">
        <v>1081</v>
      </c>
      <c r="H321" s="169" t="s">
        <v>1081</v>
      </c>
    </row>
    <row r="322" spans="1:8" x14ac:dyDescent="0.25">
      <c r="A322" s="110" t="s">
        <v>690</v>
      </c>
      <c r="C322" s="114" t="s">
        <v>891</v>
      </c>
      <c r="D322" s="130" t="s">
        <v>1082</v>
      </c>
      <c r="E322" s="130" t="s">
        <v>1075</v>
      </c>
      <c r="F322" s="106" t="s">
        <v>1935</v>
      </c>
      <c r="G322" s="169" t="s">
        <v>1082</v>
      </c>
      <c r="H322" s="169" t="s">
        <v>1082</v>
      </c>
    </row>
    <row r="323" spans="1:8" x14ac:dyDescent="0.25">
      <c r="A323" s="110" t="s">
        <v>690</v>
      </c>
      <c r="C323" s="114" t="s">
        <v>892</v>
      </c>
      <c r="D323" s="130" t="s">
        <v>1083</v>
      </c>
      <c r="E323" s="130" t="s">
        <v>1076</v>
      </c>
      <c r="F323" s="132" t="s">
        <v>1936</v>
      </c>
      <c r="G323" s="169" t="s">
        <v>1083</v>
      </c>
      <c r="H323" s="169" t="s">
        <v>1083</v>
      </c>
    </row>
    <row r="324" spans="1:8" x14ac:dyDescent="0.25">
      <c r="A324" s="110" t="s">
        <v>690</v>
      </c>
      <c r="C324" s="114" t="s">
        <v>893</v>
      </c>
      <c r="D324" s="172" t="s">
        <v>1077</v>
      </c>
      <c r="E324" s="130" t="s">
        <v>1077</v>
      </c>
      <c r="F324" s="132" t="s">
        <v>1077</v>
      </c>
      <c r="G324" s="169" t="s">
        <v>1077</v>
      </c>
      <c r="H324" s="169" t="s">
        <v>1077</v>
      </c>
    </row>
    <row r="325" spans="1:8" x14ac:dyDescent="0.25">
      <c r="A325" s="110" t="s">
        <v>690</v>
      </c>
      <c r="C325" s="114" t="s">
        <v>901</v>
      </c>
      <c r="D325" s="130" t="s">
        <v>1093</v>
      </c>
      <c r="E325" s="129" t="s">
        <v>1078</v>
      </c>
      <c r="F325" s="106" t="s">
        <v>1937</v>
      </c>
      <c r="G325" s="169" t="s">
        <v>1093</v>
      </c>
      <c r="H325" s="169" t="s">
        <v>1093</v>
      </c>
    </row>
    <row r="326" spans="1:8" x14ac:dyDescent="0.25">
      <c r="A326" s="110" t="s">
        <v>690</v>
      </c>
      <c r="C326" s="114" t="s">
        <v>902</v>
      </c>
      <c r="D326" s="114" t="s">
        <v>1938</v>
      </c>
      <c r="E326" s="129" t="s">
        <v>1079</v>
      </c>
      <c r="F326" s="106" t="s">
        <v>1939</v>
      </c>
      <c r="G326" s="169" t="s">
        <v>1938</v>
      </c>
      <c r="H326" s="169" t="s">
        <v>1938</v>
      </c>
    </row>
    <row r="327" spans="1:8" x14ac:dyDescent="0.25">
      <c r="A327" s="110" t="s">
        <v>690</v>
      </c>
      <c r="C327" s="114" t="s">
        <v>203</v>
      </c>
      <c r="D327" s="114" t="s">
        <v>203</v>
      </c>
      <c r="E327" s="114" t="s">
        <v>203</v>
      </c>
      <c r="F327" s="114" t="s">
        <v>203</v>
      </c>
      <c r="G327" s="169" t="s">
        <v>203</v>
      </c>
      <c r="H327" s="169" t="s">
        <v>203</v>
      </c>
    </row>
    <row r="328" spans="1:8" x14ac:dyDescent="0.25">
      <c r="A328" s="110" t="s">
        <v>690</v>
      </c>
      <c r="C328" s="114" t="s">
        <v>204</v>
      </c>
      <c r="D328" s="114" t="s">
        <v>204</v>
      </c>
      <c r="E328" s="114" t="s">
        <v>204</v>
      </c>
      <c r="F328" s="114" t="s">
        <v>204</v>
      </c>
      <c r="G328" s="169" t="s">
        <v>204</v>
      </c>
      <c r="H328" s="169" t="s">
        <v>204</v>
      </c>
    </row>
    <row r="329" spans="1:8" x14ac:dyDescent="0.25">
      <c r="A329" s="110" t="s">
        <v>690</v>
      </c>
      <c r="C329" s="114" t="s">
        <v>903</v>
      </c>
      <c r="D329" s="114" t="s">
        <v>903</v>
      </c>
      <c r="E329" s="114" t="s">
        <v>903</v>
      </c>
      <c r="F329" s="114" t="s">
        <v>903</v>
      </c>
      <c r="G329" s="169" t="s">
        <v>903</v>
      </c>
      <c r="H329" s="169" t="s">
        <v>903</v>
      </c>
    </row>
    <row r="330" spans="1:8" ht="57.6" x14ac:dyDescent="0.25">
      <c r="A330" s="110" t="s">
        <v>690</v>
      </c>
      <c r="C330" s="114" t="s">
        <v>904</v>
      </c>
      <c r="D330" s="159" t="s">
        <v>3634</v>
      </c>
      <c r="E330" s="129" t="s">
        <v>1084</v>
      </c>
      <c r="F330" s="106" t="s">
        <v>1940</v>
      </c>
      <c r="G330" s="169" t="s">
        <v>3634</v>
      </c>
      <c r="H330" s="169" t="s">
        <v>3634</v>
      </c>
    </row>
    <row r="331" spans="1:8" x14ac:dyDescent="0.25">
      <c r="A331" s="110" t="s">
        <v>690</v>
      </c>
      <c r="C331" s="114" t="s">
        <v>905</v>
      </c>
      <c r="D331" s="130" t="s">
        <v>1092</v>
      </c>
      <c r="E331" s="129" t="s">
        <v>1085</v>
      </c>
      <c r="F331" s="106" t="s">
        <v>1941</v>
      </c>
      <c r="G331" s="169" t="s">
        <v>1092</v>
      </c>
      <c r="H331" s="169" t="s">
        <v>1092</v>
      </c>
    </row>
    <row r="332" spans="1:8" x14ac:dyDescent="0.25">
      <c r="A332" s="110" t="s">
        <v>690</v>
      </c>
      <c r="C332" s="114" t="s">
        <v>198</v>
      </c>
      <c r="D332" s="130" t="s">
        <v>1089</v>
      </c>
      <c r="E332" s="129" t="s">
        <v>1086</v>
      </c>
      <c r="F332" s="106" t="s">
        <v>1942</v>
      </c>
      <c r="G332" s="184" t="s">
        <v>1089</v>
      </c>
      <c r="H332" s="184" t="s">
        <v>1089</v>
      </c>
    </row>
    <row r="333" spans="1:8" x14ac:dyDescent="0.25">
      <c r="A333" s="110" t="s">
        <v>690</v>
      </c>
      <c r="C333" s="114" t="s">
        <v>207</v>
      </c>
      <c r="D333" s="130" t="s">
        <v>1090</v>
      </c>
      <c r="E333" s="129" t="s">
        <v>1087</v>
      </c>
      <c r="F333" s="106" t="s">
        <v>1943</v>
      </c>
      <c r="G333" s="184" t="s">
        <v>1090</v>
      </c>
      <c r="H333" s="184" t="s">
        <v>1090</v>
      </c>
    </row>
    <row r="334" spans="1:8" x14ac:dyDescent="0.25">
      <c r="A334" s="110" t="s">
        <v>690</v>
      </c>
      <c r="C334" s="114" t="s">
        <v>906</v>
      </c>
      <c r="D334" s="130" t="s">
        <v>1091</v>
      </c>
      <c r="E334" s="129" t="s">
        <v>1088</v>
      </c>
      <c r="F334" s="183" t="s">
        <v>4188</v>
      </c>
      <c r="G334" s="184" t="s">
        <v>1091</v>
      </c>
      <c r="H334" s="184" t="s">
        <v>1091</v>
      </c>
    </row>
    <row r="335" spans="1:8" ht="144" x14ac:dyDescent="0.25">
      <c r="A335" s="110" t="s">
        <v>690</v>
      </c>
      <c r="C335" s="114" t="s">
        <v>907</v>
      </c>
      <c r="D335" s="159" t="s">
        <v>3636</v>
      </c>
      <c r="E335" s="155" t="s">
        <v>3592</v>
      </c>
      <c r="F335" s="131" t="s">
        <v>2516</v>
      </c>
      <c r="G335" s="169" t="s">
        <v>4103</v>
      </c>
      <c r="H335" s="169" t="s">
        <v>4103</v>
      </c>
    </row>
    <row r="336" spans="1:8" ht="28.8" x14ac:dyDescent="0.25">
      <c r="A336" s="110" t="s">
        <v>690</v>
      </c>
      <c r="C336" s="130" t="s">
        <v>908</v>
      </c>
      <c r="D336" s="130" t="s">
        <v>1944</v>
      </c>
      <c r="E336" s="129" t="s">
        <v>1094</v>
      </c>
      <c r="F336" s="106" t="s">
        <v>1945</v>
      </c>
      <c r="G336" s="169" t="s">
        <v>1944</v>
      </c>
      <c r="H336" s="169" t="s">
        <v>1944</v>
      </c>
    </row>
    <row r="337" spans="1:8" x14ac:dyDescent="0.25">
      <c r="A337" s="110" t="s">
        <v>690</v>
      </c>
      <c r="C337" s="114" t="s">
        <v>428</v>
      </c>
      <c r="D337" s="130" t="s">
        <v>1946</v>
      </c>
      <c r="E337" s="129" t="s">
        <v>1947</v>
      </c>
      <c r="F337" s="106" t="s">
        <v>3873</v>
      </c>
      <c r="G337" s="169" t="s">
        <v>1946</v>
      </c>
      <c r="H337" s="169" t="s">
        <v>1946</v>
      </c>
    </row>
    <row r="338" spans="1:8" ht="115.2" x14ac:dyDescent="0.25">
      <c r="A338" s="110" t="s">
        <v>690</v>
      </c>
      <c r="C338" s="114" t="s">
        <v>909</v>
      </c>
      <c r="D338" s="159" t="s">
        <v>3637</v>
      </c>
      <c r="E338" s="131" t="s">
        <v>2517</v>
      </c>
      <c r="F338" s="131" t="s">
        <v>2518</v>
      </c>
      <c r="G338" s="169" t="s">
        <v>4104</v>
      </c>
      <c r="H338" s="169" t="s">
        <v>4104</v>
      </c>
    </row>
    <row r="339" spans="1:8" x14ac:dyDescent="0.25">
      <c r="A339" s="110" t="s">
        <v>690</v>
      </c>
      <c r="C339" s="114" t="s">
        <v>910</v>
      </c>
      <c r="D339" s="130" t="s">
        <v>1948</v>
      </c>
      <c r="E339" s="129" t="s">
        <v>1095</v>
      </c>
      <c r="F339" s="106" t="s">
        <v>1949</v>
      </c>
      <c r="G339" s="169" t="s">
        <v>1948</v>
      </c>
      <c r="H339" s="169" t="s">
        <v>1948</v>
      </c>
    </row>
    <row r="340" spans="1:8" ht="158.4" x14ac:dyDescent="0.25">
      <c r="A340" s="110" t="s">
        <v>690</v>
      </c>
      <c r="C340" s="114" t="s">
        <v>911</v>
      </c>
      <c r="D340" s="159" t="s">
        <v>3638</v>
      </c>
      <c r="E340" s="131" t="s">
        <v>2519</v>
      </c>
      <c r="F340" s="131" t="s">
        <v>2520</v>
      </c>
      <c r="G340" s="169" t="s">
        <v>4105</v>
      </c>
      <c r="H340" s="169" t="s">
        <v>4105</v>
      </c>
    </row>
    <row r="341" spans="1:8" x14ac:dyDescent="0.25">
      <c r="A341" s="110" t="s">
        <v>690</v>
      </c>
      <c r="C341" s="130" t="s">
        <v>912</v>
      </c>
      <c r="D341" s="189" t="s">
        <v>4209</v>
      </c>
      <c r="E341" s="129" t="s">
        <v>1096</v>
      </c>
      <c r="F341" s="106" t="s">
        <v>3874</v>
      </c>
      <c r="G341" s="169" t="s">
        <v>1950</v>
      </c>
      <c r="H341" s="169" t="s">
        <v>1950</v>
      </c>
    </row>
    <row r="342" spans="1:8" x14ac:dyDescent="0.25">
      <c r="A342" s="110" t="s">
        <v>690</v>
      </c>
      <c r="C342" s="106" t="s">
        <v>5011</v>
      </c>
      <c r="D342" s="106" t="s">
        <v>5013</v>
      </c>
      <c r="E342" s="106" t="s">
        <v>5013</v>
      </c>
      <c r="F342" s="106" t="s">
        <v>5014</v>
      </c>
      <c r="G342" s="106" t="s">
        <v>5015</v>
      </c>
      <c r="H342" s="106" t="s">
        <v>5016</v>
      </c>
    </row>
    <row r="343" spans="1:8" x14ac:dyDescent="0.25">
      <c r="A343" s="110" t="s">
        <v>690</v>
      </c>
      <c r="C343" s="106" t="s">
        <v>5012</v>
      </c>
      <c r="D343" s="106" t="s">
        <v>5017</v>
      </c>
      <c r="E343" s="106" t="s">
        <v>5018</v>
      </c>
      <c r="F343" s="106" t="s">
        <v>5019</v>
      </c>
      <c r="G343" s="106" t="s">
        <v>5020</v>
      </c>
      <c r="H343" s="106" t="s">
        <v>5021</v>
      </c>
    </row>
    <row r="344" spans="1:8" x14ac:dyDescent="0.25">
      <c r="A344" s="110"/>
      <c r="C344" s="114"/>
      <c r="D344" s="114"/>
      <c r="E344" s="114"/>
      <c r="G344" s="169"/>
      <c r="H344" s="169"/>
    </row>
    <row r="345" spans="1:8" x14ac:dyDescent="0.25">
      <c r="A345" s="108"/>
      <c r="B345" s="108"/>
      <c r="C345" s="109"/>
      <c r="D345" s="109"/>
      <c r="E345" s="109"/>
      <c r="F345" s="109"/>
      <c r="G345" s="126"/>
      <c r="H345" s="126"/>
    </row>
    <row r="346" spans="1:8" ht="28.8" x14ac:dyDescent="0.25">
      <c r="A346" s="110" t="s">
        <v>1140</v>
      </c>
      <c r="C346" s="160" t="s">
        <v>2521</v>
      </c>
      <c r="D346" s="160" t="s">
        <v>3639</v>
      </c>
      <c r="E346" s="129" t="s">
        <v>2522</v>
      </c>
      <c r="F346" s="106" t="s">
        <v>2523</v>
      </c>
      <c r="G346" s="169" t="s">
        <v>3639</v>
      </c>
      <c r="H346" s="169" t="s">
        <v>3639</v>
      </c>
    </row>
    <row r="347" spans="1:8" x14ac:dyDescent="0.25">
      <c r="A347" s="110" t="s">
        <v>1140</v>
      </c>
      <c r="C347" s="129" t="s">
        <v>197</v>
      </c>
      <c r="D347" s="129" t="s">
        <v>1951</v>
      </c>
      <c r="E347" s="129" t="s">
        <v>1112</v>
      </c>
      <c r="F347" s="106" t="s">
        <v>3875</v>
      </c>
      <c r="G347" s="169" t="s">
        <v>1649</v>
      </c>
      <c r="H347" s="169" t="s">
        <v>1649</v>
      </c>
    </row>
    <row r="348" spans="1:8" ht="43.2" x14ac:dyDescent="0.25">
      <c r="A348" s="110" t="s">
        <v>1140</v>
      </c>
      <c r="C348" s="129" t="s">
        <v>1101</v>
      </c>
      <c r="D348" s="129" t="s">
        <v>1665</v>
      </c>
      <c r="E348" s="129" t="s">
        <v>2524</v>
      </c>
      <c r="F348" s="131" t="s">
        <v>2525</v>
      </c>
      <c r="G348" s="169" t="s">
        <v>1665</v>
      </c>
      <c r="H348" s="169" t="s">
        <v>1665</v>
      </c>
    </row>
    <row r="349" spans="1:8" x14ac:dyDescent="0.25">
      <c r="A349" s="110" t="s">
        <v>1140</v>
      </c>
      <c r="C349" s="129" t="s">
        <v>226</v>
      </c>
      <c r="D349" s="129" t="s">
        <v>226</v>
      </c>
      <c r="E349" s="129" t="s">
        <v>226</v>
      </c>
      <c r="F349" s="106" t="s">
        <v>1952</v>
      </c>
      <c r="G349" s="169" t="s">
        <v>226</v>
      </c>
      <c r="H349" s="169" t="s">
        <v>226</v>
      </c>
    </row>
    <row r="350" spans="1:8" ht="43.2" x14ac:dyDescent="0.25">
      <c r="A350" s="110" t="s">
        <v>1140</v>
      </c>
      <c r="C350" s="129" t="s">
        <v>1102</v>
      </c>
      <c r="D350" s="160" t="s">
        <v>3640</v>
      </c>
      <c r="E350" s="129" t="s">
        <v>2526</v>
      </c>
      <c r="F350" s="131" t="s">
        <v>2527</v>
      </c>
      <c r="G350" s="169" t="s">
        <v>1666</v>
      </c>
      <c r="H350" s="169" t="s">
        <v>1666</v>
      </c>
    </row>
    <row r="351" spans="1:8" x14ac:dyDescent="0.25">
      <c r="A351" s="110" t="s">
        <v>1140</v>
      </c>
      <c r="C351" s="129" t="s">
        <v>2</v>
      </c>
      <c r="D351" s="129" t="s">
        <v>1114</v>
      </c>
      <c r="E351" s="129" t="s">
        <v>1115</v>
      </c>
      <c r="F351" s="106" t="s">
        <v>1953</v>
      </c>
      <c r="G351" s="169" t="s">
        <v>1650</v>
      </c>
      <c r="H351" s="169" t="s">
        <v>1650</v>
      </c>
    </row>
    <row r="352" spans="1:8" ht="28.8" x14ac:dyDescent="0.25">
      <c r="A352" s="110" t="s">
        <v>1140</v>
      </c>
      <c r="C352" s="129" t="s">
        <v>1113</v>
      </c>
      <c r="D352" s="160" t="s">
        <v>3641</v>
      </c>
      <c r="E352" s="129" t="s">
        <v>1116</v>
      </c>
      <c r="F352" s="106" t="s">
        <v>1954</v>
      </c>
      <c r="G352" s="169" t="s">
        <v>3635</v>
      </c>
      <c r="H352" s="169" t="s">
        <v>3635</v>
      </c>
    </row>
    <row r="353" spans="1:8" x14ac:dyDescent="0.25">
      <c r="A353" s="110" t="s">
        <v>1140</v>
      </c>
      <c r="C353" s="106" t="s">
        <v>62</v>
      </c>
      <c r="D353" s="129" t="s">
        <v>106</v>
      </c>
      <c r="E353" s="129" t="s">
        <v>106</v>
      </c>
      <c r="F353" s="131" t="s">
        <v>106</v>
      </c>
      <c r="G353" s="169" t="s">
        <v>689</v>
      </c>
      <c r="H353" s="169" t="s">
        <v>106</v>
      </c>
    </row>
    <row r="354" spans="1:8" ht="28.8" x14ac:dyDescent="0.25">
      <c r="A354" s="110" t="s">
        <v>1140</v>
      </c>
      <c r="C354" s="129" t="s">
        <v>1105</v>
      </c>
      <c r="D354" s="129" t="s">
        <v>1955</v>
      </c>
      <c r="E354" s="129" t="s">
        <v>1117</v>
      </c>
      <c r="F354" s="106" t="s">
        <v>1956</v>
      </c>
      <c r="G354" s="169" t="s">
        <v>1667</v>
      </c>
      <c r="H354" s="169" t="s">
        <v>1667</v>
      </c>
    </row>
    <row r="355" spans="1:8" x14ac:dyDescent="0.25">
      <c r="A355" s="110" t="s">
        <v>1140</v>
      </c>
      <c r="C355" s="129" t="s">
        <v>263</v>
      </c>
      <c r="D355" s="129" t="s">
        <v>263</v>
      </c>
      <c r="E355" s="129" t="s">
        <v>1118</v>
      </c>
      <c r="F355" s="106" t="s">
        <v>1957</v>
      </c>
      <c r="G355" s="169" t="s">
        <v>263</v>
      </c>
      <c r="H355" s="169" t="s">
        <v>263</v>
      </c>
    </row>
    <row r="356" spans="1:8" x14ac:dyDescent="0.25">
      <c r="A356" s="110" t="s">
        <v>1140</v>
      </c>
      <c r="C356" s="129" t="s">
        <v>1103</v>
      </c>
      <c r="D356" s="129" t="s">
        <v>1676</v>
      </c>
      <c r="E356" s="129" t="s">
        <v>1119</v>
      </c>
      <c r="F356" s="106" t="s">
        <v>1958</v>
      </c>
      <c r="G356" s="169" t="s">
        <v>1676</v>
      </c>
      <c r="H356" s="169" t="s">
        <v>1676</v>
      </c>
    </row>
    <row r="357" spans="1:8" x14ac:dyDescent="0.25">
      <c r="A357" s="110" t="s">
        <v>1140</v>
      </c>
      <c r="C357" s="129" t="s">
        <v>3</v>
      </c>
      <c r="D357" s="129" t="s">
        <v>3</v>
      </c>
      <c r="E357" s="129" t="s">
        <v>1120</v>
      </c>
      <c r="F357" s="106" t="s">
        <v>1959</v>
      </c>
      <c r="G357" s="169" t="s">
        <v>1657</v>
      </c>
      <c r="H357" s="169" t="s">
        <v>1657</v>
      </c>
    </row>
    <row r="358" spans="1:8" x14ac:dyDescent="0.25">
      <c r="A358" s="110" t="s">
        <v>1140</v>
      </c>
      <c r="C358" s="129" t="s">
        <v>1104</v>
      </c>
      <c r="D358" s="129" t="s">
        <v>1677</v>
      </c>
      <c r="E358" s="129" t="s">
        <v>1121</v>
      </c>
      <c r="F358" s="106" t="s">
        <v>1960</v>
      </c>
      <c r="G358" s="169" t="s">
        <v>1677</v>
      </c>
      <c r="H358" s="169" t="s">
        <v>1677</v>
      </c>
    </row>
    <row r="359" spans="1:8" x14ac:dyDescent="0.25">
      <c r="A359" s="110" t="s">
        <v>1140</v>
      </c>
      <c r="C359" s="129" t="s">
        <v>273</v>
      </c>
      <c r="D359" s="106" t="s">
        <v>1961</v>
      </c>
      <c r="E359" s="129" t="s">
        <v>1122</v>
      </c>
      <c r="F359" s="106" t="s">
        <v>1962</v>
      </c>
      <c r="G359" s="169" t="s">
        <v>1651</v>
      </c>
      <c r="H359" s="169" t="s">
        <v>1651</v>
      </c>
    </row>
    <row r="360" spans="1:8" ht="43.2" x14ac:dyDescent="0.25">
      <c r="A360" s="110" t="s">
        <v>1140</v>
      </c>
      <c r="C360" s="129" t="s">
        <v>1106</v>
      </c>
      <c r="D360" s="106" t="s">
        <v>1668</v>
      </c>
      <c r="E360" s="129" t="s">
        <v>1123</v>
      </c>
      <c r="F360" s="106" t="s">
        <v>1963</v>
      </c>
      <c r="G360" s="169" t="s">
        <v>1668</v>
      </c>
      <c r="H360" s="169" t="s">
        <v>1668</v>
      </c>
    </row>
    <row r="361" spans="1:8" x14ac:dyDescent="0.25">
      <c r="A361" s="110" t="s">
        <v>1140</v>
      </c>
      <c r="C361" s="129" t="s">
        <v>1</v>
      </c>
      <c r="D361" s="129" t="s">
        <v>702</v>
      </c>
      <c r="E361" s="129" t="s">
        <v>703</v>
      </c>
      <c r="F361" s="106" t="s">
        <v>1683</v>
      </c>
      <c r="G361" s="169" t="s">
        <v>702</v>
      </c>
      <c r="H361" s="169" t="s">
        <v>702</v>
      </c>
    </row>
    <row r="362" spans="1:8" ht="43.2" x14ac:dyDescent="0.25">
      <c r="A362" s="110" t="s">
        <v>1140</v>
      </c>
      <c r="C362" s="129" t="s">
        <v>1107</v>
      </c>
      <c r="D362" s="106" t="s">
        <v>1671</v>
      </c>
      <c r="E362" s="129" t="s">
        <v>1124</v>
      </c>
      <c r="F362" s="106" t="s">
        <v>1964</v>
      </c>
      <c r="G362" s="169" t="s">
        <v>1671</v>
      </c>
      <c r="H362" s="169" t="s">
        <v>1671</v>
      </c>
    </row>
    <row r="363" spans="1:8" x14ac:dyDescent="0.25">
      <c r="A363" s="110" t="s">
        <v>1140</v>
      </c>
      <c r="C363" s="129" t="s">
        <v>216</v>
      </c>
      <c r="D363" s="129" t="s">
        <v>1965</v>
      </c>
      <c r="E363" s="129" t="s">
        <v>1125</v>
      </c>
      <c r="F363" s="106" t="s">
        <v>1966</v>
      </c>
      <c r="G363" s="169" t="s">
        <v>1653</v>
      </c>
      <c r="H363" s="169" t="s">
        <v>1653</v>
      </c>
    </row>
    <row r="364" spans="1:8" ht="28.8" x14ac:dyDescent="0.25">
      <c r="A364" s="110" t="s">
        <v>1140</v>
      </c>
      <c r="C364" s="129" t="s">
        <v>1108</v>
      </c>
      <c r="D364" s="129" t="s">
        <v>1672</v>
      </c>
      <c r="E364" s="129" t="s">
        <v>1126</v>
      </c>
      <c r="F364" s="106" t="s">
        <v>1967</v>
      </c>
      <c r="G364" s="169" t="s">
        <v>3628</v>
      </c>
      <c r="H364" s="169" t="s">
        <v>3628</v>
      </c>
    </row>
    <row r="365" spans="1:8" x14ac:dyDescent="0.25">
      <c r="A365" s="110" t="s">
        <v>1140</v>
      </c>
      <c r="C365" s="129" t="s">
        <v>215</v>
      </c>
      <c r="D365" s="129" t="s">
        <v>1968</v>
      </c>
      <c r="E365" s="129" t="s">
        <v>1127</v>
      </c>
      <c r="F365" s="106" t="s">
        <v>1969</v>
      </c>
      <c r="G365" s="169" t="s">
        <v>1652</v>
      </c>
      <c r="H365" s="169" t="s">
        <v>1652</v>
      </c>
    </row>
    <row r="366" spans="1:8" ht="28.8" x14ac:dyDescent="0.25">
      <c r="A366" s="110" t="s">
        <v>1140</v>
      </c>
      <c r="C366" s="129" t="s">
        <v>1109</v>
      </c>
      <c r="D366" s="129" t="s">
        <v>1673</v>
      </c>
      <c r="E366" s="129" t="s">
        <v>1128</v>
      </c>
      <c r="F366" s="106" t="s">
        <v>1970</v>
      </c>
      <c r="G366" s="169" t="s">
        <v>1673</v>
      </c>
      <c r="H366" s="169" t="s">
        <v>1673</v>
      </c>
    </row>
    <row r="367" spans="1:8" x14ac:dyDescent="0.25">
      <c r="A367" s="110" t="s">
        <v>1140</v>
      </c>
      <c r="C367" s="129" t="s">
        <v>209</v>
      </c>
      <c r="D367" s="129" t="s">
        <v>1654</v>
      </c>
      <c r="E367" s="106" t="s">
        <v>1129</v>
      </c>
      <c r="F367" s="106" t="s">
        <v>1971</v>
      </c>
      <c r="G367" s="169" t="s">
        <v>1654</v>
      </c>
      <c r="H367" s="169" t="s">
        <v>1654</v>
      </c>
    </row>
    <row r="368" spans="1:8" ht="43.2" x14ac:dyDescent="0.25">
      <c r="A368" s="110" t="s">
        <v>1140</v>
      </c>
      <c r="C368" s="129" t="s">
        <v>1110</v>
      </c>
      <c r="D368" s="160" t="s">
        <v>3642</v>
      </c>
      <c r="E368" s="129" t="s">
        <v>1130</v>
      </c>
      <c r="F368" s="106" t="s">
        <v>1972</v>
      </c>
      <c r="G368" s="169" t="s">
        <v>1675</v>
      </c>
      <c r="H368" s="169" t="s">
        <v>1675</v>
      </c>
    </row>
    <row r="369" spans="1:8" x14ac:dyDescent="0.25">
      <c r="A369" s="110" t="s">
        <v>1140</v>
      </c>
      <c r="C369" s="129" t="s">
        <v>108</v>
      </c>
      <c r="D369" s="129" t="s">
        <v>108</v>
      </c>
      <c r="E369" s="129" t="s">
        <v>108</v>
      </c>
      <c r="F369" s="106" t="s">
        <v>1973</v>
      </c>
      <c r="G369" s="169" t="s">
        <v>108</v>
      </c>
      <c r="H369" s="169" t="s">
        <v>108</v>
      </c>
    </row>
    <row r="370" spans="1:8" ht="43.2" x14ac:dyDescent="0.25">
      <c r="A370" s="110" t="s">
        <v>1140</v>
      </c>
      <c r="C370" s="129" t="s">
        <v>1111</v>
      </c>
      <c r="D370" s="129" t="s">
        <v>1674</v>
      </c>
      <c r="E370" s="129" t="s">
        <v>1131</v>
      </c>
      <c r="F370" s="106" t="s">
        <v>1974</v>
      </c>
      <c r="G370" s="169" t="s">
        <v>1674</v>
      </c>
      <c r="H370" s="169" t="s">
        <v>1674</v>
      </c>
    </row>
    <row r="371" spans="1:8" x14ac:dyDescent="0.25">
      <c r="A371" s="110" t="s">
        <v>1140</v>
      </c>
      <c r="C371" s="129" t="s">
        <v>4</v>
      </c>
      <c r="D371" s="129" t="s">
        <v>4</v>
      </c>
      <c r="E371" s="129" t="s">
        <v>4</v>
      </c>
      <c r="F371" s="129" t="s">
        <v>4</v>
      </c>
      <c r="G371" s="169" t="s">
        <v>4</v>
      </c>
      <c r="H371" s="169" t="s">
        <v>4</v>
      </c>
    </row>
    <row r="372" spans="1:8" ht="43.2" x14ac:dyDescent="0.25">
      <c r="A372" s="110" t="s">
        <v>1140</v>
      </c>
      <c r="C372" s="278" t="s">
        <v>5076</v>
      </c>
      <c r="D372" s="160" t="s">
        <v>3644</v>
      </c>
      <c r="E372" s="129" t="s">
        <v>1132</v>
      </c>
      <c r="F372" s="106" t="s">
        <v>3876</v>
      </c>
      <c r="G372" s="169" t="s">
        <v>3647</v>
      </c>
      <c r="H372" s="169" t="s">
        <v>3647</v>
      </c>
    </row>
    <row r="373" spans="1:8" x14ac:dyDescent="0.25">
      <c r="A373" s="110" t="s">
        <v>1140</v>
      </c>
      <c r="C373" s="129" t="s">
        <v>199</v>
      </c>
      <c r="D373" s="129" t="s">
        <v>199</v>
      </c>
      <c r="E373" s="129" t="s">
        <v>199</v>
      </c>
      <c r="F373" s="129" t="s">
        <v>199</v>
      </c>
      <c r="G373" s="169" t="s">
        <v>199</v>
      </c>
      <c r="H373" s="169" t="s">
        <v>199</v>
      </c>
    </row>
    <row r="374" spans="1:8" ht="43.2" x14ac:dyDescent="0.25">
      <c r="A374" s="110" t="s">
        <v>1140</v>
      </c>
      <c r="C374" s="278" t="s">
        <v>5077</v>
      </c>
      <c r="D374" s="160" t="s">
        <v>3643</v>
      </c>
      <c r="E374" s="129" t="s">
        <v>1133</v>
      </c>
      <c r="F374" s="106" t="s">
        <v>3877</v>
      </c>
      <c r="G374" s="169" t="s">
        <v>3649</v>
      </c>
      <c r="H374" s="169" t="s">
        <v>3649</v>
      </c>
    </row>
    <row r="375" spans="1:8" x14ac:dyDescent="0.25">
      <c r="A375" s="110" t="s">
        <v>1140</v>
      </c>
      <c r="C375" s="129" t="s">
        <v>219</v>
      </c>
      <c r="D375" s="129" t="s">
        <v>219</v>
      </c>
      <c r="E375" s="129" t="s">
        <v>219</v>
      </c>
      <c r="F375" s="129" t="s">
        <v>219</v>
      </c>
      <c r="G375" s="169" t="s">
        <v>219</v>
      </c>
      <c r="H375" s="169" t="s">
        <v>219</v>
      </c>
    </row>
    <row r="376" spans="1:8" ht="43.2" x14ac:dyDescent="0.25">
      <c r="A376" s="110" t="s">
        <v>1140</v>
      </c>
      <c r="C376" s="278" t="s">
        <v>5078</v>
      </c>
      <c r="D376" s="160" t="s">
        <v>3645</v>
      </c>
      <c r="E376" s="129" t="s">
        <v>1134</v>
      </c>
      <c r="F376" s="106" t="s">
        <v>3878</v>
      </c>
      <c r="G376" s="169" t="s">
        <v>3646</v>
      </c>
      <c r="H376" s="169" t="s">
        <v>3646</v>
      </c>
    </row>
    <row r="377" spans="1:8" x14ac:dyDescent="0.25">
      <c r="A377" s="110" t="s">
        <v>1140</v>
      </c>
      <c r="C377" s="129" t="s">
        <v>274</v>
      </c>
      <c r="D377" s="129" t="s">
        <v>1137</v>
      </c>
      <c r="E377" s="129" t="s">
        <v>1138</v>
      </c>
      <c r="F377" s="106" t="s">
        <v>1975</v>
      </c>
      <c r="G377" s="169" t="s">
        <v>1659</v>
      </c>
      <c r="H377" s="169" t="s">
        <v>1659</v>
      </c>
    </row>
    <row r="378" spans="1:8" ht="28.8" x14ac:dyDescent="0.25">
      <c r="A378" s="110" t="s">
        <v>1140</v>
      </c>
      <c r="C378" s="129" t="s">
        <v>1135</v>
      </c>
      <c r="D378" s="129" t="s">
        <v>1680</v>
      </c>
      <c r="E378" s="129" t="s">
        <v>1139</v>
      </c>
      <c r="F378" s="106" t="s">
        <v>1976</v>
      </c>
      <c r="G378" s="169" t="s">
        <v>1680</v>
      </c>
      <c r="H378" s="169" t="s">
        <v>1680</v>
      </c>
    </row>
    <row r="379" spans="1:8" x14ac:dyDescent="0.25">
      <c r="A379" s="110" t="s">
        <v>1140</v>
      </c>
      <c r="C379" s="129" t="s">
        <v>62</v>
      </c>
      <c r="D379" s="129" t="s">
        <v>106</v>
      </c>
      <c r="E379" s="129" t="s">
        <v>106</v>
      </c>
      <c r="F379" s="131" t="s">
        <v>106</v>
      </c>
      <c r="G379" s="169" t="s">
        <v>689</v>
      </c>
      <c r="H379" s="169" t="s">
        <v>106</v>
      </c>
    </row>
    <row r="380" spans="1:8" ht="28.8" x14ac:dyDescent="0.25">
      <c r="A380" s="110" t="s">
        <v>1140</v>
      </c>
      <c r="C380" s="129" t="s">
        <v>1136</v>
      </c>
      <c r="D380" s="129" t="s">
        <v>1977</v>
      </c>
      <c r="E380" s="129" t="s">
        <v>1117</v>
      </c>
      <c r="F380" s="106" t="s">
        <v>1978</v>
      </c>
      <c r="G380" s="169" t="s">
        <v>1977</v>
      </c>
      <c r="H380" s="169" t="s">
        <v>1977</v>
      </c>
    </row>
    <row r="381" spans="1:8" ht="43.2" x14ac:dyDescent="0.25">
      <c r="A381" s="110" t="s">
        <v>1140</v>
      </c>
      <c r="C381" s="117" t="s">
        <v>1142</v>
      </c>
      <c r="D381" s="131" t="s">
        <v>2528</v>
      </c>
      <c r="E381" s="131" t="s">
        <v>3593</v>
      </c>
      <c r="F381" s="131" t="s">
        <v>2529</v>
      </c>
      <c r="G381" s="169" t="s">
        <v>4106</v>
      </c>
      <c r="H381" s="169" t="s">
        <v>4106</v>
      </c>
    </row>
    <row r="382" spans="1:8" x14ac:dyDescent="0.25">
      <c r="A382" s="110" t="s">
        <v>1140</v>
      </c>
      <c r="C382" s="117" t="s">
        <v>1143</v>
      </c>
      <c r="D382" s="106" t="s">
        <v>1979</v>
      </c>
      <c r="E382" s="106" t="s">
        <v>1980</v>
      </c>
      <c r="F382" s="106" t="s">
        <v>1981</v>
      </c>
      <c r="G382" s="169" t="s">
        <v>1979</v>
      </c>
      <c r="H382" s="169" t="s">
        <v>1979</v>
      </c>
    </row>
    <row r="383" spans="1:8" x14ac:dyDescent="0.25">
      <c r="A383" s="110" t="s">
        <v>1140</v>
      </c>
      <c r="B383" s="106" t="s">
        <v>1141</v>
      </c>
      <c r="C383" s="117" t="s">
        <v>1145</v>
      </c>
      <c r="D383" s="106" t="s">
        <v>1982</v>
      </c>
      <c r="E383" s="106" t="s">
        <v>1983</v>
      </c>
      <c r="F383" s="106" t="s">
        <v>1984</v>
      </c>
      <c r="G383" s="169" t="s">
        <v>1982</v>
      </c>
      <c r="H383" s="169" t="s">
        <v>1982</v>
      </c>
    </row>
    <row r="384" spans="1:8" x14ac:dyDescent="0.25">
      <c r="A384" s="110" t="s">
        <v>1140</v>
      </c>
      <c r="B384" s="106" t="s">
        <v>1141</v>
      </c>
      <c r="C384" s="117" t="s">
        <v>1146</v>
      </c>
      <c r="D384" s="106" t="s">
        <v>1985</v>
      </c>
      <c r="E384" s="106" t="s">
        <v>1986</v>
      </c>
      <c r="F384" s="106" t="s">
        <v>1987</v>
      </c>
      <c r="G384" s="169" t="s">
        <v>1985</v>
      </c>
      <c r="H384" s="169" t="s">
        <v>1985</v>
      </c>
    </row>
    <row r="385" spans="1:8" x14ac:dyDescent="0.25">
      <c r="A385" s="110" t="s">
        <v>1140</v>
      </c>
      <c r="B385" s="106" t="s">
        <v>1144</v>
      </c>
      <c r="C385" s="133" t="s">
        <v>1148</v>
      </c>
      <c r="D385" s="135" t="s">
        <v>2505</v>
      </c>
      <c r="E385" s="155" t="s">
        <v>3594</v>
      </c>
      <c r="F385" s="129" t="s">
        <v>1988</v>
      </c>
      <c r="G385" s="169" t="s">
        <v>2505</v>
      </c>
      <c r="H385" s="169" t="s">
        <v>2505</v>
      </c>
    </row>
    <row r="386" spans="1:8" ht="118.8" x14ac:dyDescent="0.25">
      <c r="A386" s="110" t="s">
        <v>1140</v>
      </c>
      <c r="B386" s="106" t="s">
        <v>1144</v>
      </c>
      <c r="C386" s="188" t="s">
        <v>1150</v>
      </c>
      <c r="D386" s="136" t="s">
        <v>4207</v>
      </c>
      <c r="E386" s="131" t="s">
        <v>3595</v>
      </c>
      <c r="F386" s="131" t="s">
        <v>3879</v>
      </c>
      <c r="G386" s="169" t="s">
        <v>4107</v>
      </c>
      <c r="H386" s="169" t="s">
        <v>4107</v>
      </c>
    </row>
    <row r="387" spans="1:8" x14ac:dyDescent="0.25">
      <c r="A387" s="110" t="s">
        <v>1140</v>
      </c>
      <c r="B387" s="106" t="s">
        <v>1147</v>
      </c>
      <c r="C387" s="117" t="s">
        <v>1152</v>
      </c>
      <c r="D387" s="129" t="s">
        <v>1989</v>
      </c>
      <c r="E387" s="129" t="s">
        <v>1990</v>
      </c>
      <c r="F387" s="129" t="s">
        <v>1991</v>
      </c>
      <c r="G387" s="169" t="s">
        <v>1989</v>
      </c>
      <c r="H387" s="169" t="s">
        <v>1989</v>
      </c>
    </row>
    <row r="388" spans="1:8" x14ac:dyDescent="0.25">
      <c r="A388" s="110" t="s">
        <v>1140</v>
      </c>
      <c r="B388" s="106" t="s">
        <v>1149</v>
      </c>
      <c r="C388" s="133" t="s">
        <v>1154</v>
      </c>
      <c r="D388" s="129" t="s">
        <v>1992</v>
      </c>
      <c r="E388" s="129" t="s">
        <v>1993</v>
      </c>
      <c r="F388" s="129" t="s">
        <v>1994</v>
      </c>
      <c r="G388" s="169" t="s">
        <v>1992</v>
      </c>
      <c r="H388" s="169" t="s">
        <v>1992</v>
      </c>
    </row>
    <row r="389" spans="1:8" x14ac:dyDescent="0.25">
      <c r="A389" s="110" t="s">
        <v>1140</v>
      </c>
      <c r="B389" s="106" t="s">
        <v>1151</v>
      </c>
      <c r="C389" s="117" t="s">
        <v>1156</v>
      </c>
      <c r="D389" s="106" t="s">
        <v>1995</v>
      </c>
      <c r="E389" s="106" t="s">
        <v>1996</v>
      </c>
      <c r="F389" s="106" t="s">
        <v>1997</v>
      </c>
      <c r="G389" s="169" t="s">
        <v>1995</v>
      </c>
      <c r="H389" s="169" t="s">
        <v>1995</v>
      </c>
    </row>
    <row r="390" spans="1:8" x14ac:dyDescent="0.25">
      <c r="A390" s="110" t="s">
        <v>1140</v>
      </c>
      <c r="B390" s="106" t="s">
        <v>1153</v>
      </c>
      <c r="C390" s="117" t="s">
        <v>1158</v>
      </c>
      <c r="D390" s="160" t="s">
        <v>3651</v>
      </c>
      <c r="E390" s="129" t="s">
        <v>1998</v>
      </c>
      <c r="F390" s="129" t="s">
        <v>1999</v>
      </c>
      <c r="G390" s="169" t="s">
        <v>3651</v>
      </c>
      <c r="H390" s="169" t="s">
        <v>3651</v>
      </c>
    </row>
    <row r="391" spans="1:8" x14ac:dyDescent="0.25">
      <c r="A391" s="110" t="s">
        <v>1140</v>
      </c>
      <c r="B391" s="106" t="s">
        <v>1155</v>
      </c>
      <c r="C391" s="117" t="s">
        <v>1160</v>
      </c>
      <c r="D391" s="135" t="s">
        <v>2626</v>
      </c>
      <c r="E391" s="129" t="s">
        <v>2000</v>
      </c>
      <c r="F391" s="175" t="s">
        <v>2001</v>
      </c>
      <c r="G391" s="169" t="s">
        <v>2626</v>
      </c>
      <c r="H391" s="169" t="s">
        <v>2626</v>
      </c>
    </row>
    <row r="392" spans="1:8" ht="52.8" x14ac:dyDescent="0.25">
      <c r="A392" s="110" t="s">
        <v>1140</v>
      </c>
      <c r="B392" s="106" t="s">
        <v>1157</v>
      </c>
      <c r="C392" s="133" t="s">
        <v>1162</v>
      </c>
      <c r="D392" s="131" t="s">
        <v>2530</v>
      </c>
      <c r="E392" s="131" t="s">
        <v>2531</v>
      </c>
      <c r="F392" s="131" t="s">
        <v>2532</v>
      </c>
      <c r="G392" s="169" t="s">
        <v>4108</v>
      </c>
      <c r="H392" s="169" t="s">
        <v>4108</v>
      </c>
    </row>
    <row r="393" spans="1:8" ht="28.8" x14ac:dyDescent="0.25">
      <c r="A393" s="110" t="s">
        <v>1140</v>
      </c>
      <c r="B393" s="106" t="s">
        <v>1159</v>
      </c>
      <c r="C393" s="117" t="s">
        <v>1164</v>
      </c>
      <c r="D393" s="160" t="s">
        <v>3652</v>
      </c>
      <c r="E393" s="129" t="s">
        <v>2533</v>
      </c>
      <c r="F393" s="129" t="s">
        <v>2534</v>
      </c>
      <c r="G393" s="169" t="s">
        <v>4109</v>
      </c>
      <c r="H393" s="169" t="s">
        <v>4109</v>
      </c>
    </row>
    <row r="394" spans="1:8" ht="28.8" x14ac:dyDescent="0.25">
      <c r="A394" s="110" t="s">
        <v>1140</v>
      </c>
      <c r="B394" s="106" t="s">
        <v>1161</v>
      </c>
      <c r="C394" s="117" t="s">
        <v>1166</v>
      </c>
      <c r="D394" s="106" t="s">
        <v>2002</v>
      </c>
      <c r="E394" s="106" t="s">
        <v>2003</v>
      </c>
      <c r="F394" s="106" t="s">
        <v>2004</v>
      </c>
      <c r="G394" s="169" t="s">
        <v>2002</v>
      </c>
      <c r="H394" s="169" t="s">
        <v>2002</v>
      </c>
    </row>
    <row r="395" spans="1:8" ht="28.8" x14ac:dyDescent="0.25">
      <c r="A395" s="110" t="s">
        <v>1140</v>
      </c>
      <c r="B395" s="106" t="s">
        <v>1163</v>
      </c>
      <c r="C395" s="117" t="s">
        <v>1167</v>
      </c>
      <c r="D395" s="160" t="s">
        <v>3653</v>
      </c>
      <c r="E395" s="160" t="s">
        <v>3654</v>
      </c>
      <c r="F395" s="160" t="s">
        <v>3655</v>
      </c>
      <c r="G395" s="169" t="s">
        <v>3653</v>
      </c>
      <c r="H395" s="169" t="s">
        <v>3653</v>
      </c>
    </row>
    <row r="396" spans="1:8" ht="28.8" x14ac:dyDescent="0.25">
      <c r="A396" s="110" t="s">
        <v>1140</v>
      </c>
      <c r="B396" s="106" t="s">
        <v>1165</v>
      </c>
      <c r="C396" s="117" t="s">
        <v>1168</v>
      </c>
      <c r="D396" s="160" t="s">
        <v>3656</v>
      </c>
      <c r="E396" s="160" t="s">
        <v>3657</v>
      </c>
      <c r="F396" s="160" t="s">
        <v>3658</v>
      </c>
      <c r="G396" s="169" t="s">
        <v>3656</v>
      </c>
      <c r="H396" s="169" t="s">
        <v>3656</v>
      </c>
    </row>
    <row r="397" spans="1:8" ht="28.8" x14ac:dyDescent="0.25">
      <c r="A397" s="110" t="s">
        <v>1140</v>
      </c>
      <c r="B397" s="106" t="s">
        <v>1165</v>
      </c>
      <c r="C397" s="117" t="s">
        <v>1169</v>
      </c>
      <c r="D397" s="106" t="s">
        <v>2005</v>
      </c>
      <c r="E397" s="106" t="s">
        <v>2006</v>
      </c>
      <c r="F397" s="106" t="s">
        <v>3880</v>
      </c>
      <c r="G397" s="169" t="s">
        <v>2005</v>
      </c>
      <c r="H397" s="169" t="s">
        <v>2005</v>
      </c>
    </row>
    <row r="398" spans="1:8" ht="115.2" x14ac:dyDescent="0.25">
      <c r="A398" s="110" t="s">
        <v>1140</v>
      </c>
      <c r="B398" s="106" t="s">
        <v>1165</v>
      </c>
      <c r="C398" s="117" t="s">
        <v>1171</v>
      </c>
      <c r="D398" s="136" t="s">
        <v>3659</v>
      </c>
      <c r="E398" s="131" t="s">
        <v>2535</v>
      </c>
      <c r="F398" s="131" t="s">
        <v>2536</v>
      </c>
      <c r="G398" s="169" t="s">
        <v>4110</v>
      </c>
      <c r="H398" s="169" t="s">
        <v>4110</v>
      </c>
    </row>
    <row r="399" spans="1:8" ht="28.8" x14ac:dyDescent="0.25">
      <c r="A399" s="110" t="s">
        <v>1140</v>
      </c>
      <c r="B399" s="106" t="s">
        <v>1165</v>
      </c>
      <c r="C399" s="117" t="s">
        <v>1172</v>
      </c>
      <c r="D399" s="106" t="s">
        <v>2007</v>
      </c>
      <c r="E399" s="106" t="s">
        <v>2008</v>
      </c>
      <c r="F399" s="106" t="s">
        <v>2009</v>
      </c>
      <c r="G399" s="169" t="s">
        <v>2007</v>
      </c>
      <c r="H399" s="169" t="s">
        <v>2007</v>
      </c>
    </row>
    <row r="400" spans="1:8" ht="28.8" x14ac:dyDescent="0.25">
      <c r="A400" s="110" t="s">
        <v>1140</v>
      </c>
      <c r="B400" s="106" t="s">
        <v>1170</v>
      </c>
      <c r="C400" s="117" t="s">
        <v>1174</v>
      </c>
      <c r="D400" s="106" t="s">
        <v>2010</v>
      </c>
      <c r="E400" s="106" t="s">
        <v>2011</v>
      </c>
      <c r="F400" s="106" t="s">
        <v>2012</v>
      </c>
      <c r="G400" s="169" t="s">
        <v>2010</v>
      </c>
      <c r="H400" s="169" t="s">
        <v>2010</v>
      </c>
    </row>
    <row r="401" spans="1:8" ht="72" x14ac:dyDescent="0.25">
      <c r="A401" s="110" t="s">
        <v>1140</v>
      </c>
      <c r="B401" s="106" t="s">
        <v>1170</v>
      </c>
      <c r="C401" s="133" t="s">
        <v>1176</v>
      </c>
      <c r="D401" s="131" t="s">
        <v>2537</v>
      </c>
      <c r="E401" s="131" t="s">
        <v>2538</v>
      </c>
      <c r="F401" s="131" t="s">
        <v>2539</v>
      </c>
      <c r="G401" s="169" t="s">
        <v>4111</v>
      </c>
      <c r="H401" s="169" t="s">
        <v>4111</v>
      </c>
    </row>
    <row r="402" spans="1:8" ht="144" x14ac:dyDescent="0.25">
      <c r="A402" s="110" t="s">
        <v>1140</v>
      </c>
      <c r="B402" s="106" t="s">
        <v>1173</v>
      </c>
      <c r="C402" s="117" t="s">
        <v>1178</v>
      </c>
      <c r="D402" s="136" t="s">
        <v>3660</v>
      </c>
      <c r="E402" s="131" t="s">
        <v>2540</v>
      </c>
      <c r="F402" s="131" t="s">
        <v>2541</v>
      </c>
      <c r="G402" s="169" t="s">
        <v>4112</v>
      </c>
      <c r="H402" s="169" t="s">
        <v>4112</v>
      </c>
    </row>
    <row r="403" spans="1:8" ht="28.8" x14ac:dyDescent="0.25">
      <c r="A403" s="110" t="s">
        <v>1140</v>
      </c>
      <c r="B403" s="106" t="s">
        <v>1175</v>
      </c>
      <c r="C403" s="117" t="s">
        <v>1179</v>
      </c>
      <c r="D403" s="106" t="s">
        <v>2013</v>
      </c>
      <c r="E403" s="106" t="s">
        <v>2014</v>
      </c>
      <c r="F403" s="106" t="s">
        <v>2015</v>
      </c>
      <c r="G403" s="169" t="s">
        <v>2013</v>
      </c>
      <c r="H403" s="169" t="s">
        <v>2013</v>
      </c>
    </row>
    <row r="404" spans="1:8" ht="43.2" x14ac:dyDescent="0.25">
      <c r="A404" s="110" t="s">
        <v>1140</v>
      </c>
      <c r="B404" s="106" t="s">
        <v>1177</v>
      </c>
      <c r="C404" s="117" t="s">
        <v>1181</v>
      </c>
      <c r="D404" s="106" t="s">
        <v>2016</v>
      </c>
      <c r="E404" s="106" t="s">
        <v>2017</v>
      </c>
      <c r="F404" s="106" t="s">
        <v>2018</v>
      </c>
      <c r="G404" s="169" t="s">
        <v>2016</v>
      </c>
      <c r="H404" s="169" t="s">
        <v>2016</v>
      </c>
    </row>
    <row r="405" spans="1:8" ht="28.8" x14ac:dyDescent="0.25">
      <c r="A405" s="110" t="s">
        <v>1140</v>
      </c>
      <c r="B405" s="106" t="s">
        <v>1177</v>
      </c>
      <c r="C405" s="117" t="s">
        <v>1182</v>
      </c>
      <c r="D405" s="106" t="s">
        <v>2019</v>
      </c>
      <c r="E405" s="106" t="s">
        <v>2020</v>
      </c>
      <c r="F405" s="106" t="s">
        <v>2021</v>
      </c>
      <c r="G405" s="169" t="s">
        <v>2019</v>
      </c>
      <c r="H405" s="169" t="s">
        <v>2019</v>
      </c>
    </row>
    <row r="406" spans="1:8" ht="28.8" x14ac:dyDescent="0.25">
      <c r="A406" s="110" t="s">
        <v>1140</v>
      </c>
      <c r="B406" s="106" t="s">
        <v>1180</v>
      </c>
      <c r="C406" s="117" t="s">
        <v>1184</v>
      </c>
      <c r="D406" s="106" t="s">
        <v>2022</v>
      </c>
      <c r="E406" s="106" t="s">
        <v>2023</v>
      </c>
      <c r="F406" s="106" t="s">
        <v>2024</v>
      </c>
      <c r="G406" s="169" t="s">
        <v>2022</v>
      </c>
      <c r="H406" s="169" t="s">
        <v>2022</v>
      </c>
    </row>
    <row r="407" spans="1:8" ht="28.8" x14ac:dyDescent="0.25">
      <c r="A407" s="110" t="s">
        <v>1140</v>
      </c>
      <c r="B407" s="106" t="s">
        <v>1180</v>
      </c>
      <c r="C407" s="117" t="s">
        <v>1185</v>
      </c>
      <c r="D407" s="106" t="s">
        <v>2025</v>
      </c>
      <c r="E407" s="106" t="s">
        <v>2026</v>
      </c>
      <c r="F407" s="106" t="s">
        <v>2027</v>
      </c>
      <c r="G407" s="169" t="s">
        <v>2025</v>
      </c>
      <c r="H407" s="169" t="s">
        <v>2025</v>
      </c>
    </row>
    <row r="408" spans="1:8" ht="28.8" x14ac:dyDescent="0.25">
      <c r="A408" s="110" t="s">
        <v>1140</v>
      </c>
      <c r="B408" s="106" t="s">
        <v>1183</v>
      </c>
      <c r="C408" s="117" t="s">
        <v>1187</v>
      </c>
      <c r="D408" s="106" t="s">
        <v>2028</v>
      </c>
      <c r="E408" s="106" t="s">
        <v>2029</v>
      </c>
      <c r="F408" s="106" t="s">
        <v>2030</v>
      </c>
      <c r="G408" s="169" t="s">
        <v>2028</v>
      </c>
      <c r="H408" s="169" t="s">
        <v>2028</v>
      </c>
    </row>
    <row r="409" spans="1:8" ht="28.8" x14ac:dyDescent="0.25">
      <c r="A409" s="110" t="s">
        <v>1140</v>
      </c>
      <c r="B409" s="106" t="s">
        <v>1183</v>
      </c>
      <c r="C409" s="117" t="s">
        <v>1189</v>
      </c>
      <c r="D409" s="106" t="s">
        <v>2031</v>
      </c>
      <c r="E409" s="106" t="s">
        <v>2032</v>
      </c>
      <c r="F409" s="106" t="s">
        <v>2033</v>
      </c>
      <c r="G409" s="169" t="s">
        <v>2031</v>
      </c>
      <c r="H409" s="169" t="s">
        <v>2031</v>
      </c>
    </row>
    <row r="410" spans="1:8" ht="28.8" x14ac:dyDescent="0.25">
      <c r="A410" s="110" t="s">
        <v>1140</v>
      </c>
      <c r="B410" s="106" t="s">
        <v>1186</v>
      </c>
      <c r="C410" s="117" t="s">
        <v>1190</v>
      </c>
      <c r="D410" s="106" t="s">
        <v>2034</v>
      </c>
      <c r="E410" s="106" t="s">
        <v>2035</v>
      </c>
      <c r="F410" s="106" t="s">
        <v>2036</v>
      </c>
      <c r="G410" s="169" t="s">
        <v>2034</v>
      </c>
      <c r="H410" s="169" t="s">
        <v>2034</v>
      </c>
    </row>
    <row r="411" spans="1:8" ht="28.8" x14ac:dyDescent="0.25">
      <c r="A411" s="110" t="s">
        <v>1140</v>
      </c>
      <c r="B411" s="106" t="s">
        <v>1188</v>
      </c>
      <c r="C411" s="117" t="s">
        <v>1192</v>
      </c>
      <c r="D411" s="106" t="s">
        <v>2037</v>
      </c>
      <c r="E411" s="106" t="s">
        <v>2038</v>
      </c>
      <c r="F411" s="106" t="s">
        <v>2039</v>
      </c>
      <c r="G411" s="169" t="s">
        <v>2037</v>
      </c>
      <c r="H411" s="169" t="s">
        <v>2037</v>
      </c>
    </row>
    <row r="412" spans="1:8" ht="28.8" x14ac:dyDescent="0.25">
      <c r="A412" s="110" t="s">
        <v>1140</v>
      </c>
      <c r="B412" s="106" t="s">
        <v>1188</v>
      </c>
      <c r="C412" s="117" t="s">
        <v>1193</v>
      </c>
      <c r="D412" s="117" t="s">
        <v>2040</v>
      </c>
      <c r="E412" s="117" t="s">
        <v>2041</v>
      </c>
      <c r="F412" s="117" t="s">
        <v>2042</v>
      </c>
      <c r="G412" s="170" t="s">
        <v>2040</v>
      </c>
      <c r="H412" s="170" t="s">
        <v>2040</v>
      </c>
    </row>
    <row r="413" spans="1:8" ht="28.8" x14ac:dyDescent="0.25">
      <c r="A413" s="110" t="s">
        <v>1140</v>
      </c>
      <c r="B413" s="106" t="s">
        <v>1191</v>
      </c>
      <c r="C413" s="117" t="s">
        <v>1194</v>
      </c>
      <c r="D413" s="106" t="s">
        <v>2043</v>
      </c>
      <c r="E413" s="106" t="s">
        <v>2044</v>
      </c>
      <c r="F413" s="106" t="s">
        <v>2045</v>
      </c>
      <c r="G413" s="169" t="s">
        <v>2043</v>
      </c>
      <c r="H413" s="169" t="s">
        <v>2043</v>
      </c>
    </row>
    <row r="414" spans="1:8" ht="28.8" x14ac:dyDescent="0.25">
      <c r="A414" s="110" t="s">
        <v>1140</v>
      </c>
      <c r="B414" s="106" t="s">
        <v>1191</v>
      </c>
      <c r="C414" s="117" t="s">
        <v>1196</v>
      </c>
      <c r="D414" s="106" t="s">
        <v>2046</v>
      </c>
      <c r="E414" s="106" t="s">
        <v>2047</v>
      </c>
      <c r="F414" s="106" t="s">
        <v>2048</v>
      </c>
      <c r="G414" s="169" t="s">
        <v>2046</v>
      </c>
      <c r="H414" s="169" t="s">
        <v>2046</v>
      </c>
    </row>
    <row r="415" spans="1:8" ht="28.8" x14ac:dyDescent="0.25">
      <c r="A415" s="110" t="s">
        <v>1140</v>
      </c>
      <c r="B415" s="106" t="s">
        <v>1191</v>
      </c>
      <c r="C415" s="117" t="s">
        <v>1197</v>
      </c>
      <c r="D415" s="162" t="s">
        <v>3661</v>
      </c>
      <c r="E415" s="117" t="s">
        <v>2049</v>
      </c>
      <c r="F415" s="117" t="s">
        <v>2050</v>
      </c>
      <c r="G415" s="170" t="s">
        <v>3661</v>
      </c>
      <c r="H415" s="170" t="s">
        <v>3661</v>
      </c>
    </row>
    <row r="416" spans="1:8" ht="28.8" x14ac:dyDescent="0.25">
      <c r="A416" s="110" t="s">
        <v>1140</v>
      </c>
      <c r="B416" s="106" t="s">
        <v>1195</v>
      </c>
      <c r="C416" s="117" t="s">
        <v>1198</v>
      </c>
      <c r="D416" s="106" t="s">
        <v>2051</v>
      </c>
      <c r="E416" s="106" t="s">
        <v>2052</v>
      </c>
      <c r="F416" s="106" t="s">
        <v>2053</v>
      </c>
      <c r="G416" s="169" t="s">
        <v>2051</v>
      </c>
      <c r="H416" s="169" t="s">
        <v>2051</v>
      </c>
    </row>
    <row r="417" spans="1:8" ht="28.8" x14ac:dyDescent="0.25">
      <c r="A417" s="110" t="s">
        <v>1140</v>
      </c>
      <c r="B417" s="106" t="s">
        <v>1195</v>
      </c>
      <c r="C417" s="117" t="s">
        <v>1200</v>
      </c>
      <c r="D417" s="106" t="s">
        <v>2054</v>
      </c>
      <c r="E417" s="106" t="s">
        <v>2055</v>
      </c>
      <c r="F417" s="106" t="s">
        <v>2056</v>
      </c>
      <c r="G417" s="169" t="s">
        <v>2054</v>
      </c>
      <c r="H417" s="169" t="s">
        <v>2054</v>
      </c>
    </row>
    <row r="418" spans="1:8" ht="28.8" x14ac:dyDescent="0.25">
      <c r="A418" s="110" t="s">
        <v>1140</v>
      </c>
      <c r="B418" s="106" t="s">
        <v>1195</v>
      </c>
      <c r="C418" s="117" t="s">
        <v>1201</v>
      </c>
      <c r="D418" s="106" t="s">
        <v>2057</v>
      </c>
      <c r="E418" s="106" t="s">
        <v>2058</v>
      </c>
      <c r="F418" s="106" t="s">
        <v>2059</v>
      </c>
      <c r="G418" s="169" t="s">
        <v>2057</v>
      </c>
      <c r="H418" s="169" t="s">
        <v>2057</v>
      </c>
    </row>
    <row r="419" spans="1:8" ht="28.8" x14ac:dyDescent="0.25">
      <c r="A419" s="110" t="s">
        <v>1140</v>
      </c>
      <c r="B419" s="106" t="s">
        <v>1199</v>
      </c>
      <c r="C419" s="117" t="s">
        <v>1203</v>
      </c>
      <c r="D419" s="106" t="s">
        <v>2060</v>
      </c>
      <c r="E419" s="106" t="s">
        <v>2061</v>
      </c>
      <c r="F419" s="106" t="s">
        <v>2062</v>
      </c>
      <c r="G419" s="169" t="s">
        <v>2060</v>
      </c>
      <c r="H419" s="169" t="s">
        <v>2060</v>
      </c>
    </row>
    <row r="420" spans="1:8" ht="28.8" x14ac:dyDescent="0.25">
      <c r="A420" s="110" t="s">
        <v>1140</v>
      </c>
      <c r="B420" s="106" t="s">
        <v>1199</v>
      </c>
      <c r="C420" s="117" t="s">
        <v>1205</v>
      </c>
      <c r="D420" s="106" t="s">
        <v>2063</v>
      </c>
      <c r="E420" s="106" t="s">
        <v>2064</v>
      </c>
      <c r="F420" s="106" t="s">
        <v>2065</v>
      </c>
      <c r="G420" s="169" t="s">
        <v>2063</v>
      </c>
      <c r="H420" s="169" t="s">
        <v>2063</v>
      </c>
    </row>
    <row r="421" spans="1:8" ht="28.8" x14ac:dyDescent="0.25">
      <c r="A421" s="110" t="s">
        <v>1140</v>
      </c>
      <c r="B421" s="106" t="s">
        <v>1202</v>
      </c>
      <c r="C421" s="117" t="s">
        <v>1207</v>
      </c>
      <c r="D421" s="106" t="s">
        <v>2066</v>
      </c>
      <c r="E421" s="106" t="s">
        <v>2067</v>
      </c>
      <c r="F421" s="131" t="s">
        <v>2068</v>
      </c>
      <c r="G421" s="169" t="s">
        <v>2066</v>
      </c>
      <c r="H421" s="169" t="s">
        <v>2066</v>
      </c>
    </row>
    <row r="422" spans="1:8" ht="28.8" x14ac:dyDescent="0.25">
      <c r="A422" s="110" t="s">
        <v>1140</v>
      </c>
      <c r="B422" s="106" t="s">
        <v>1204</v>
      </c>
      <c r="C422" s="207" t="s">
        <v>4293</v>
      </c>
      <c r="D422" s="205" t="s">
        <v>4294</v>
      </c>
      <c r="E422" s="106" t="s">
        <v>2069</v>
      </c>
      <c r="F422" s="106" t="s">
        <v>2070</v>
      </c>
      <c r="G422" s="169" t="s">
        <v>4294</v>
      </c>
      <c r="H422" s="169" t="s">
        <v>4294</v>
      </c>
    </row>
    <row r="423" spans="1:8" ht="28.8" x14ac:dyDescent="0.25">
      <c r="A423" s="110" t="s">
        <v>1140</v>
      </c>
      <c r="B423" s="106" t="s">
        <v>1206</v>
      </c>
      <c r="C423" s="117" t="s">
        <v>1209</v>
      </c>
      <c r="D423" s="106" t="s">
        <v>2071</v>
      </c>
      <c r="E423" s="106" t="s">
        <v>2072</v>
      </c>
      <c r="F423" s="106" t="s">
        <v>2073</v>
      </c>
      <c r="G423" s="169" t="s">
        <v>2071</v>
      </c>
      <c r="H423" s="169" t="s">
        <v>2071</v>
      </c>
    </row>
    <row r="424" spans="1:8" ht="28.8" x14ac:dyDescent="0.25">
      <c r="A424" s="110" t="s">
        <v>1140</v>
      </c>
      <c r="B424" s="106" t="s">
        <v>1208</v>
      </c>
      <c r="C424" s="117" t="s">
        <v>1211</v>
      </c>
      <c r="D424" s="106" t="s">
        <v>2542</v>
      </c>
      <c r="E424" s="106" t="s">
        <v>2543</v>
      </c>
      <c r="F424" s="106" t="s">
        <v>2544</v>
      </c>
      <c r="G424" s="169" t="s">
        <v>2542</v>
      </c>
      <c r="H424" s="169" t="s">
        <v>2542</v>
      </c>
    </row>
    <row r="425" spans="1:8" ht="43.2" x14ac:dyDescent="0.25">
      <c r="A425" s="110" t="s">
        <v>1140</v>
      </c>
      <c r="B425" s="106" t="s">
        <v>1208</v>
      </c>
      <c r="C425" s="117" t="s">
        <v>1213</v>
      </c>
      <c r="D425" s="131" t="s">
        <v>2545</v>
      </c>
      <c r="E425" s="131" t="s">
        <v>2546</v>
      </c>
      <c r="F425" s="131" t="s">
        <v>2547</v>
      </c>
      <c r="G425" s="169" t="s">
        <v>4113</v>
      </c>
      <c r="H425" s="169" t="s">
        <v>4113</v>
      </c>
    </row>
    <row r="426" spans="1:8" ht="28.8" x14ac:dyDescent="0.25">
      <c r="A426" s="110" t="s">
        <v>1140</v>
      </c>
      <c r="B426" s="106" t="s">
        <v>1210</v>
      </c>
      <c r="C426" s="117" t="s">
        <v>1214</v>
      </c>
      <c r="D426" s="106" t="s">
        <v>2074</v>
      </c>
      <c r="E426" s="106" t="s">
        <v>2075</v>
      </c>
      <c r="F426" s="106" t="s">
        <v>2076</v>
      </c>
      <c r="G426" s="169" t="s">
        <v>2074</v>
      </c>
      <c r="H426" s="169" t="s">
        <v>2074</v>
      </c>
    </row>
    <row r="427" spans="1:8" ht="72" x14ac:dyDescent="0.25">
      <c r="A427" s="110" t="s">
        <v>1140</v>
      </c>
      <c r="B427" s="106" t="s">
        <v>1212</v>
      </c>
      <c r="C427" s="117" t="s">
        <v>1216</v>
      </c>
      <c r="D427" s="131" t="s">
        <v>2548</v>
      </c>
      <c r="E427" s="131" t="s">
        <v>2549</v>
      </c>
      <c r="F427" s="131" t="s">
        <v>2550</v>
      </c>
      <c r="G427" s="169" t="s">
        <v>4114</v>
      </c>
      <c r="H427" s="169" t="s">
        <v>4114</v>
      </c>
    </row>
    <row r="428" spans="1:8" ht="28.8" x14ac:dyDescent="0.25">
      <c r="A428" s="110" t="s">
        <v>1140</v>
      </c>
      <c r="B428" s="106" t="s">
        <v>1212</v>
      </c>
      <c r="C428" s="117" t="s">
        <v>1217</v>
      </c>
      <c r="D428" s="106" t="s">
        <v>2077</v>
      </c>
      <c r="E428" s="106" t="s">
        <v>2078</v>
      </c>
      <c r="F428" s="106" t="s">
        <v>2079</v>
      </c>
      <c r="G428" s="169" t="s">
        <v>2077</v>
      </c>
      <c r="H428" s="169" t="s">
        <v>2077</v>
      </c>
    </row>
    <row r="429" spans="1:8" ht="43.2" x14ac:dyDescent="0.25">
      <c r="A429" s="110" t="s">
        <v>1140</v>
      </c>
      <c r="B429" s="106" t="s">
        <v>1215</v>
      </c>
      <c r="C429" s="117" t="s">
        <v>1219</v>
      </c>
      <c r="D429" s="131" t="s">
        <v>2551</v>
      </c>
      <c r="E429" s="131" t="s">
        <v>2552</v>
      </c>
      <c r="F429" s="131" t="s">
        <v>2553</v>
      </c>
      <c r="G429" s="169" t="s">
        <v>4115</v>
      </c>
      <c r="H429" s="169" t="s">
        <v>4115</v>
      </c>
    </row>
    <row r="430" spans="1:8" ht="28.8" x14ac:dyDescent="0.25">
      <c r="A430" s="110" t="s">
        <v>1140</v>
      </c>
      <c r="B430" s="106" t="s">
        <v>1215</v>
      </c>
      <c r="C430" s="117" t="s">
        <v>1220</v>
      </c>
      <c r="D430" s="106" t="s">
        <v>2080</v>
      </c>
      <c r="E430" s="106" t="s">
        <v>2081</v>
      </c>
      <c r="F430" s="106" t="s">
        <v>2082</v>
      </c>
      <c r="G430" s="169" t="s">
        <v>2080</v>
      </c>
      <c r="H430" s="169" t="s">
        <v>2080</v>
      </c>
    </row>
    <row r="431" spans="1:8" ht="28.8" x14ac:dyDescent="0.25">
      <c r="A431" s="110" t="s">
        <v>1140</v>
      </c>
      <c r="B431" s="106" t="s">
        <v>1218</v>
      </c>
      <c r="C431" s="117" t="s">
        <v>1222</v>
      </c>
      <c r="D431" s="106" t="s">
        <v>2083</v>
      </c>
      <c r="E431" s="106" t="s">
        <v>2084</v>
      </c>
      <c r="F431" s="106" t="s">
        <v>2085</v>
      </c>
      <c r="G431" s="169" t="s">
        <v>2083</v>
      </c>
      <c r="H431" s="169" t="s">
        <v>2083</v>
      </c>
    </row>
    <row r="432" spans="1:8" ht="28.8" x14ac:dyDescent="0.25">
      <c r="A432" s="110" t="s">
        <v>1140</v>
      </c>
      <c r="B432" s="106" t="s">
        <v>1218</v>
      </c>
      <c r="C432" s="117" t="s">
        <v>1223</v>
      </c>
      <c r="D432" s="162" t="s">
        <v>3662</v>
      </c>
      <c r="E432" s="162" t="s">
        <v>3663</v>
      </c>
      <c r="F432" s="162" t="s">
        <v>3664</v>
      </c>
      <c r="G432" s="170" t="s">
        <v>4116</v>
      </c>
      <c r="H432" s="170" t="s">
        <v>4116</v>
      </c>
    </row>
    <row r="433" spans="1:8" ht="28.8" x14ac:dyDescent="0.25">
      <c r="A433" s="110" t="s">
        <v>1140</v>
      </c>
      <c r="B433" s="106" t="s">
        <v>1221</v>
      </c>
      <c r="C433" s="117" t="s">
        <v>1225</v>
      </c>
      <c r="D433" s="106" t="s">
        <v>2086</v>
      </c>
      <c r="E433" s="106" t="s">
        <v>2087</v>
      </c>
      <c r="F433" s="106" t="s">
        <v>2088</v>
      </c>
      <c r="G433" s="169" t="s">
        <v>2086</v>
      </c>
      <c r="H433" s="169" t="s">
        <v>2086</v>
      </c>
    </row>
    <row r="434" spans="1:8" ht="28.8" x14ac:dyDescent="0.25">
      <c r="A434" s="110" t="s">
        <v>1140</v>
      </c>
      <c r="B434" s="106" t="s">
        <v>1221</v>
      </c>
      <c r="C434" s="117" t="s">
        <v>1226</v>
      </c>
      <c r="D434" s="106" t="s">
        <v>2089</v>
      </c>
      <c r="E434" s="106" t="s">
        <v>2090</v>
      </c>
      <c r="F434" s="106" t="s">
        <v>2091</v>
      </c>
      <c r="G434" s="169" t="s">
        <v>2089</v>
      </c>
      <c r="H434" s="169" t="s">
        <v>2089</v>
      </c>
    </row>
    <row r="435" spans="1:8" ht="28.8" x14ac:dyDescent="0.25">
      <c r="A435" s="110" t="s">
        <v>1140</v>
      </c>
      <c r="B435" s="106" t="s">
        <v>1224</v>
      </c>
      <c r="C435" s="117" t="s">
        <v>1228</v>
      </c>
      <c r="D435" s="106" t="s">
        <v>2092</v>
      </c>
      <c r="E435" s="106" t="s">
        <v>2093</v>
      </c>
      <c r="F435" s="106" t="s">
        <v>2094</v>
      </c>
      <c r="G435" s="169" t="s">
        <v>2092</v>
      </c>
      <c r="H435" s="169" t="s">
        <v>2092</v>
      </c>
    </row>
    <row r="436" spans="1:8" ht="28.8" x14ac:dyDescent="0.25">
      <c r="A436" s="110" t="s">
        <v>1140</v>
      </c>
      <c r="B436" s="106" t="s">
        <v>1224</v>
      </c>
      <c r="C436" s="117" t="s">
        <v>1230</v>
      </c>
      <c r="D436" s="106" t="s">
        <v>2095</v>
      </c>
      <c r="E436" s="106" t="s">
        <v>2096</v>
      </c>
      <c r="F436" s="106" t="s">
        <v>2097</v>
      </c>
      <c r="G436" s="169" t="s">
        <v>2095</v>
      </c>
      <c r="H436" s="169" t="s">
        <v>2095</v>
      </c>
    </row>
    <row r="437" spans="1:8" ht="28.8" x14ac:dyDescent="0.25">
      <c r="A437" s="110" t="s">
        <v>1140</v>
      </c>
      <c r="B437" s="106" t="s">
        <v>1227</v>
      </c>
      <c r="C437" s="117" t="s">
        <v>1232</v>
      </c>
      <c r="D437" s="106" t="s">
        <v>2098</v>
      </c>
      <c r="E437" s="106" t="s">
        <v>2099</v>
      </c>
      <c r="F437" s="106" t="s">
        <v>3881</v>
      </c>
      <c r="G437" s="169" t="s">
        <v>2098</v>
      </c>
      <c r="H437" s="169" t="s">
        <v>2098</v>
      </c>
    </row>
    <row r="438" spans="1:8" ht="28.8" x14ac:dyDescent="0.25">
      <c r="A438" s="110" t="s">
        <v>1140</v>
      </c>
      <c r="B438" s="106" t="s">
        <v>1229</v>
      </c>
      <c r="C438" s="117" t="s">
        <v>1234</v>
      </c>
      <c r="D438" s="106" t="s">
        <v>2100</v>
      </c>
      <c r="E438" s="106" t="s">
        <v>2101</v>
      </c>
      <c r="F438" s="106" t="s">
        <v>2102</v>
      </c>
      <c r="G438" s="169" t="s">
        <v>2100</v>
      </c>
      <c r="H438" s="169" t="s">
        <v>2100</v>
      </c>
    </row>
    <row r="439" spans="1:8" ht="28.8" x14ac:dyDescent="0.25">
      <c r="A439" s="110" t="s">
        <v>1140</v>
      </c>
      <c r="B439" s="106" t="s">
        <v>1231</v>
      </c>
      <c r="C439" s="117" t="s">
        <v>1236</v>
      </c>
      <c r="D439" s="106" t="s">
        <v>2103</v>
      </c>
      <c r="E439" s="106" t="s">
        <v>2104</v>
      </c>
      <c r="F439" s="106" t="s">
        <v>2105</v>
      </c>
      <c r="G439" s="169" t="s">
        <v>2103</v>
      </c>
      <c r="H439" s="169" t="s">
        <v>2103</v>
      </c>
    </row>
    <row r="440" spans="1:8" ht="28.8" x14ac:dyDescent="0.25">
      <c r="A440" s="110" t="s">
        <v>1140</v>
      </c>
      <c r="B440" s="106" t="s">
        <v>1233</v>
      </c>
      <c r="C440" s="117" t="s">
        <v>1238</v>
      </c>
      <c r="D440" s="106" t="s">
        <v>2106</v>
      </c>
      <c r="E440" s="106" t="s">
        <v>2107</v>
      </c>
      <c r="F440" s="106" t="s">
        <v>2108</v>
      </c>
      <c r="G440" s="169" t="s">
        <v>2106</v>
      </c>
      <c r="H440" s="169" t="s">
        <v>2106</v>
      </c>
    </row>
    <row r="441" spans="1:8" ht="86.4" x14ac:dyDescent="0.25">
      <c r="A441" s="110" t="s">
        <v>1140</v>
      </c>
      <c r="B441" s="106" t="s">
        <v>1235</v>
      </c>
      <c r="C441" s="117" t="s">
        <v>1240</v>
      </c>
      <c r="D441" s="131" t="s">
        <v>2554</v>
      </c>
      <c r="E441" s="131" t="s">
        <v>2555</v>
      </c>
      <c r="F441" s="131" t="s">
        <v>2556</v>
      </c>
      <c r="G441" s="169" t="s">
        <v>4117</v>
      </c>
      <c r="H441" s="169" t="s">
        <v>4117</v>
      </c>
    </row>
    <row r="442" spans="1:8" ht="28.8" x14ac:dyDescent="0.25">
      <c r="A442" s="110" t="s">
        <v>1140</v>
      </c>
      <c r="B442" s="106" t="s">
        <v>1237</v>
      </c>
      <c r="C442" s="117" t="s">
        <v>1242</v>
      </c>
      <c r="D442" s="131" t="s">
        <v>2109</v>
      </c>
      <c r="E442" s="131" t="s">
        <v>2110</v>
      </c>
      <c r="F442" s="131" t="s">
        <v>2111</v>
      </c>
      <c r="G442" s="169" t="s">
        <v>2109</v>
      </c>
      <c r="H442" s="169" t="s">
        <v>2109</v>
      </c>
    </row>
    <row r="443" spans="1:8" ht="28.8" x14ac:dyDescent="0.25">
      <c r="A443" s="110" t="s">
        <v>1140</v>
      </c>
      <c r="B443" s="106" t="s">
        <v>1239</v>
      </c>
      <c r="C443" s="117" t="s">
        <v>1243</v>
      </c>
      <c r="D443" s="136" t="s">
        <v>3680</v>
      </c>
      <c r="E443" s="106" t="s">
        <v>2112</v>
      </c>
      <c r="F443" s="106" t="s">
        <v>2113</v>
      </c>
      <c r="G443" s="169" t="s">
        <v>3680</v>
      </c>
      <c r="H443" s="169" t="s">
        <v>3680</v>
      </c>
    </row>
    <row r="444" spans="1:8" ht="28.8" x14ac:dyDescent="0.25">
      <c r="A444" s="110" t="s">
        <v>1140</v>
      </c>
      <c r="B444" s="106" t="s">
        <v>1241</v>
      </c>
      <c r="C444" s="117" t="s">
        <v>1245</v>
      </c>
      <c r="D444" s="106" t="s">
        <v>2114</v>
      </c>
      <c r="E444" s="106" t="s">
        <v>2115</v>
      </c>
      <c r="F444" s="106" t="s">
        <v>2116</v>
      </c>
      <c r="G444" s="169" t="s">
        <v>2114</v>
      </c>
      <c r="H444" s="169" t="s">
        <v>2114</v>
      </c>
    </row>
    <row r="445" spans="1:8" ht="43.2" x14ac:dyDescent="0.25">
      <c r="A445" s="110" t="s">
        <v>1140</v>
      </c>
      <c r="B445" s="106" t="s">
        <v>1241</v>
      </c>
      <c r="C445" s="117" t="s">
        <v>1247</v>
      </c>
      <c r="D445" s="136" t="s">
        <v>3665</v>
      </c>
      <c r="E445" s="136" t="s">
        <v>3666</v>
      </c>
      <c r="F445" s="136" t="s">
        <v>3667</v>
      </c>
      <c r="G445" s="169" t="s">
        <v>4118</v>
      </c>
      <c r="H445" s="169" t="s">
        <v>4118</v>
      </c>
    </row>
    <row r="446" spans="1:8" ht="86.4" x14ac:dyDescent="0.25">
      <c r="A446" s="110" t="s">
        <v>1140</v>
      </c>
      <c r="B446" s="106" t="s">
        <v>1244</v>
      </c>
      <c r="C446" s="117" t="s">
        <v>1249</v>
      </c>
      <c r="D446" s="131" t="s">
        <v>2557</v>
      </c>
      <c r="E446" s="131" t="s">
        <v>2558</v>
      </c>
      <c r="F446" s="131" t="s">
        <v>2559</v>
      </c>
      <c r="G446" s="169" t="s">
        <v>4119</v>
      </c>
      <c r="H446" s="169" t="s">
        <v>4119</v>
      </c>
    </row>
    <row r="447" spans="1:8" ht="28.8" x14ac:dyDescent="0.25">
      <c r="A447" s="110" t="s">
        <v>1140</v>
      </c>
      <c r="B447" s="106" t="s">
        <v>1246</v>
      </c>
      <c r="C447" s="117" t="s">
        <v>1251</v>
      </c>
      <c r="D447" s="106" t="s">
        <v>2117</v>
      </c>
      <c r="E447" s="106" t="s">
        <v>2118</v>
      </c>
      <c r="F447" s="106" t="s">
        <v>2119</v>
      </c>
      <c r="G447" s="169" t="s">
        <v>2117</v>
      </c>
      <c r="H447" s="169" t="s">
        <v>2117</v>
      </c>
    </row>
    <row r="448" spans="1:8" ht="86.4" x14ac:dyDescent="0.25">
      <c r="A448" s="110" t="s">
        <v>1140</v>
      </c>
      <c r="B448" s="106" t="s">
        <v>1248</v>
      </c>
      <c r="C448" s="117" t="s">
        <v>1253</v>
      </c>
      <c r="D448" s="131" t="s">
        <v>2560</v>
      </c>
      <c r="E448" s="131" t="s">
        <v>2561</v>
      </c>
      <c r="F448" s="131" t="s">
        <v>2562</v>
      </c>
      <c r="G448" s="169" t="s">
        <v>4120</v>
      </c>
      <c r="H448" s="169" t="s">
        <v>4120</v>
      </c>
    </row>
    <row r="449" spans="1:8" ht="86.4" x14ac:dyDescent="0.25">
      <c r="A449" s="110" t="s">
        <v>1140</v>
      </c>
      <c r="B449" s="106" t="s">
        <v>1250</v>
      </c>
      <c r="C449" s="117" t="s">
        <v>1255</v>
      </c>
      <c r="D449" s="131" t="s">
        <v>2563</v>
      </c>
      <c r="E449" s="131" t="s">
        <v>2564</v>
      </c>
      <c r="F449" s="131" t="s">
        <v>2565</v>
      </c>
      <c r="G449" s="169" t="s">
        <v>4121</v>
      </c>
      <c r="H449" s="169" t="s">
        <v>4121</v>
      </c>
    </row>
    <row r="450" spans="1:8" ht="28.8" x14ac:dyDescent="0.25">
      <c r="A450" s="110" t="s">
        <v>1140</v>
      </c>
      <c r="B450" s="106" t="s">
        <v>1252</v>
      </c>
      <c r="C450" s="117" t="s">
        <v>1257</v>
      </c>
      <c r="D450" s="106" t="s">
        <v>2120</v>
      </c>
      <c r="E450" s="106" t="s">
        <v>2121</v>
      </c>
      <c r="F450" s="106" t="s">
        <v>2122</v>
      </c>
      <c r="G450" s="169" t="s">
        <v>2120</v>
      </c>
      <c r="H450" s="169" t="s">
        <v>2120</v>
      </c>
    </row>
    <row r="451" spans="1:8" ht="28.8" x14ac:dyDescent="0.25">
      <c r="A451" s="110" t="s">
        <v>1140</v>
      </c>
      <c r="B451" s="106" t="s">
        <v>1254</v>
      </c>
      <c r="C451" s="117" t="s">
        <v>1259</v>
      </c>
      <c r="D451" s="136" t="s">
        <v>3668</v>
      </c>
      <c r="E451" s="131" t="s">
        <v>2566</v>
      </c>
      <c r="F451" s="131" t="s">
        <v>2567</v>
      </c>
      <c r="G451" s="169" t="s">
        <v>4122</v>
      </c>
      <c r="H451" s="169" t="s">
        <v>4122</v>
      </c>
    </row>
    <row r="452" spans="1:8" ht="28.8" x14ac:dyDescent="0.25">
      <c r="A452" s="110" t="s">
        <v>1140</v>
      </c>
      <c r="B452" s="106" t="s">
        <v>1256</v>
      </c>
      <c r="C452" s="117" t="s">
        <v>1261</v>
      </c>
      <c r="D452" s="136" t="s">
        <v>3669</v>
      </c>
      <c r="E452" s="131" t="s">
        <v>2568</v>
      </c>
      <c r="F452" s="131" t="s">
        <v>2569</v>
      </c>
      <c r="G452" s="169" t="s">
        <v>3669</v>
      </c>
      <c r="H452" s="169" t="s">
        <v>3669</v>
      </c>
    </row>
    <row r="453" spans="1:8" ht="28.8" x14ac:dyDescent="0.25">
      <c r="A453" s="110" t="s">
        <v>1140</v>
      </c>
      <c r="B453" s="106" t="s">
        <v>1258</v>
      </c>
      <c r="C453" s="117" t="s">
        <v>1263</v>
      </c>
      <c r="D453" s="106" t="s">
        <v>2123</v>
      </c>
      <c r="E453" s="106" t="s">
        <v>2124</v>
      </c>
      <c r="F453" s="106" t="s">
        <v>2125</v>
      </c>
      <c r="G453" s="169" t="s">
        <v>2123</v>
      </c>
      <c r="H453" s="169" t="s">
        <v>2123</v>
      </c>
    </row>
    <row r="454" spans="1:8" ht="28.8" x14ac:dyDescent="0.25">
      <c r="A454" s="110" t="s">
        <v>1140</v>
      </c>
      <c r="B454" s="106" t="s">
        <v>1260</v>
      </c>
      <c r="C454" s="117" t="s">
        <v>1265</v>
      </c>
      <c r="D454" s="186" t="s">
        <v>4196</v>
      </c>
      <c r="E454" s="106" t="s">
        <v>2127</v>
      </c>
      <c r="F454" s="106" t="s">
        <v>2128</v>
      </c>
      <c r="G454" s="169" t="s">
        <v>2126</v>
      </c>
      <c r="H454" s="169" t="s">
        <v>2126</v>
      </c>
    </row>
    <row r="455" spans="1:8" ht="43.2" x14ac:dyDescent="0.25">
      <c r="A455" s="110" t="s">
        <v>1140</v>
      </c>
      <c r="B455" s="106" t="s">
        <v>1262</v>
      </c>
      <c r="C455" s="117" t="s">
        <v>1267</v>
      </c>
      <c r="D455" s="136" t="s">
        <v>4197</v>
      </c>
      <c r="E455" s="136" t="s">
        <v>3670</v>
      </c>
      <c r="F455" s="136" t="s">
        <v>3671</v>
      </c>
      <c r="G455" s="169" t="s">
        <v>4123</v>
      </c>
      <c r="H455" s="169" t="s">
        <v>4123</v>
      </c>
    </row>
    <row r="456" spans="1:8" ht="28.8" x14ac:dyDescent="0.25">
      <c r="A456" s="110" t="s">
        <v>1140</v>
      </c>
      <c r="B456" s="106" t="s">
        <v>1264</v>
      </c>
      <c r="C456" s="117" t="s">
        <v>1268</v>
      </c>
      <c r="D456" s="106" t="s">
        <v>2129</v>
      </c>
      <c r="E456" s="106" t="s">
        <v>2130</v>
      </c>
      <c r="F456" s="106" t="s">
        <v>2131</v>
      </c>
      <c r="G456" s="169" t="s">
        <v>2129</v>
      </c>
      <c r="H456" s="169" t="s">
        <v>2129</v>
      </c>
    </row>
    <row r="457" spans="1:8" ht="28.8" x14ac:dyDescent="0.25">
      <c r="A457" s="110" t="s">
        <v>1140</v>
      </c>
      <c r="B457" s="106" t="s">
        <v>1266</v>
      </c>
      <c r="C457" s="117" t="s">
        <v>1270</v>
      </c>
      <c r="D457" s="106" t="s">
        <v>2132</v>
      </c>
      <c r="E457" s="106" t="s">
        <v>2133</v>
      </c>
      <c r="F457" s="106" t="s">
        <v>2134</v>
      </c>
      <c r="G457" s="169" t="s">
        <v>2132</v>
      </c>
      <c r="H457" s="169" t="s">
        <v>2132</v>
      </c>
    </row>
    <row r="458" spans="1:8" ht="28.8" x14ac:dyDescent="0.25">
      <c r="A458" s="110" t="s">
        <v>1140</v>
      </c>
      <c r="B458" s="106" t="s">
        <v>1266</v>
      </c>
      <c r="C458" s="117" t="s">
        <v>1272</v>
      </c>
      <c r="D458" s="106" t="s">
        <v>2135</v>
      </c>
      <c r="E458" s="106" t="s">
        <v>2136</v>
      </c>
      <c r="F458" s="106" t="s">
        <v>2137</v>
      </c>
      <c r="G458" s="169" t="s">
        <v>2135</v>
      </c>
      <c r="H458" s="169" t="s">
        <v>2135</v>
      </c>
    </row>
    <row r="459" spans="1:8" ht="28.8" x14ac:dyDescent="0.25">
      <c r="A459" s="110" t="s">
        <v>1140</v>
      </c>
      <c r="B459" s="106" t="s">
        <v>1269</v>
      </c>
      <c r="C459" s="117" t="s">
        <v>1273</v>
      </c>
      <c r="D459" s="106" t="s">
        <v>2138</v>
      </c>
      <c r="E459" s="106" t="s">
        <v>2139</v>
      </c>
      <c r="F459" s="106" t="s">
        <v>2140</v>
      </c>
      <c r="G459" s="169" t="s">
        <v>2138</v>
      </c>
      <c r="H459" s="169" t="s">
        <v>2138</v>
      </c>
    </row>
    <row r="460" spans="1:8" ht="28.8" x14ac:dyDescent="0.25">
      <c r="A460" s="110" t="s">
        <v>1140</v>
      </c>
      <c r="B460" s="106" t="s">
        <v>1271</v>
      </c>
      <c r="C460" s="117" t="s">
        <v>1275</v>
      </c>
      <c r="D460" s="160" t="s">
        <v>3674</v>
      </c>
      <c r="E460" s="160" t="s">
        <v>3672</v>
      </c>
      <c r="F460" s="160" t="s">
        <v>3673</v>
      </c>
      <c r="G460" s="169" t="s">
        <v>3674</v>
      </c>
      <c r="H460" s="169" t="s">
        <v>3674</v>
      </c>
    </row>
    <row r="461" spans="1:8" ht="43.2" x14ac:dyDescent="0.25">
      <c r="A461" s="110" t="s">
        <v>1140</v>
      </c>
      <c r="B461" s="106" t="s">
        <v>1271</v>
      </c>
      <c r="C461" s="117" t="s">
        <v>1277</v>
      </c>
      <c r="D461" s="136" t="s">
        <v>3675</v>
      </c>
      <c r="E461" s="131" t="s">
        <v>2570</v>
      </c>
      <c r="F461" s="131" t="s">
        <v>2571</v>
      </c>
      <c r="G461" s="169" t="s">
        <v>4124</v>
      </c>
      <c r="H461" s="169" t="s">
        <v>4124</v>
      </c>
    </row>
    <row r="462" spans="1:8" ht="28.8" x14ac:dyDescent="0.25">
      <c r="A462" s="110" t="s">
        <v>1140</v>
      </c>
      <c r="B462" s="106" t="s">
        <v>1274</v>
      </c>
      <c r="C462" s="117" t="s">
        <v>1279</v>
      </c>
      <c r="D462" s="160" t="s">
        <v>3678</v>
      </c>
      <c r="E462" s="160" t="s">
        <v>3676</v>
      </c>
      <c r="F462" s="160" t="s">
        <v>3677</v>
      </c>
      <c r="G462" s="169" t="s">
        <v>3678</v>
      </c>
      <c r="H462" s="169" t="s">
        <v>3678</v>
      </c>
    </row>
    <row r="463" spans="1:8" ht="28.8" x14ac:dyDescent="0.25">
      <c r="A463" s="110" t="s">
        <v>1140</v>
      </c>
      <c r="B463" s="106" t="s">
        <v>1276</v>
      </c>
      <c r="C463" s="117" t="s">
        <v>1280</v>
      </c>
      <c r="D463" s="160" t="s">
        <v>2181</v>
      </c>
      <c r="E463" s="106" t="s">
        <v>2141</v>
      </c>
      <c r="F463" s="106" t="s">
        <v>2142</v>
      </c>
      <c r="G463" s="169" t="s">
        <v>2181</v>
      </c>
      <c r="H463" s="169" t="s">
        <v>2181</v>
      </c>
    </row>
    <row r="464" spans="1:8" ht="28.8" x14ac:dyDescent="0.25">
      <c r="A464" s="110" t="s">
        <v>1140</v>
      </c>
      <c r="B464" s="106" t="s">
        <v>1278</v>
      </c>
      <c r="C464" s="117" t="s">
        <v>1282</v>
      </c>
      <c r="D464" s="106" t="s">
        <v>2143</v>
      </c>
      <c r="E464" s="106" t="s">
        <v>2144</v>
      </c>
      <c r="F464" s="106" t="s">
        <v>2145</v>
      </c>
      <c r="G464" s="169" t="s">
        <v>2143</v>
      </c>
      <c r="H464" s="169" t="s">
        <v>2143</v>
      </c>
    </row>
    <row r="465" spans="1:8" ht="28.8" x14ac:dyDescent="0.25">
      <c r="A465" s="110" t="s">
        <v>1140</v>
      </c>
      <c r="B465" s="106" t="s">
        <v>1278</v>
      </c>
      <c r="C465" s="117" t="s">
        <v>1284</v>
      </c>
      <c r="D465" s="160" t="s">
        <v>3679</v>
      </c>
      <c r="E465" s="106" t="s">
        <v>2146</v>
      </c>
      <c r="F465" s="106" t="s">
        <v>2147</v>
      </c>
      <c r="G465" s="169" t="s">
        <v>3679</v>
      </c>
      <c r="H465" s="169" t="s">
        <v>3679</v>
      </c>
    </row>
    <row r="466" spans="1:8" ht="129.6" x14ac:dyDescent="0.25">
      <c r="A466" s="110" t="s">
        <v>1140</v>
      </c>
      <c r="B466" s="106" t="s">
        <v>1281</v>
      </c>
      <c r="C466" s="117" t="s">
        <v>1286</v>
      </c>
      <c r="D466" s="136" t="s">
        <v>3699</v>
      </c>
      <c r="E466" s="131" t="s">
        <v>2572</v>
      </c>
      <c r="F466" s="131" t="s">
        <v>2573</v>
      </c>
      <c r="G466" s="169" t="s">
        <v>4125</v>
      </c>
      <c r="H466" s="169" t="s">
        <v>4125</v>
      </c>
    </row>
    <row r="467" spans="1:8" ht="28.8" x14ac:dyDescent="0.25">
      <c r="A467" s="110" t="s">
        <v>1140</v>
      </c>
      <c r="B467" s="106" t="s">
        <v>1283</v>
      </c>
      <c r="C467" s="117" t="s">
        <v>1288</v>
      </c>
      <c r="D467" s="131" t="s">
        <v>2148</v>
      </c>
      <c r="E467" s="131" t="s">
        <v>2149</v>
      </c>
      <c r="F467" s="131" t="s">
        <v>2150</v>
      </c>
      <c r="G467" s="169" t="s">
        <v>2148</v>
      </c>
      <c r="H467" s="169" t="s">
        <v>2148</v>
      </c>
    </row>
    <row r="468" spans="1:8" ht="28.8" x14ac:dyDescent="0.25">
      <c r="A468" s="110" t="s">
        <v>1140</v>
      </c>
      <c r="B468" s="106" t="s">
        <v>1285</v>
      </c>
      <c r="C468" s="117" t="s">
        <v>1290</v>
      </c>
      <c r="D468" s="106" t="s">
        <v>2151</v>
      </c>
      <c r="E468" s="106" t="s">
        <v>2152</v>
      </c>
      <c r="F468" s="106" t="s">
        <v>2153</v>
      </c>
      <c r="G468" s="169" t="s">
        <v>2151</v>
      </c>
      <c r="H468" s="169" t="s">
        <v>2151</v>
      </c>
    </row>
    <row r="469" spans="1:8" ht="28.8" x14ac:dyDescent="0.25">
      <c r="A469" s="110" t="s">
        <v>1140</v>
      </c>
      <c r="B469" s="106" t="s">
        <v>1287</v>
      </c>
      <c r="C469" s="117" t="s">
        <v>1292</v>
      </c>
      <c r="D469" s="106" t="s">
        <v>2154</v>
      </c>
      <c r="E469" s="106" t="s">
        <v>2155</v>
      </c>
      <c r="F469" s="106" t="s">
        <v>2156</v>
      </c>
      <c r="G469" s="169" t="s">
        <v>2154</v>
      </c>
      <c r="H469" s="169" t="s">
        <v>2154</v>
      </c>
    </row>
    <row r="470" spans="1:8" ht="43.2" x14ac:dyDescent="0.25">
      <c r="A470" s="110" t="s">
        <v>1140</v>
      </c>
      <c r="B470" s="106" t="s">
        <v>1289</v>
      </c>
      <c r="C470" s="117" t="s">
        <v>1294</v>
      </c>
      <c r="D470" s="131" t="s">
        <v>2574</v>
      </c>
      <c r="E470" s="131" t="s">
        <v>2575</v>
      </c>
      <c r="F470" s="131" t="s">
        <v>2576</v>
      </c>
      <c r="G470" s="169" t="s">
        <v>4126</v>
      </c>
      <c r="H470" s="169" t="s">
        <v>4126</v>
      </c>
    </row>
    <row r="471" spans="1:8" ht="86.4" x14ac:dyDescent="0.25">
      <c r="A471" s="110" t="s">
        <v>1140</v>
      </c>
      <c r="B471" s="106" t="s">
        <v>1291</v>
      </c>
      <c r="C471" s="117" t="s">
        <v>1296</v>
      </c>
      <c r="D471" s="131" t="s">
        <v>2577</v>
      </c>
      <c r="E471" s="131" t="s">
        <v>2578</v>
      </c>
      <c r="F471" s="131" t="s">
        <v>2579</v>
      </c>
      <c r="G471" s="169" t="s">
        <v>4127</v>
      </c>
      <c r="H471" s="169" t="s">
        <v>4127</v>
      </c>
    </row>
    <row r="472" spans="1:8" x14ac:dyDescent="0.25">
      <c r="A472" s="110" t="s">
        <v>1140</v>
      </c>
      <c r="B472" s="106" t="s">
        <v>1293</v>
      </c>
      <c r="C472" s="117" t="s">
        <v>1298</v>
      </c>
      <c r="D472" s="106" t="s">
        <v>2157</v>
      </c>
      <c r="E472" s="106" t="s">
        <v>2158</v>
      </c>
      <c r="F472" s="106" t="s">
        <v>2159</v>
      </c>
      <c r="G472" s="169" t="s">
        <v>2157</v>
      </c>
      <c r="H472" s="169" t="s">
        <v>2157</v>
      </c>
    </row>
    <row r="473" spans="1:8" x14ac:dyDescent="0.25">
      <c r="A473" s="110" t="s">
        <v>1140</v>
      </c>
      <c r="B473" s="106" t="s">
        <v>1295</v>
      </c>
      <c r="C473" s="117" t="s">
        <v>1299</v>
      </c>
      <c r="D473" s="162" t="s">
        <v>3681</v>
      </c>
      <c r="E473" s="162" t="s">
        <v>3682</v>
      </c>
      <c r="F473" s="162" t="s">
        <v>3683</v>
      </c>
      <c r="G473" s="170" t="s">
        <v>4128</v>
      </c>
      <c r="H473" s="170" t="s">
        <v>4128</v>
      </c>
    </row>
    <row r="474" spans="1:8" x14ac:dyDescent="0.25">
      <c r="A474" s="110" t="s">
        <v>1140</v>
      </c>
      <c r="B474" s="106" t="s">
        <v>1297</v>
      </c>
      <c r="C474" s="163" t="s">
        <v>1301</v>
      </c>
      <c r="D474" s="164" t="s">
        <v>3691</v>
      </c>
      <c r="E474" s="164" t="s">
        <v>3694</v>
      </c>
      <c r="F474" s="164" t="str">
        <f>$D474</f>
        <v>Attention: The left Arduino              "</v>
      </c>
      <c r="G474" s="164" t="s">
        <v>3691</v>
      </c>
      <c r="H474" s="164" t="s">
        <v>3691</v>
      </c>
    </row>
    <row r="475" spans="1:8" x14ac:dyDescent="0.25">
      <c r="A475" s="110" t="s">
        <v>1140</v>
      </c>
      <c r="B475" s="106" t="s">
        <v>1297</v>
      </c>
      <c r="C475" s="163" t="s">
        <v>1303</v>
      </c>
      <c r="D475" s="164" t="s">
        <v>3692</v>
      </c>
      <c r="E475" s="164" t="s">
        <v>3695</v>
      </c>
      <c r="F475" s="164" t="str">
        <f t="shared" ref="F475:F485" si="17">$D475</f>
        <v xml:space="preserve">           has to be connected           "                 </v>
      </c>
      <c r="G475" s="164" t="s">
        <v>3692</v>
      </c>
      <c r="H475" s="164" t="s">
        <v>3692</v>
      </c>
    </row>
    <row r="476" spans="1:8" ht="28.8" x14ac:dyDescent="0.25">
      <c r="A476" s="110" t="s">
        <v>1140</v>
      </c>
      <c r="B476" s="106" t="s">
        <v>1300</v>
      </c>
      <c r="C476" s="163" t="s">
        <v>1305</v>
      </c>
      <c r="D476" s="163" t="s">
        <v>3685</v>
      </c>
      <c r="E476" s="164" t="s">
        <v>3696</v>
      </c>
      <c r="F476" s="164" t="str">
        <f t="shared" si="17"/>
        <v xml:space="preserve">           to the PC.                    "</v>
      </c>
      <c r="G476" s="164" t="s">
        <v>3685</v>
      </c>
      <c r="H476" s="164" t="s">
        <v>3685</v>
      </c>
    </row>
    <row r="477" spans="1:8" ht="28.8" x14ac:dyDescent="0.25">
      <c r="A477" s="110" t="s">
        <v>1140</v>
      </c>
      <c r="B477" s="106" t="s">
        <v>1302</v>
      </c>
      <c r="C477" s="163" t="s">
        <v>1307</v>
      </c>
      <c r="D477" s="164" t="s">
        <v>3686</v>
      </c>
      <c r="E477" s="164" t="s">
        <v>3697</v>
      </c>
      <c r="F477" s="164" t="str">
        <f t="shared" si="17"/>
        <v>If everything goes well, the window      "</v>
      </c>
      <c r="G477" s="164" t="s">
        <v>3686</v>
      </c>
      <c r="H477" s="164" t="s">
        <v>3686</v>
      </c>
    </row>
    <row r="478" spans="1:8" ht="28.8" x14ac:dyDescent="0.25">
      <c r="A478" s="110" t="s">
        <v>1140</v>
      </c>
      <c r="B478" s="106" t="s">
        <v>1304</v>
      </c>
      <c r="C478" s="163" t="s">
        <v>1309</v>
      </c>
      <c r="D478" s="164" t="s">
        <v>3687</v>
      </c>
      <c r="E478" s="164" t="s">
        <v>3698</v>
      </c>
      <c r="F478" s="164" t="str">
        <f t="shared" si="17"/>
        <v>is closed without an other message.      "</v>
      </c>
      <c r="G478" s="164" t="s">
        <v>3687</v>
      </c>
      <c r="H478" s="164" t="s">
        <v>3687</v>
      </c>
    </row>
    <row r="479" spans="1:8" ht="28.8" x14ac:dyDescent="0.25">
      <c r="A479" s="110" t="s">
        <v>1140</v>
      </c>
      <c r="B479" s="106" t="s">
        <v>1306</v>
      </c>
      <c r="C479" s="163" t="s">
        <v>1311</v>
      </c>
      <c r="D479" s="165" t="s">
        <v>3688</v>
      </c>
      <c r="E479" s="164" t="s">
        <v>3702</v>
      </c>
      <c r="F479" s="164" t="str">
        <f t="shared" si="17"/>
        <v>(nobody reads it anyway).                "</v>
      </c>
      <c r="G479" s="164" t="s">
        <v>3688</v>
      </c>
      <c r="H479" s="164" t="s">
        <v>3688</v>
      </c>
    </row>
    <row r="480" spans="1:8" ht="28.8" x14ac:dyDescent="0.25">
      <c r="A480" s="110" t="s">
        <v>1140</v>
      </c>
      <c r="B480" s="106" t="s">
        <v>1308</v>
      </c>
      <c r="C480" s="163" t="s">
        <v>1313</v>
      </c>
      <c r="D480" s="164" t="s">
        <v>3684</v>
      </c>
      <c r="E480" s="164" t="s">
        <v>3703</v>
      </c>
      <c r="F480" s="164" t="str">
        <f t="shared" si="17"/>
        <v>If there are any problems,               "</v>
      </c>
      <c r="G480" s="164" t="s">
        <v>3684</v>
      </c>
      <c r="H480" s="164" t="s">
        <v>3684</v>
      </c>
    </row>
    <row r="481" spans="1:8" ht="28.8" x14ac:dyDescent="0.25">
      <c r="A481" s="110" t="s">
        <v>1140</v>
      </c>
      <c r="B481" s="106" t="s">
        <v>1310</v>
      </c>
      <c r="C481" s="163" t="s">
        <v>1315</v>
      </c>
      <c r="D481" s="164" t="s">
        <v>3689</v>
      </c>
      <c r="E481" s="164" t="s">
        <v>3704</v>
      </c>
      <c r="F481" s="164" t="str">
        <f t="shared" si="17"/>
        <v>thay are displayed.                      "</v>
      </c>
      <c r="G481" s="164" t="s">
        <v>3689</v>
      </c>
      <c r="H481" s="164" t="s">
        <v>3689</v>
      </c>
    </row>
    <row r="482" spans="1:8" ht="28.8" x14ac:dyDescent="0.25">
      <c r="A482" s="110" t="s">
        <v>1140</v>
      </c>
      <c r="B482" s="106" t="s">
        <v>1312</v>
      </c>
      <c r="C482" s="163" t="s">
        <v>1317</v>
      </c>
      <c r="D482" s="164" t="s">
        <v>3693</v>
      </c>
      <c r="E482" s="164" t="s">
        <v>3707</v>
      </c>
      <c r="F482" s="164" t="str">
        <f t="shared" si="17"/>
        <v>Attention: The right Arduino and         "</v>
      </c>
      <c r="G482" s="164" t="s">
        <v>3693</v>
      </c>
      <c r="H482" s="164" t="s">
        <v>3693</v>
      </c>
    </row>
    <row r="483" spans="1:8" ht="28.8" x14ac:dyDescent="0.25">
      <c r="A483" s="110" t="s">
        <v>1140</v>
      </c>
      <c r="B483" s="106" t="s">
        <v>1314</v>
      </c>
      <c r="C483" s="163" t="s">
        <v>1319</v>
      </c>
      <c r="D483" s="164" t="s">
        <v>3690</v>
      </c>
      <c r="E483" s="164" t="s">
        <v>3708</v>
      </c>
      <c r="F483" s="164" t="str">
        <f t="shared" si="17"/>
        <v>Attention: The right Arduino has         "</v>
      </c>
      <c r="G483" s="164" t="s">
        <v>3690</v>
      </c>
      <c r="H483" s="164" t="s">
        <v>3690</v>
      </c>
    </row>
    <row r="484" spans="1:8" ht="28.8" x14ac:dyDescent="0.25">
      <c r="A484" s="110" t="s">
        <v>1140</v>
      </c>
      <c r="B484" s="106" t="s">
        <v>1316</v>
      </c>
      <c r="C484" s="163" t="s">
        <v>1321</v>
      </c>
      <c r="D484" s="164" t="s">
        <v>3700</v>
      </c>
      <c r="E484" s="164" t="s">
        <v>3705</v>
      </c>
      <c r="F484" s="164" t="str">
        <f t="shared" si="17"/>
        <v xml:space="preserve">           an MCP2515 CAN module is      "</v>
      </c>
      <c r="G484" s="164" t="s">
        <v>3700</v>
      </c>
      <c r="H484" s="164" t="s">
        <v>3700</v>
      </c>
    </row>
    <row r="485" spans="1:8" ht="28.8" x14ac:dyDescent="0.25">
      <c r="A485" s="110" t="s">
        <v>1140</v>
      </c>
      <c r="B485" s="106" t="s">
        <v>1318</v>
      </c>
      <c r="C485" s="163" t="s">
        <v>1323</v>
      </c>
      <c r="D485" s="164" t="s">
        <v>3701</v>
      </c>
      <c r="E485" s="164" t="s">
        <v>3706</v>
      </c>
      <c r="F485" s="164" t="str">
        <f t="shared" si="17"/>
        <v xml:space="preserve">           used.                         "</v>
      </c>
      <c r="G485" s="164" t="s">
        <v>3701</v>
      </c>
      <c r="H485" s="164" t="s">
        <v>3701</v>
      </c>
    </row>
    <row r="486" spans="1:8" ht="28.8" x14ac:dyDescent="0.25">
      <c r="A486" s="110" t="s">
        <v>1140</v>
      </c>
      <c r="B486" s="106" t="s">
        <v>1320</v>
      </c>
      <c r="C486" s="117" t="s">
        <v>1325</v>
      </c>
      <c r="D486" s="106" t="s">
        <v>2160</v>
      </c>
      <c r="E486" s="106" t="s">
        <v>2161</v>
      </c>
      <c r="F486" s="106" t="s">
        <v>2162</v>
      </c>
      <c r="G486" s="169" t="s">
        <v>2160</v>
      </c>
      <c r="H486" s="169" t="s">
        <v>2160</v>
      </c>
    </row>
    <row r="487" spans="1:8" ht="28.8" x14ac:dyDescent="0.25">
      <c r="A487" s="110" t="s">
        <v>1140</v>
      </c>
      <c r="B487" s="106" t="s">
        <v>1322</v>
      </c>
      <c r="C487" s="117" t="s">
        <v>1327</v>
      </c>
      <c r="D487" s="106" t="s">
        <v>2163</v>
      </c>
      <c r="E487" s="106" t="s">
        <v>2164</v>
      </c>
      <c r="F487" s="106" t="s">
        <v>2165</v>
      </c>
      <c r="G487" s="169" t="s">
        <v>2163</v>
      </c>
      <c r="H487" s="169" t="s">
        <v>2163</v>
      </c>
    </row>
    <row r="488" spans="1:8" ht="28.8" x14ac:dyDescent="0.25">
      <c r="A488" s="110" t="s">
        <v>1140</v>
      </c>
      <c r="B488" s="106" t="s">
        <v>1324</v>
      </c>
      <c r="C488" s="117" t="s">
        <v>1329</v>
      </c>
      <c r="D488" s="160" t="s">
        <v>3709</v>
      </c>
      <c r="E488" s="160" t="s">
        <v>3710</v>
      </c>
      <c r="F488" s="160" t="s">
        <v>3711</v>
      </c>
      <c r="G488" s="169" t="s">
        <v>3709</v>
      </c>
      <c r="H488" s="169" t="s">
        <v>3709</v>
      </c>
    </row>
    <row r="489" spans="1:8" ht="28.8" x14ac:dyDescent="0.25">
      <c r="A489" s="110" t="s">
        <v>1140</v>
      </c>
      <c r="B489" s="106" t="s">
        <v>1326</v>
      </c>
      <c r="C489" s="117" t="s">
        <v>1330</v>
      </c>
      <c r="D489" s="106" t="s">
        <v>2166</v>
      </c>
      <c r="E489" s="106" t="s">
        <v>2167</v>
      </c>
      <c r="F489" s="106" t="s">
        <v>2168</v>
      </c>
      <c r="G489" s="169" t="s">
        <v>2166</v>
      </c>
      <c r="H489" s="169" t="s">
        <v>2166</v>
      </c>
    </row>
    <row r="490" spans="1:8" ht="28.8" x14ac:dyDescent="0.25">
      <c r="A490" s="110" t="s">
        <v>1140</v>
      </c>
      <c r="B490" s="106" t="s">
        <v>1328</v>
      </c>
      <c r="C490" s="117" t="s">
        <v>1332</v>
      </c>
      <c r="D490" s="106" t="s">
        <v>2169</v>
      </c>
      <c r="E490" s="131" t="s">
        <v>2170</v>
      </c>
      <c r="F490" s="106" t="s">
        <v>2171</v>
      </c>
      <c r="G490" s="169" t="s">
        <v>2169</v>
      </c>
      <c r="H490" s="169" t="s">
        <v>2169</v>
      </c>
    </row>
    <row r="491" spans="1:8" ht="28.8" x14ac:dyDescent="0.25">
      <c r="A491" s="110" t="s">
        <v>1140</v>
      </c>
      <c r="B491" s="106" t="s">
        <v>1328</v>
      </c>
      <c r="C491" s="117" t="s">
        <v>1334</v>
      </c>
      <c r="D491" s="160" t="s">
        <v>3712</v>
      </c>
      <c r="E491" s="160" t="s">
        <v>3713</v>
      </c>
      <c r="F491" s="160" t="s">
        <v>3714</v>
      </c>
      <c r="G491" s="169" t="s">
        <v>3712</v>
      </c>
      <c r="H491" s="169" t="s">
        <v>3712</v>
      </c>
    </row>
    <row r="492" spans="1:8" ht="28.8" x14ac:dyDescent="0.25">
      <c r="A492" s="110" t="s">
        <v>1140</v>
      </c>
      <c r="B492" s="106" t="s">
        <v>1331</v>
      </c>
      <c r="C492" s="117" t="s">
        <v>1335</v>
      </c>
      <c r="D492" s="106" t="s">
        <v>2172</v>
      </c>
      <c r="E492" s="106" t="s">
        <v>2173</v>
      </c>
      <c r="F492" s="106" t="s">
        <v>2174</v>
      </c>
      <c r="G492" s="169" t="s">
        <v>2172</v>
      </c>
      <c r="H492" s="169" t="s">
        <v>2172</v>
      </c>
    </row>
    <row r="493" spans="1:8" ht="28.8" x14ac:dyDescent="0.25">
      <c r="A493" s="110" t="s">
        <v>1140</v>
      </c>
      <c r="B493" s="106" t="s">
        <v>1333</v>
      </c>
      <c r="C493" s="117" t="s">
        <v>1337</v>
      </c>
      <c r="D493" s="106" t="s">
        <v>2175</v>
      </c>
      <c r="E493" s="106" t="s">
        <v>2176</v>
      </c>
      <c r="F493" s="106" t="s">
        <v>2177</v>
      </c>
      <c r="G493" s="169" t="s">
        <v>2175</v>
      </c>
      <c r="H493" s="169" t="s">
        <v>2175</v>
      </c>
    </row>
    <row r="494" spans="1:8" ht="100.8" x14ac:dyDescent="0.25">
      <c r="A494" s="110" t="s">
        <v>1140</v>
      </c>
      <c r="B494" s="106" t="s">
        <v>1333</v>
      </c>
      <c r="C494" s="117" t="s">
        <v>1339</v>
      </c>
      <c r="D494" s="136" t="s">
        <v>3715</v>
      </c>
      <c r="E494" s="136" t="s">
        <v>3716</v>
      </c>
      <c r="F494" s="136" t="s">
        <v>3882</v>
      </c>
      <c r="G494" s="169" t="s">
        <v>4129</v>
      </c>
      <c r="H494" s="169" t="s">
        <v>4129</v>
      </c>
    </row>
    <row r="495" spans="1:8" ht="144" x14ac:dyDescent="0.25">
      <c r="A495" s="110" t="s">
        <v>1140</v>
      </c>
      <c r="B495" s="106" t="s">
        <v>1336</v>
      </c>
      <c r="C495" s="117" t="s">
        <v>1341</v>
      </c>
      <c r="D495" s="136" t="s">
        <v>3717</v>
      </c>
      <c r="E495" s="131" t="s">
        <v>2580</v>
      </c>
      <c r="F495" s="131" t="s">
        <v>3883</v>
      </c>
      <c r="G495" s="169" t="s">
        <v>4130</v>
      </c>
      <c r="H495" s="169" t="s">
        <v>4130</v>
      </c>
    </row>
    <row r="496" spans="1:8" ht="28.8" x14ac:dyDescent="0.25">
      <c r="A496" s="110" t="s">
        <v>1140</v>
      </c>
      <c r="B496" s="106" t="s">
        <v>1338</v>
      </c>
      <c r="C496" s="117" t="s">
        <v>1342</v>
      </c>
      <c r="D496" s="106" t="s">
        <v>2178</v>
      </c>
      <c r="E496" s="106" t="s">
        <v>2179</v>
      </c>
      <c r="F496" s="106" t="s">
        <v>2180</v>
      </c>
      <c r="G496" s="169" t="s">
        <v>2178</v>
      </c>
      <c r="H496" s="169" t="s">
        <v>2178</v>
      </c>
    </row>
    <row r="497" spans="1:8" ht="28.8" x14ac:dyDescent="0.25">
      <c r="A497" s="110" t="s">
        <v>1140</v>
      </c>
      <c r="B497" s="106" t="s">
        <v>1340</v>
      </c>
      <c r="C497" s="117" t="s">
        <v>1344</v>
      </c>
      <c r="D497" s="160" t="s">
        <v>3718</v>
      </c>
      <c r="E497" s="160" t="s">
        <v>3719</v>
      </c>
      <c r="F497" s="160" t="s">
        <v>3884</v>
      </c>
      <c r="G497" s="169" t="s">
        <v>3718</v>
      </c>
      <c r="H497" s="169" t="s">
        <v>3718</v>
      </c>
    </row>
    <row r="498" spans="1:8" ht="57.6" x14ac:dyDescent="0.25">
      <c r="A498" s="110" t="s">
        <v>1140</v>
      </c>
      <c r="B498" s="106" t="s">
        <v>1340</v>
      </c>
      <c r="C498" s="117" t="s">
        <v>1346</v>
      </c>
      <c r="D498" s="131" t="s">
        <v>2581</v>
      </c>
      <c r="E498" s="131" t="s">
        <v>2582</v>
      </c>
      <c r="F498" s="131" t="s">
        <v>2583</v>
      </c>
      <c r="G498" s="169" t="s">
        <v>4131</v>
      </c>
      <c r="H498" s="169" t="s">
        <v>4131</v>
      </c>
    </row>
    <row r="499" spans="1:8" ht="28.8" x14ac:dyDescent="0.25">
      <c r="A499" s="110" t="s">
        <v>1140</v>
      </c>
      <c r="B499" s="106" t="s">
        <v>1343</v>
      </c>
      <c r="C499" s="176" t="s">
        <v>3721</v>
      </c>
      <c r="D499" s="160" t="s">
        <v>3720</v>
      </c>
      <c r="E499" s="160" t="s">
        <v>3722</v>
      </c>
      <c r="F499" s="176" t="s">
        <v>3885</v>
      </c>
      <c r="G499" s="169" t="s">
        <v>3720</v>
      </c>
      <c r="H499" s="170" t="s">
        <v>3720</v>
      </c>
    </row>
    <row r="500" spans="1:8" ht="28.8" x14ac:dyDescent="0.25">
      <c r="A500" s="110" t="s">
        <v>1140</v>
      </c>
      <c r="B500" s="106" t="s">
        <v>1345</v>
      </c>
      <c r="C500" s="117" t="s">
        <v>1349</v>
      </c>
      <c r="D500" s="160" t="s">
        <v>3723</v>
      </c>
      <c r="E500" s="160" t="s">
        <v>3724</v>
      </c>
      <c r="F500" s="160" t="s">
        <v>3725</v>
      </c>
      <c r="G500" s="169" t="s">
        <v>3723</v>
      </c>
      <c r="H500" s="169" t="s">
        <v>3723</v>
      </c>
    </row>
    <row r="501" spans="1:8" ht="28.8" x14ac:dyDescent="0.25">
      <c r="A501" s="110" t="s">
        <v>1140</v>
      </c>
      <c r="B501" s="106" t="s">
        <v>1347</v>
      </c>
      <c r="C501" s="117" t="s">
        <v>1350</v>
      </c>
      <c r="D501" s="106" t="s">
        <v>2181</v>
      </c>
      <c r="E501" s="106" t="s">
        <v>2181</v>
      </c>
      <c r="F501" s="106" t="s">
        <v>2181</v>
      </c>
      <c r="G501" s="169" t="s">
        <v>2181</v>
      </c>
      <c r="H501" s="169" t="s">
        <v>2181</v>
      </c>
    </row>
    <row r="502" spans="1:8" ht="28.8" x14ac:dyDescent="0.25">
      <c r="A502" s="110" t="s">
        <v>1140</v>
      </c>
      <c r="B502" s="106" t="s">
        <v>1348</v>
      </c>
      <c r="C502" s="117" t="s">
        <v>1352</v>
      </c>
      <c r="D502" s="160" t="s">
        <v>3726</v>
      </c>
      <c r="E502" s="160" t="s">
        <v>3727</v>
      </c>
      <c r="F502" s="160" t="s">
        <v>3728</v>
      </c>
      <c r="G502" s="169" t="s">
        <v>3726</v>
      </c>
      <c r="H502" s="169" t="s">
        <v>3726</v>
      </c>
    </row>
    <row r="503" spans="1:8" ht="72" x14ac:dyDescent="0.25">
      <c r="A503" s="110" t="s">
        <v>1140</v>
      </c>
      <c r="B503" s="106" t="s">
        <v>1348</v>
      </c>
      <c r="C503" s="117" t="s">
        <v>1354</v>
      </c>
      <c r="D503" s="136" t="s">
        <v>3729</v>
      </c>
      <c r="E503" s="131" t="s">
        <v>2584</v>
      </c>
      <c r="F503" s="131" t="s">
        <v>3886</v>
      </c>
      <c r="G503" s="169" t="s">
        <v>4132</v>
      </c>
      <c r="H503" s="169" t="s">
        <v>4132</v>
      </c>
    </row>
    <row r="504" spans="1:8" ht="57.6" x14ac:dyDescent="0.25">
      <c r="A504" s="110" t="s">
        <v>1140</v>
      </c>
      <c r="B504" s="106" t="s">
        <v>1351</v>
      </c>
      <c r="C504" s="117" t="s">
        <v>1356</v>
      </c>
      <c r="D504" s="136" t="s">
        <v>2585</v>
      </c>
      <c r="E504" s="131" t="s">
        <v>2586</v>
      </c>
      <c r="F504" s="131" t="s">
        <v>3887</v>
      </c>
      <c r="G504" s="169" t="s">
        <v>4133</v>
      </c>
      <c r="H504" s="169" t="s">
        <v>4133</v>
      </c>
    </row>
    <row r="505" spans="1:8" ht="28.8" x14ac:dyDescent="0.25">
      <c r="A505" s="110" t="s">
        <v>1140</v>
      </c>
      <c r="B505" s="106" t="s">
        <v>1353</v>
      </c>
      <c r="C505" s="117" t="s">
        <v>1358</v>
      </c>
      <c r="D505" s="106" t="s">
        <v>2182</v>
      </c>
      <c r="E505" s="131" t="s">
        <v>2183</v>
      </c>
      <c r="F505" s="131" t="s">
        <v>2184</v>
      </c>
      <c r="G505" s="169" t="s">
        <v>2182</v>
      </c>
      <c r="H505" s="169" t="s">
        <v>2182</v>
      </c>
    </row>
    <row r="506" spans="1:8" ht="28.8" x14ac:dyDescent="0.25">
      <c r="A506" s="110" t="s">
        <v>1140</v>
      </c>
      <c r="B506" s="106" t="s">
        <v>1355</v>
      </c>
      <c r="C506" s="117" t="s">
        <v>1359</v>
      </c>
      <c r="D506" s="106" t="s">
        <v>2185</v>
      </c>
      <c r="E506" s="131" t="s">
        <v>1359</v>
      </c>
      <c r="F506" s="131" t="s">
        <v>2186</v>
      </c>
      <c r="G506" s="169" t="s">
        <v>2185</v>
      </c>
      <c r="H506" s="169" t="s">
        <v>2185</v>
      </c>
    </row>
    <row r="507" spans="1:8" ht="28.8" x14ac:dyDescent="0.25">
      <c r="A507" s="110" t="s">
        <v>1140</v>
      </c>
      <c r="B507" s="106" t="s">
        <v>1357</v>
      </c>
      <c r="C507" s="117" t="s">
        <v>1360</v>
      </c>
      <c r="D507" s="106" t="s">
        <v>2187</v>
      </c>
      <c r="E507" s="106" t="s">
        <v>2188</v>
      </c>
      <c r="F507" s="106" t="s">
        <v>2189</v>
      </c>
      <c r="G507" s="169" t="s">
        <v>2187</v>
      </c>
      <c r="H507" s="169" t="s">
        <v>2187</v>
      </c>
    </row>
    <row r="508" spans="1:8" ht="28.8" x14ac:dyDescent="0.25">
      <c r="A508" s="110" t="s">
        <v>1140</v>
      </c>
      <c r="B508" s="106" t="s">
        <v>1357</v>
      </c>
      <c r="C508" s="117" t="s">
        <v>1362</v>
      </c>
      <c r="D508" s="106" t="s">
        <v>2190</v>
      </c>
      <c r="E508" s="106" t="s">
        <v>2191</v>
      </c>
      <c r="F508" s="106" t="s">
        <v>2192</v>
      </c>
      <c r="G508" s="169" t="s">
        <v>2190</v>
      </c>
      <c r="H508" s="169" t="s">
        <v>2190</v>
      </c>
    </row>
    <row r="509" spans="1:8" ht="28.8" x14ac:dyDescent="0.25">
      <c r="A509" s="110" t="s">
        <v>1140</v>
      </c>
      <c r="B509" s="106" t="s">
        <v>1357</v>
      </c>
      <c r="C509" s="117" t="s">
        <v>1364</v>
      </c>
      <c r="D509" s="106" t="s">
        <v>2193</v>
      </c>
      <c r="E509" s="106" t="s">
        <v>2194</v>
      </c>
      <c r="F509" s="106" t="s">
        <v>2195</v>
      </c>
      <c r="G509" s="169" t="s">
        <v>2193</v>
      </c>
      <c r="H509" s="169" t="s">
        <v>2193</v>
      </c>
    </row>
    <row r="510" spans="1:8" ht="115.2" x14ac:dyDescent="0.25">
      <c r="A510" s="110" t="s">
        <v>1140</v>
      </c>
      <c r="B510" s="106" t="s">
        <v>1361</v>
      </c>
      <c r="C510" s="117" t="s">
        <v>1366</v>
      </c>
      <c r="D510" s="131" t="s">
        <v>2587</v>
      </c>
      <c r="E510" s="131" t="s">
        <v>2588</v>
      </c>
      <c r="F510" s="131" t="s">
        <v>2589</v>
      </c>
      <c r="G510" s="169" t="s">
        <v>4134</v>
      </c>
      <c r="H510" s="169" t="s">
        <v>4134</v>
      </c>
    </row>
    <row r="511" spans="1:8" ht="28.8" x14ac:dyDescent="0.25">
      <c r="A511" s="110" t="s">
        <v>1140</v>
      </c>
      <c r="B511" s="106" t="s">
        <v>1363</v>
      </c>
      <c r="C511" s="117" t="s">
        <v>1368</v>
      </c>
      <c r="D511" s="106" t="s">
        <v>1368</v>
      </c>
      <c r="E511" s="131" t="s">
        <v>1368</v>
      </c>
      <c r="F511" s="106" t="s">
        <v>1368</v>
      </c>
      <c r="G511" s="169" t="s">
        <v>709</v>
      </c>
      <c r="H511" s="169" t="s">
        <v>1368</v>
      </c>
    </row>
    <row r="512" spans="1:8" ht="28.8" x14ac:dyDescent="0.25">
      <c r="A512" s="110" t="s">
        <v>1140</v>
      </c>
      <c r="B512" s="106" t="s">
        <v>1365</v>
      </c>
      <c r="C512" s="117" t="s">
        <v>1369</v>
      </c>
      <c r="D512" s="160" t="s">
        <v>3730</v>
      </c>
      <c r="E512" s="106" t="s">
        <v>2196</v>
      </c>
      <c r="F512" s="106" t="s">
        <v>2197</v>
      </c>
      <c r="G512" s="169" t="s">
        <v>3730</v>
      </c>
      <c r="H512" s="169" t="s">
        <v>3730</v>
      </c>
    </row>
    <row r="513" spans="1:8" ht="28.8" x14ac:dyDescent="0.25">
      <c r="A513" s="110" t="s">
        <v>1140</v>
      </c>
      <c r="B513" s="106" t="s">
        <v>1367</v>
      </c>
      <c r="C513" s="117" t="s">
        <v>1370</v>
      </c>
      <c r="D513" s="106" t="s">
        <v>2198</v>
      </c>
      <c r="E513" s="106" t="s">
        <v>2199</v>
      </c>
      <c r="F513" s="106" t="s">
        <v>2200</v>
      </c>
      <c r="G513" s="169" t="s">
        <v>2198</v>
      </c>
      <c r="H513" s="169" t="s">
        <v>2198</v>
      </c>
    </row>
    <row r="514" spans="1:8" ht="28.8" x14ac:dyDescent="0.25">
      <c r="A514" s="110" t="s">
        <v>1140</v>
      </c>
      <c r="B514" s="106" t="s">
        <v>1367</v>
      </c>
      <c r="C514" s="117" t="s">
        <v>1372</v>
      </c>
      <c r="D514" s="106" t="s">
        <v>2201</v>
      </c>
      <c r="E514" s="106" t="s">
        <v>2202</v>
      </c>
      <c r="F514" s="106" t="str">
        <f>D514</f>
        <v>Update the libraries</v>
      </c>
      <c r="G514" s="111" t="s">
        <v>2201</v>
      </c>
      <c r="H514" s="111" t="s">
        <v>2201</v>
      </c>
    </row>
    <row r="515" spans="1:8" ht="86.4" x14ac:dyDescent="0.25">
      <c r="A515" s="110" t="s">
        <v>1140</v>
      </c>
      <c r="B515" s="106" t="s">
        <v>1367</v>
      </c>
      <c r="C515" s="117" t="s">
        <v>1374</v>
      </c>
      <c r="D515" s="136" t="s">
        <v>4201</v>
      </c>
      <c r="E515" s="131" t="s">
        <v>2590</v>
      </c>
      <c r="F515" s="136" t="s">
        <v>4200</v>
      </c>
      <c r="G515" s="169" t="s">
        <v>4198</v>
      </c>
      <c r="H515" s="169" t="s">
        <v>4199</v>
      </c>
    </row>
    <row r="516" spans="1:8" ht="28.8" x14ac:dyDescent="0.25">
      <c r="A516" s="110" t="s">
        <v>1140</v>
      </c>
      <c r="B516" s="106" t="s">
        <v>1371</v>
      </c>
      <c r="C516" s="117" t="s">
        <v>1375</v>
      </c>
      <c r="D516" s="106" t="s">
        <v>2203</v>
      </c>
      <c r="E516" s="106" t="s">
        <v>2204</v>
      </c>
      <c r="F516" s="106" t="s">
        <v>2205</v>
      </c>
      <c r="G516" s="169" t="s">
        <v>2203</v>
      </c>
      <c r="H516" s="169" t="s">
        <v>2203</v>
      </c>
    </row>
    <row r="517" spans="1:8" ht="28.8" x14ac:dyDescent="0.25">
      <c r="A517" s="110" t="s">
        <v>1140</v>
      </c>
      <c r="B517" s="106" t="s">
        <v>1373</v>
      </c>
      <c r="C517" s="117" t="s">
        <v>1377</v>
      </c>
      <c r="D517" s="160" t="s">
        <v>3731</v>
      </c>
      <c r="E517" s="160" t="s">
        <v>3732</v>
      </c>
      <c r="F517" s="160" t="s">
        <v>3733</v>
      </c>
      <c r="G517" s="169" t="s">
        <v>3731</v>
      </c>
      <c r="H517" s="169" t="s">
        <v>3731</v>
      </c>
    </row>
    <row r="518" spans="1:8" ht="28.8" x14ac:dyDescent="0.25">
      <c r="A518" s="110" t="s">
        <v>1140</v>
      </c>
      <c r="B518" s="106" t="s">
        <v>1373</v>
      </c>
      <c r="C518" s="117" t="s">
        <v>1379</v>
      </c>
      <c r="D518" s="106" t="s">
        <v>2206</v>
      </c>
      <c r="E518" s="131" t="s">
        <v>2207</v>
      </c>
      <c r="F518" s="106" t="s">
        <v>2208</v>
      </c>
      <c r="G518" s="169" t="s">
        <v>2206</v>
      </c>
      <c r="H518" s="169" t="s">
        <v>2206</v>
      </c>
    </row>
    <row r="519" spans="1:8" ht="28.8" x14ac:dyDescent="0.25">
      <c r="A519" s="110" t="s">
        <v>1140</v>
      </c>
      <c r="B519" s="106" t="s">
        <v>1376</v>
      </c>
      <c r="C519" s="117" t="s">
        <v>1381</v>
      </c>
      <c r="D519" s="131" t="s">
        <v>2209</v>
      </c>
      <c r="E519" s="131" t="s">
        <v>2210</v>
      </c>
      <c r="F519" s="106" t="s">
        <v>3888</v>
      </c>
      <c r="G519" s="169" t="s">
        <v>2209</v>
      </c>
      <c r="H519" s="169" t="s">
        <v>2209</v>
      </c>
    </row>
    <row r="520" spans="1:8" ht="28.8" x14ac:dyDescent="0.25">
      <c r="A520" s="110" t="s">
        <v>1140</v>
      </c>
      <c r="B520" s="106" t="s">
        <v>1378</v>
      </c>
      <c r="C520" s="117" t="s">
        <v>1383</v>
      </c>
      <c r="D520" s="131" t="s">
        <v>2211</v>
      </c>
      <c r="E520" s="131" t="s">
        <v>2212</v>
      </c>
      <c r="F520" s="106" t="s">
        <v>2213</v>
      </c>
      <c r="G520" s="169" t="s">
        <v>2211</v>
      </c>
      <c r="H520" s="169" t="s">
        <v>2211</v>
      </c>
    </row>
    <row r="521" spans="1:8" ht="132" x14ac:dyDescent="0.25">
      <c r="A521" s="110" t="s">
        <v>1140</v>
      </c>
      <c r="B521" s="106" t="s">
        <v>1380</v>
      </c>
      <c r="C521" s="117" t="s">
        <v>1385</v>
      </c>
      <c r="D521" s="131" t="s">
        <v>2591</v>
      </c>
      <c r="E521" s="131" t="s">
        <v>2592</v>
      </c>
      <c r="F521" s="131" t="s">
        <v>2593</v>
      </c>
      <c r="G521" s="169" t="s">
        <v>4135</v>
      </c>
      <c r="H521" s="169" t="s">
        <v>4135</v>
      </c>
    </row>
    <row r="522" spans="1:8" ht="28.8" x14ac:dyDescent="0.25">
      <c r="A522" s="110" t="s">
        <v>1140</v>
      </c>
      <c r="B522" s="106" t="s">
        <v>1382</v>
      </c>
      <c r="C522" s="117" t="s">
        <v>1387</v>
      </c>
      <c r="D522" s="106" t="s">
        <v>2214</v>
      </c>
      <c r="E522" s="106" t="s">
        <v>2215</v>
      </c>
      <c r="F522" s="106" t="s">
        <v>2216</v>
      </c>
      <c r="G522" s="169" t="s">
        <v>2214</v>
      </c>
      <c r="H522" s="169" t="s">
        <v>2214</v>
      </c>
    </row>
    <row r="523" spans="1:8" ht="28.8" x14ac:dyDescent="0.25">
      <c r="A523" s="110" t="s">
        <v>1140</v>
      </c>
      <c r="B523" s="106" t="s">
        <v>1384</v>
      </c>
      <c r="C523" s="117" t="s">
        <v>1389</v>
      </c>
      <c r="D523" s="136" t="s">
        <v>3734</v>
      </c>
      <c r="E523" s="131" t="s">
        <v>2594</v>
      </c>
      <c r="F523" s="131" t="s">
        <v>2595</v>
      </c>
      <c r="G523" s="169" t="s">
        <v>3734</v>
      </c>
      <c r="H523" s="169" t="s">
        <v>3734</v>
      </c>
    </row>
    <row r="524" spans="1:8" ht="28.8" x14ac:dyDescent="0.25">
      <c r="A524" s="110" t="s">
        <v>1140</v>
      </c>
      <c r="B524" s="106" t="s">
        <v>1386</v>
      </c>
      <c r="C524" s="117" t="s">
        <v>1390</v>
      </c>
      <c r="D524" s="106" t="s">
        <v>2217</v>
      </c>
      <c r="E524" s="106" t="s">
        <v>2218</v>
      </c>
      <c r="F524" s="106" t="s">
        <v>2219</v>
      </c>
      <c r="G524" s="169" t="s">
        <v>2217</v>
      </c>
      <c r="H524" s="169" t="s">
        <v>2217</v>
      </c>
    </row>
    <row r="525" spans="1:8" ht="158.4" x14ac:dyDescent="0.25">
      <c r="A525" s="110" t="s">
        <v>1140</v>
      </c>
      <c r="B525" s="106" t="s">
        <v>1388</v>
      </c>
      <c r="C525" s="308" t="s">
        <v>5508</v>
      </c>
      <c r="D525" s="136" t="s">
        <v>5509</v>
      </c>
      <c r="E525" s="136" t="s">
        <v>5510</v>
      </c>
      <c r="F525" s="136" t="s">
        <v>5511</v>
      </c>
      <c r="G525" s="169" t="s">
        <v>5512</v>
      </c>
      <c r="H525" s="169" t="s">
        <v>5513</v>
      </c>
    </row>
    <row r="526" spans="1:8" ht="28.8" x14ac:dyDescent="0.25">
      <c r="A526" s="110" t="s">
        <v>1140</v>
      </c>
      <c r="B526" s="106" t="s">
        <v>1388</v>
      </c>
      <c r="C526" s="117" t="s">
        <v>1393</v>
      </c>
      <c r="D526" s="106" t="s">
        <v>2220</v>
      </c>
      <c r="E526" s="106" t="s">
        <v>2221</v>
      </c>
      <c r="F526" s="106" t="s">
        <v>2222</v>
      </c>
      <c r="G526" s="169" t="s">
        <v>2220</v>
      </c>
      <c r="H526" s="169" t="s">
        <v>2220</v>
      </c>
    </row>
    <row r="527" spans="1:8" ht="28.8" x14ac:dyDescent="0.25">
      <c r="A527" s="110" t="s">
        <v>1140</v>
      </c>
      <c r="B527" s="106" t="s">
        <v>1391</v>
      </c>
      <c r="C527" s="117" t="s">
        <v>1395</v>
      </c>
      <c r="D527" s="106" t="s">
        <v>2223</v>
      </c>
      <c r="E527" s="106" t="s">
        <v>2224</v>
      </c>
      <c r="F527" s="106" t="s">
        <v>2225</v>
      </c>
      <c r="G527" s="169" t="s">
        <v>2223</v>
      </c>
      <c r="H527" s="169" t="s">
        <v>2223</v>
      </c>
    </row>
    <row r="528" spans="1:8" ht="28.8" x14ac:dyDescent="0.25">
      <c r="A528" s="110" t="s">
        <v>1140</v>
      </c>
      <c r="B528" s="106" t="s">
        <v>1392</v>
      </c>
      <c r="C528" s="117" t="s">
        <v>1396</v>
      </c>
      <c r="D528" s="162" t="s">
        <v>3735</v>
      </c>
      <c r="E528" s="162" t="s">
        <v>3736</v>
      </c>
      <c r="F528" s="162" t="s">
        <v>3737</v>
      </c>
      <c r="G528" s="170" t="s">
        <v>4136</v>
      </c>
      <c r="H528" s="170" t="s">
        <v>4136</v>
      </c>
    </row>
    <row r="529" spans="1:8" ht="28.8" x14ac:dyDescent="0.25">
      <c r="A529" s="110" t="s">
        <v>1140</v>
      </c>
      <c r="B529" s="106" t="s">
        <v>1394</v>
      </c>
      <c r="C529" s="117" t="s">
        <v>1398</v>
      </c>
      <c r="D529" s="106" t="s">
        <v>2226</v>
      </c>
      <c r="E529" s="106" t="s">
        <v>2227</v>
      </c>
      <c r="F529" s="106" t="s">
        <v>2228</v>
      </c>
      <c r="G529" s="169" t="s">
        <v>2226</v>
      </c>
      <c r="H529" s="169" t="s">
        <v>2226</v>
      </c>
    </row>
    <row r="530" spans="1:8" ht="28.8" x14ac:dyDescent="0.25">
      <c r="A530" s="110" t="s">
        <v>1140</v>
      </c>
      <c r="B530" s="106" t="s">
        <v>1394</v>
      </c>
      <c r="C530" s="117" t="s">
        <v>1399</v>
      </c>
      <c r="D530" s="106" t="s">
        <v>2229</v>
      </c>
      <c r="E530" s="106" t="s">
        <v>2230</v>
      </c>
      <c r="F530" s="106" t="s">
        <v>2231</v>
      </c>
      <c r="G530" s="169" t="s">
        <v>2229</v>
      </c>
      <c r="H530" s="169" t="s">
        <v>2229</v>
      </c>
    </row>
    <row r="531" spans="1:8" ht="28.8" x14ac:dyDescent="0.25">
      <c r="A531" s="110" t="s">
        <v>1140</v>
      </c>
      <c r="B531" s="106" t="s">
        <v>1397</v>
      </c>
      <c r="C531" s="117" t="s">
        <v>1401</v>
      </c>
      <c r="D531" s="106" t="s">
        <v>2232</v>
      </c>
      <c r="E531" s="106" t="s">
        <v>2233</v>
      </c>
      <c r="F531" s="106" t="s">
        <v>2234</v>
      </c>
      <c r="G531" s="169" t="s">
        <v>2232</v>
      </c>
      <c r="H531" s="169" t="s">
        <v>2232</v>
      </c>
    </row>
    <row r="532" spans="1:8" ht="28.8" x14ac:dyDescent="0.25">
      <c r="A532" s="110" t="s">
        <v>1140</v>
      </c>
      <c r="B532" s="106" t="s">
        <v>1397</v>
      </c>
      <c r="C532" s="117" t="s">
        <v>1402</v>
      </c>
      <c r="D532" s="162" t="s">
        <v>3738</v>
      </c>
      <c r="E532" s="162" t="s">
        <v>3739</v>
      </c>
      <c r="F532" s="162" t="s">
        <v>3740</v>
      </c>
      <c r="G532" s="170" t="s">
        <v>4137</v>
      </c>
      <c r="H532" s="170" t="s">
        <v>4137</v>
      </c>
    </row>
    <row r="533" spans="1:8" ht="28.8" x14ac:dyDescent="0.25">
      <c r="A533" s="110" t="s">
        <v>1140</v>
      </c>
      <c r="B533" s="106" t="s">
        <v>1400</v>
      </c>
      <c r="C533" s="162" t="s">
        <v>1404</v>
      </c>
      <c r="D533" s="160" t="s">
        <v>2235</v>
      </c>
      <c r="E533" s="106" t="s">
        <v>2236</v>
      </c>
      <c r="F533" s="106" t="s">
        <v>2237</v>
      </c>
      <c r="G533" s="169" t="s">
        <v>2235</v>
      </c>
      <c r="H533" s="169" t="s">
        <v>2235</v>
      </c>
    </row>
    <row r="534" spans="1:8" ht="28.8" x14ac:dyDescent="0.25">
      <c r="A534" s="110" t="s">
        <v>1140</v>
      </c>
      <c r="B534" s="106" t="s">
        <v>1400</v>
      </c>
      <c r="C534" s="117" t="s">
        <v>1405</v>
      </c>
      <c r="D534" s="162" t="s">
        <v>3741</v>
      </c>
      <c r="E534" s="162" t="s">
        <v>3742</v>
      </c>
      <c r="F534" s="162" t="s">
        <v>3743</v>
      </c>
      <c r="G534" s="170" t="s">
        <v>4138</v>
      </c>
      <c r="H534" s="170" t="s">
        <v>4138</v>
      </c>
    </row>
    <row r="535" spans="1:8" ht="43.2" x14ac:dyDescent="0.25">
      <c r="A535" s="110" t="s">
        <v>1140</v>
      </c>
      <c r="B535" s="106" t="s">
        <v>1403</v>
      </c>
      <c r="C535" s="117" t="s">
        <v>1407</v>
      </c>
      <c r="D535" s="136" t="s">
        <v>3744</v>
      </c>
      <c r="E535" s="131" t="s">
        <v>2596</v>
      </c>
      <c r="F535" s="131" t="s">
        <v>2597</v>
      </c>
      <c r="G535" s="169" t="s">
        <v>4139</v>
      </c>
      <c r="H535" s="169" t="s">
        <v>4139</v>
      </c>
    </row>
    <row r="536" spans="1:8" ht="28.8" x14ac:dyDescent="0.25">
      <c r="A536" s="110" t="s">
        <v>1140</v>
      </c>
      <c r="B536" s="106" t="s">
        <v>1403</v>
      </c>
      <c r="C536" s="117" t="s">
        <v>1408</v>
      </c>
      <c r="D536" s="178" t="s">
        <v>4086</v>
      </c>
      <c r="E536" s="106" t="s">
        <v>2238</v>
      </c>
      <c r="F536" s="117" t="s">
        <v>2239</v>
      </c>
      <c r="G536" s="170" t="s">
        <v>4140</v>
      </c>
      <c r="H536" s="170" t="s">
        <v>4140</v>
      </c>
    </row>
    <row r="537" spans="1:8" ht="28.8" x14ac:dyDescent="0.25">
      <c r="A537" s="110" t="s">
        <v>1140</v>
      </c>
      <c r="B537" s="106" t="s">
        <v>1406</v>
      </c>
      <c r="C537" s="117" t="s">
        <v>1410</v>
      </c>
      <c r="D537" s="106" t="s">
        <v>2240</v>
      </c>
      <c r="E537" s="106" t="s">
        <v>2241</v>
      </c>
      <c r="F537" s="106" t="s">
        <v>2242</v>
      </c>
      <c r="G537" s="169" t="s">
        <v>2240</v>
      </c>
      <c r="H537" s="169" t="s">
        <v>2240</v>
      </c>
    </row>
    <row r="538" spans="1:8" ht="28.8" x14ac:dyDescent="0.25">
      <c r="A538" s="110" t="s">
        <v>1140</v>
      </c>
      <c r="B538" s="106" t="s">
        <v>1406</v>
      </c>
      <c r="C538" s="117" t="s">
        <v>1412</v>
      </c>
      <c r="D538" s="106" t="s">
        <v>2243</v>
      </c>
      <c r="E538" s="131" t="s">
        <v>2244</v>
      </c>
      <c r="F538" s="106" t="s">
        <v>2245</v>
      </c>
      <c r="G538" s="169" t="s">
        <v>2243</v>
      </c>
      <c r="H538" s="169" t="s">
        <v>2243</v>
      </c>
    </row>
    <row r="539" spans="1:8" ht="28.8" x14ac:dyDescent="0.25">
      <c r="A539" s="110" t="s">
        <v>1140</v>
      </c>
      <c r="B539" s="106" t="s">
        <v>1409</v>
      </c>
      <c r="C539" s="117" t="s">
        <v>1413</v>
      </c>
      <c r="D539" s="162" t="s">
        <v>3745</v>
      </c>
      <c r="E539" s="162" t="s">
        <v>3746</v>
      </c>
      <c r="F539" s="162" t="s">
        <v>3747</v>
      </c>
      <c r="G539" s="170" t="s">
        <v>4141</v>
      </c>
      <c r="H539" s="170" t="s">
        <v>4141</v>
      </c>
    </row>
    <row r="540" spans="1:8" ht="28.8" x14ac:dyDescent="0.25">
      <c r="A540" s="110" t="s">
        <v>1140</v>
      </c>
      <c r="B540" s="106" t="s">
        <v>1411</v>
      </c>
      <c r="C540" s="117" t="s">
        <v>1415</v>
      </c>
      <c r="D540" s="160" t="s">
        <v>3750</v>
      </c>
      <c r="E540" s="106" t="s">
        <v>2246</v>
      </c>
      <c r="F540" s="106" t="s">
        <v>2247</v>
      </c>
      <c r="G540" s="169" t="s">
        <v>3750</v>
      </c>
      <c r="H540" s="169" t="s">
        <v>3750</v>
      </c>
    </row>
    <row r="541" spans="1:8" ht="28.8" x14ac:dyDescent="0.25">
      <c r="A541" s="110" t="s">
        <v>1140</v>
      </c>
      <c r="B541" s="106" t="s">
        <v>1411</v>
      </c>
      <c r="C541" s="117" t="s">
        <v>1416</v>
      </c>
      <c r="D541" s="162" t="s">
        <v>3751</v>
      </c>
      <c r="E541" s="162" t="s">
        <v>3748</v>
      </c>
      <c r="F541" s="162" t="s">
        <v>3749</v>
      </c>
      <c r="G541" s="170" t="s">
        <v>4142</v>
      </c>
      <c r="H541" s="170" t="s">
        <v>4142</v>
      </c>
    </row>
    <row r="542" spans="1:8" ht="28.8" x14ac:dyDescent="0.25">
      <c r="A542" s="110" t="s">
        <v>1140</v>
      </c>
      <c r="B542" s="106" t="s">
        <v>1414</v>
      </c>
      <c r="C542" s="117" t="s">
        <v>1418</v>
      </c>
      <c r="D542" s="106" t="s">
        <v>2248</v>
      </c>
      <c r="E542" s="131" t="s">
        <v>2249</v>
      </c>
      <c r="F542" s="106" t="s">
        <v>2250</v>
      </c>
      <c r="G542" s="169" t="s">
        <v>2248</v>
      </c>
      <c r="H542" s="169" t="s">
        <v>2248</v>
      </c>
    </row>
    <row r="543" spans="1:8" ht="86.4" x14ac:dyDescent="0.25">
      <c r="A543" s="110" t="s">
        <v>1140</v>
      </c>
      <c r="B543" s="106" t="s">
        <v>1414</v>
      </c>
      <c r="C543" s="117" t="s">
        <v>1420</v>
      </c>
      <c r="D543" s="160" t="s">
        <v>3752</v>
      </c>
      <c r="E543" s="131" t="s">
        <v>2598</v>
      </c>
      <c r="F543" s="106" t="s">
        <v>2251</v>
      </c>
      <c r="G543" s="169" t="s">
        <v>3752</v>
      </c>
      <c r="H543" s="169" t="s">
        <v>3752</v>
      </c>
    </row>
    <row r="544" spans="1:8" ht="28.8" x14ac:dyDescent="0.25">
      <c r="A544" s="110" t="s">
        <v>1140</v>
      </c>
      <c r="B544" s="106" t="s">
        <v>1417</v>
      </c>
      <c r="C544" s="117" t="s">
        <v>1422</v>
      </c>
      <c r="D544" s="106" t="s">
        <v>2252</v>
      </c>
      <c r="E544" s="106" t="s">
        <v>2253</v>
      </c>
      <c r="F544" s="106" t="s">
        <v>2254</v>
      </c>
      <c r="G544" s="169" t="s">
        <v>2252</v>
      </c>
      <c r="H544" s="169" t="s">
        <v>2252</v>
      </c>
    </row>
    <row r="545" spans="1:8" ht="28.8" x14ac:dyDescent="0.25">
      <c r="A545" s="110" t="s">
        <v>1140</v>
      </c>
      <c r="B545" s="106" t="s">
        <v>1419</v>
      </c>
      <c r="C545" s="117" t="s">
        <v>1424</v>
      </c>
      <c r="D545" s="160" t="s">
        <v>3753</v>
      </c>
      <c r="E545" s="106" t="s">
        <v>2255</v>
      </c>
      <c r="F545" s="106" t="s">
        <v>2256</v>
      </c>
      <c r="G545" s="169" t="s">
        <v>3753</v>
      </c>
      <c r="H545" s="169" t="s">
        <v>3753</v>
      </c>
    </row>
    <row r="546" spans="1:8" ht="144" x14ac:dyDescent="0.25">
      <c r="A546" s="110" t="s">
        <v>1140</v>
      </c>
      <c r="B546" s="106" t="s">
        <v>1421</v>
      </c>
      <c r="C546" s="117" t="s">
        <v>1426</v>
      </c>
      <c r="D546" s="166" t="s">
        <v>3754</v>
      </c>
      <c r="E546" s="134" t="s">
        <v>2599</v>
      </c>
      <c r="F546" s="134" t="s">
        <v>3889</v>
      </c>
      <c r="G546" s="170" t="s">
        <v>4091</v>
      </c>
      <c r="H546" s="170" t="s">
        <v>4091</v>
      </c>
    </row>
    <row r="547" spans="1:8" ht="28.8" x14ac:dyDescent="0.25">
      <c r="A547" s="110" t="s">
        <v>1140</v>
      </c>
      <c r="B547" s="106" t="s">
        <v>1423</v>
      </c>
      <c r="C547" s="117" t="s">
        <v>1428</v>
      </c>
      <c r="D547" s="160" t="s">
        <v>3755</v>
      </c>
      <c r="E547" s="106" t="s">
        <v>2257</v>
      </c>
      <c r="F547" s="106" t="s">
        <v>2258</v>
      </c>
      <c r="G547" s="169" t="s">
        <v>3755</v>
      </c>
      <c r="H547" s="169" t="s">
        <v>3755</v>
      </c>
    </row>
    <row r="548" spans="1:8" ht="28.8" x14ac:dyDescent="0.25">
      <c r="A548" s="110" t="s">
        <v>1140</v>
      </c>
      <c r="B548" s="106" t="s">
        <v>1425</v>
      </c>
      <c r="C548" s="117" t="s">
        <v>1430</v>
      </c>
      <c r="D548" s="160" t="s">
        <v>3756</v>
      </c>
      <c r="E548" s="106" t="s">
        <v>2259</v>
      </c>
      <c r="F548" s="106" t="s">
        <v>2239</v>
      </c>
      <c r="G548" s="169" t="s">
        <v>3756</v>
      </c>
      <c r="H548" s="169" t="s">
        <v>3756</v>
      </c>
    </row>
    <row r="549" spans="1:8" ht="28.8" x14ac:dyDescent="0.25">
      <c r="A549" s="110" t="s">
        <v>1140</v>
      </c>
      <c r="B549" s="106" t="s">
        <v>1427</v>
      </c>
      <c r="C549" s="117" t="s">
        <v>1432</v>
      </c>
      <c r="D549" s="106" t="s">
        <v>2260</v>
      </c>
      <c r="E549" s="106" t="s">
        <v>2261</v>
      </c>
      <c r="F549" s="106" t="s">
        <v>2262</v>
      </c>
      <c r="G549" s="169" t="s">
        <v>2260</v>
      </c>
      <c r="H549" s="169" t="s">
        <v>2260</v>
      </c>
    </row>
    <row r="550" spans="1:8" ht="28.8" x14ac:dyDescent="0.25">
      <c r="A550" s="110" t="s">
        <v>1140</v>
      </c>
      <c r="B550" s="106" t="s">
        <v>1429</v>
      </c>
      <c r="C550" s="117" t="s">
        <v>1434</v>
      </c>
      <c r="D550" s="160" t="s">
        <v>3757</v>
      </c>
      <c r="E550" s="106" t="s">
        <v>2263</v>
      </c>
      <c r="F550" s="106" t="s">
        <v>3890</v>
      </c>
      <c r="G550" s="169" t="s">
        <v>3757</v>
      </c>
      <c r="H550" s="169" t="s">
        <v>3757</v>
      </c>
    </row>
    <row r="551" spans="1:8" ht="28.8" x14ac:dyDescent="0.25">
      <c r="A551" s="110" t="s">
        <v>1140</v>
      </c>
      <c r="B551" s="106" t="s">
        <v>1431</v>
      </c>
      <c r="C551" s="117" t="s">
        <v>1436</v>
      </c>
      <c r="D551" s="106" t="s">
        <v>2264</v>
      </c>
      <c r="E551" s="106" t="s">
        <v>2265</v>
      </c>
      <c r="F551" s="106" t="s">
        <v>2266</v>
      </c>
      <c r="G551" s="169" t="s">
        <v>2264</v>
      </c>
      <c r="H551" s="169" t="s">
        <v>2264</v>
      </c>
    </row>
    <row r="552" spans="1:8" ht="43.2" x14ac:dyDescent="0.25">
      <c r="A552" s="110" t="s">
        <v>1140</v>
      </c>
      <c r="B552" s="106" t="s">
        <v>1433</v>
      </c>
      <c r="C552" s="117" t="s">
        <v>1438</v>
      </c>
      <c r="D552" s="136" t="s">
        <v>3758</v>
      </c>
      <c r="E552" s="131" t="s">
        <v>2600</v>
      </c>
      <c r="F552" s="131" t="s">
        <v>2601</v>
      </c>
      <c r="G552" s="169" t="s">
        <v>4143</v>
      </c>
      <c r="H552" s="169" t="s">
        <v>4143</v>
      </c>
    </row>
    <row r="553" spans="1:8" ht="28.8" x14ac:dyDescent="0.25">
      <c r="A553" s="110" t="s">
        <v>1140</v>
      </c>
      <c r="B553" s="106" t="s">
        <v>1435</v>
      </c>
      <c r="C553" s="117" t="s">
        <v>1440</v>
      </c>
      <c r="D553" s="106" t="s">
        <v>2267</v>
      </c>
      <c r="E553" s="106" t="s">
        <v>2268</v>
      </c>
      <c r="F553" s="106" t="s">
        <v>2269</v>
      </c>
      <c r="G553" s="169" t="s">
        <v>2267</v>
      </c>
      <c r="H553" s="169" t="s">
        <v>2267</v>
      </c>
    </row>
    <row r="554" spans="1:8" ht="28.8" x14ac:dyDescent="0.25">
      <c r="A554" s="110" t="s">
        <v>1140</v>
      </c>
      <c r="B554" s="106" t="s">
        <v>1437</v>
      </c>
      <c r="C554" s="117" t="s">
        <v>1442</v>
      </c>
      <c r="D554" s="106" t="s">
        <v>2270</v>
      </c>
      <c r="E554" s="106" t="s">
        <v>2271</v>
      </c>
      <c r="F554" s="106" t="s">
        <v>2272</v>
      </c>
      <c r="G554" s="169" t="s">
        <v>2270</v>
      </c>
      <c r="H554" s="169" t="s">
        <v>2270</v>
      </c>
    </row>
    <row r="555" spans="1:8" ht="28.8" x14ac:dyDescent="0.25">
      <c r="A555" s="110" t="s">
        <v>1140</v>
      </c>
      <c r="B555" s="106" t="s">
        <v>1439</v>
      </c>
      <c r="C555" s="117" t="s">
        <v>1444</v>
      </c>
      <c r="D555" s="106" t="s">
        <v>2273</v>
      </c>
      <c r="E555" s="106" t="s">
        <v>2274</v>
      </c>
      <c r="F555" s="106" t="s">
        <v>2275</v>
      </c>
      <c r="G555" s="169" t="s">
        <v>2273</v>
      </c>
      <c r="H555" s="169" t="s">
        <v>2273</v>
      </c>
    </row>
    <row r="556" spans="1:8" ht="28.8" x14ac:dyDescent="0.25">
      <c r="A556" s="110" t="s">
        <v>1140</v>
      </c>
      <c r="B556" s="106" t="s">
        <v>1441</v>
      </c>
      <c r="C556" s="117" t="s">
        <v>1446</v>
      </c>
      <c r="D556" s="106" t="s">
        <v>2276</v>
      </c>
      <c r="E556" s="131" t="s">
        <v>2277</v>
      </c>
      <c r="F556" s="106" t="s">
        <v>2278</v>
      </c>
      <c r="G556" s="169" t="s">
        <v>2276</v>
      </c>
      <c r="H556" s="169" t="s">
        <v>2276</v>
      </c>
    </row>
    <row r="557" spans="1:8" ht="28.8" x14ac:dyDescent="0.25">
      <c r="A557" s="110" t="s">
        <v>1140</v>
      </c>
      <c r="B557" s="106" t="s">
        <v>1443</v>
      </c>
      <c r="C557" s="117" t="s">
        <v>1447</v>
      </c>
      <c r="D557" s="173" t="s">
        <v>3801</v>
      </c>
      <c r="E557" s="117" t="s">
        <v>2279</v>
      </c>
      <c r="F557" s="117" t="s">
        <v>2280</v>
      </c>
      <c r="G557" s="170" t="s">
        <v>4144</v>
      </c>
      <c r="H557" s="170" t="s">
        <v>4144</v>
      </c>
    </row>
    <row r="558" spans="1:8" ht="28.8" x14ac:dyDescent="0.25">
      <c r="A558" s="110" t="s">
        <v>1140</v>
      </c>
      <c r="B558" s="106" t="s">
        <v>1445</v>
      </c>
      <c r="C558" s="117" t="s">
        <v>1448</v>
      </c>
      <c r="D558" s="106" t="s">
        <v>2281</v>
      </c>
      <c r="E558" s="131" t="s">
        <v>2282</v>
      </c>
      <c r="F558" s="106" t="s">
        <v>2283</v>
      </c>
      <c r="G558" s="169" t="s">
        <v>2281</v>
      </c>
      <c r="H558" s="169" t="s">
        <v>2281</v>
      </c>
    </row>
    <row r="559" spans="1:8" ht="28.8" x14ac:dyDescent="0.25">
      <c r="A559" s="110" t="s">
        <v>1140</v>
      </c>
      <c r="B559" s="106" t="s">
        <v>1445</v>
      </c>
      <c r="C559" s="117" t="s">
        <v>1450</v>
      </c>
      <c r="D559" s="106" t="s">
        <v>2284</v>
      </c>
      <c r="E559" s="106" t="s">
        <v>2285</v>
      </c>
      <c r="F559" s="106" t="s">
        <v>2286</v>
      </c>
      <c r="G559" s="169" t="s">
        <v>2284</v>
      </c>
      <c r="H559" s="169" t="s">
        <v>2284</v>
      </c>
    </row>
    <row r="560" spans="1:8" ht="28.8" x14ac:dyDescent="0.25">
      <c r="A560" s="110" t="s">
        <v>1140</v>
      </c>
      <c r="B560" s="106" t="s">
        <v>1445</v>
      </c>
      <c r="C560" s="117" t="s">
        <v>1451</v>
      </c>
      <c r="D560" s="106" t="s">
        <v>2287</v>
      </c>
      <c r="E560" s="106" t="s">
        <v>2288</v>
      </c>
      <c r="F560" s="106" t="s">
        <v>2289</v>
      </c>
      <c r="G560" s="169" t="s">
        <v>2287</v>
      </c>
      <c r="H560" s="169" t="s">
        <v>2287</v>
      </c>
    </row>
    <row r="561" spans="1:8" ht="43.2" x14ac:dyDescent="0.25">
      <c r="A561" s="110" t="s">
        <v>1140</v>
      </c>
      <c r="B561" s="106" t="s">
        <v>1449</v>
      </c>
      <c r="C561" s="117" t="s">
        <v>1453</v>
      </c>
      <c r="D561" s="106" t="s">
        <v>2290</v>
      </c>
      <c r="E561" s="106" t="s">
        <v>2291</v>
      </c>
      <c r="F561" s="106" t="s">
        <v>2292</v>
      </c>
      <c r="G561" s="169" t="s">
        <v>2290</v>
      </c>
      <c r="H561" s="169" t="s">
        <v>2290</v>
      </c>
    </row>
    <row r="562" spans="1:8" ht="43.2" x14ac:dyDescent="0.25">
      <c r="A562" s="110" t="s">
        <v>1140</v>
      </c>
      <c r="B562" s="106" t="s">
        <v>1449</v>
      </c>
      <c r="C562" s="117" t="s">
        <v>1455</v>
      </c>
      <c r="D562" s="106" t="s">
        <v>2293</v>
      </c>
      <c r="E562" s="106" t="s">
        <v>2294</v>
      </c>
      <c r="F562" s="106" t="s">
        <v>2295</v>
      </c>
      <c r="G562" s="169" t="s">
        <v>2293</v>
      </c>
      <c r="H562" s="169" t="s">
        <v>2293</v>
      </c>
    </row>
    <row r="563" spans="1:8" ht="43.2" x14ac:dyDescent="0.25">
      <c r="A563" s="110" t="s">
        <v>1140</v>
      </c>
      <c r="B563" s="106" t="s">
        <v>1452</v>
      </c>
      <c r="C563" s="117" t="s">
        <v>1456</v>
      </c>
      <c r="D563" s="106" t="s">
        <v>2296</v>
      </c>
      <c r="E563" s="106" t="s">
        <v>2297</v>
      </c>
      <c r="F563" s="106" t="s">
        <v>2298</v>
      </c>
      <c r="G563" s="169" t="s">
        <v>2296</v>
      </c>
      <c r="H563" s="169" t="s">
        <v>2296</v>
      </c>
    </row>
    <row r="564" spans="1:8" ht="43.2" x14ac:dyDescent="0.25">
      <c r="A564" s="110" t="s">
        <v>1140</v>
      </c>
      <c r="B564" s="106" t="s">
        <v>1454</v>
      </c>
      <c r="C564" s="117" t="s">
        <v>1458</v>
      </c>
      <c r="D564" s="106" t="s">
        <v>2299</v>
      </c>
      <c r="E564" s="131" t="s">
        <v>2300</v>
      </c>
      <c r="F564" s="106" t="s">
        <v>2301</v>
      </c>
      <c r="G564" s="169" t="s">
        <v>2299</v>
      </c>
      <c r="H564" s="169" t="s">
        <v>2299</v>
      </c>
    </row>
    <row r="565" spans="1:8" ht="43.2" x14ac:dyDescent="0.25">
      <c r="A565" s="110" t="s">
        <v>1140</v>
      </c>
      <c r="B565" s="106" t="s">
        <v>1454</v>
      </c>
      <c r="C565" s="117" t="s">
        <v>1460</v>
      </c>
      <c r="D565" s="106" t="s">
        <v>2302</v>
      </c>
      <c r="E565" s="106" t="s">
        <v>2303</v>
      </c>
      <c r="F565" s="106" t="s">
        <v>2304</v>
      </c>
      <c r="G565" s="169" t="s">
        <v>2302</v>
      </c>
      <c r="H565" s="169" t="s">
        <v>2302</v>
      </c>
    </row>
    <row r="566" spans="1:8" ht="201.6" x14ac:dyDescent="0.25">
      <c r="A566" s="110" t="s">
        <v>1140</v>
      </c>
      <c r="B566" s="106" t="s">
        <v>1457</v>
      </c>
      <c r="C566" s="117" t="s">
        <v>1462</v>
      </c>
      <c r="D566" s="136" t="s">
        <v>4208</v>
      </c>
      <c r="E566" s="131" t="s">
        <v>2602</v>
      </c>
      <c r="F566" s="131" t="s">
        <v>3891</v>
      </c>
      <c r="G566" s="169" t="s">
        <v>4145</v>
      </c>
      <c r="H566" s="169" t="s">
        <v>4145</v>
      </c>
    </row>
    <row r="567" spans="1:8" ht="43.2" x14ac:dyDescent="0.25">
      <c r="A567" s="110" t="s">
        <v>1140</v>
      </c>
      <c r="B567" s="106" t="s">
        <v>1459</v>
      </c>
      <c r="C567" s="117" t="s">
        <v>1464</v>
      </c>
      <c r="D567" s="106" t="s">
        <v>2305</v>
      </c>
      <c r="E567" s="106" t="s">
        <v>2306</v>
      </c>
      <c r="F567" s="106" t="s">
        <v>2307</v>
      </c>
      <c r="G567" s="169" t="s">
        <v>2305</v>
      </c>
      <c r="H567" s="169" t="s">
        <v>2305</v>
      </c>
    </row>
    <row r="568" spans="1:8" ht="172.8" x14ac:dyDescent="0.25">
      <c r="A568" s="110" t="s">
        <v>1140</v>
      </c>
      <c r="B568" s="106" t="s">
        <v>1461</v>
      </c>
      <c r="C568" s="117" t="s">
        <v>1466</v>
      </c>
      <c r="D568" s="136" t="s">
        <v>3759</v>
      </c>
      <c r="E568" s="131" t="s">
        <v>2603</v>
      </c>
      <c r="F568" s="131" t="s">
        <v>3892</v>
      </c>
      <c r="G568" s="169" t="s">
        <v>4146</v>
      </c>
      <c r="H568" s="169" t="s">
        <v>4146</v>
      </c>
    </row>
    <row r="569" spans="1:8" ht="28.8" x14ac:dyDescent="0.25">
      <c r="A569" s="110" t="s">
        <v>1140</v>
      </c>
      <c r="B569" s="106" t="s">
        <v>1463</v>
      </c>
      <c r="C569" s="117" t="s">
        <v>1468</v>
      </c>
      <c r="D569" s="106" t="s">
        <v>2308</v>
      </c>
      <c r="E569" s="106" t="s">
        <v>2309</v>
      </c>
      <c r="F569" s="106" t="s">
        <v>2310</v>
      </c>
      <c r="G569" s="169" t="s">
        <v>2308</v>
      </c>
      <c r="H569" s="169" t="s">
        <v>2308</v>
      </c>
    </row>
    <row r="570" spans="1:8" ht="72" x14ac:dyDescent="0.25">
      <c r="A570" s="110" t="s">
        <v>1140</v>
      </c>
      <c r="B570" s="106" t="s">
        <v>1465</v>
      </c>
      <c r="C570" s="117" t="s">
        <v>1470</v>
      </c>
      <c r="D570" s="131" t="s">
        <v>2604</v>
      </c>
      <c r="E570" s="131" t="s">
        <v>2605</v>
      </c>
      <c r="F570" s="131" t="s">
        <v>2606</v>
      </c>
      <c r="G570" s="169" t="s">
        <v>4147</v>
      </c>
      <c r="H570" s="169" t="s">
        <v>4147</v>
      </c>
    </row>
    <row r="571" spans="1:8" ht="28.8" x14ac:dyDescent="0.25">
      <c r="A571" s="110" t="s">
        <v>1140</v>
      </c>
      <c r="B571" s="106" t="s">
        <v>1467</v>
      </c>
      <c r="C571" s="117" t="s">
        <v>1471</v>
      </c>
      <c r="D571" s="106" t="s">
        <v>2311</v>
      </c>
      <c r="E571" s="106" t="s">
        <v>2312</v>
      </c>
      <c r="F571" s="106" t="s">
        <v>2313</v>
      </c>
      <c r="G571" s="169" t="s">
        <v>2311</v>
      </c>
      <c r="H571" s="169" t="s">
        <v>2311</v>
      </c>
    </row>
    <row r="572" spans="1:8" ht="28.8" x14ac:dyDescent="0.25">
      <c r="A572" s="110" t="s">
        <v>1140</v>
      </c>
      <c r="B572" s="106" t="s">
        <v>1469</v>
      </c>
      <c r="C572" s="117" t="s">
        <v>1473</v>
      </c>
      <c r="D572" s="106" t="s">
        <v>2314</v>
      </c>
      <c r="E572" s="106" t="s">
        <v>2315</v>
      </c>
      <c r="F572" s="106" t="s">
        <v>2316</v>
      </c>
      <c r="G572" s="169" t="s">
        <v>2314</v>
      </c>
      <c r="H572" s="169" t="s">
        <v>2314</v>
      </c>
    </row>
    <row r="573" spans="1:8" ht="86.4" x14ac:dyDescent="0.25">
      <c r="A573" s="110" t="s">
        <v>1140</v>
      </c>
      <c r="B573" s="106" t="s">
        <v>1469</v>
      </c>
      <c r="C573" s="117" t="s">
        <v>1475</v>
      </c>
      <c r="D573" s="131" t="s">
        <v>2607</v>
      </c>
      <c r="E573" s="131" t="s">
        <v>2608</v>
      </c>
      <c r="F573" s="131" t="s">
        <v>3893</v>
      </c>
      <c r="G573" s="169" t="s">
        <v>4148</v>
      </c>
      <c r="H573" s="169" t="s">
        <v>4148</v>
      </c>
    </row>
    <row r="574" spans="1:8" ht="43.2" x14ac:dyDescent="0.25">
      <c r="A574" s="110" t="s">
        <v>1140</v>
      </c>
      <c r="B574" s="106" t="s">
        <v>1472</v>
      </c>
      <c r="C574" s="117" t="s">
        <v>1477</v>
      </c>
      <c r="D574" s="106" t="s">
        <v>2317</v>
      </c>
      <c r="E574" s="131" t="s">
        <v>2318</v>
      </c>
      <c r="F574" s="106" t="s">
        <v>2319</v>
      </c>
      <c r="G574" s="169" t="s">
        <v>2317</v>
      </c>
      <c r="H574" s="169" t="s">
        <v>2317</v>
      </c>
    </row>
    <row r="575" spans="1:8" ht="28.8" x14ac:dyDescent="0.25">
      <c r="A575" s="110" t="s">
        <v>1140</v>
      </c>
      <c r="B575" s="106" t="s">
        <v>1474</v>
      </c>
      <c r="C575" s="117" t="s">
        <v>1479</v>
      </c>
      <c r="D575" s="106" t="s">
        <v>2320</v>
      </c>
      <c r="E575" s="131" t="s">
        <v>2321</v>
      </c>
      <c r="F575" s="106" t="s">
        <v>2322</v>
      </c>
      <c r="G575" s="169" t="s">
        <v>2320</v>
      </c>
      <c r="H575" s="169" t="s">
        <v>2320</v>
      </c>
    </row>
    <row r="576" spans="1:8" ht="28.8" x14ac:dyDescent="0.25">
      <c r="A576" s="110" t="s">
        <v>1140</v>
      </c>
      <c r="B576" s="106" t="s">
        <v>1476</v>
      </c>
      <c r="C576" s="117" t="s">
        <v>1480</v>
      </c>
      <c r="D576" s="173" t="s">
        <v>3802</v>
      </c>
      <c r="E576" s="134" t="s">
        <v>2323</v>
      </c>
      <c r="F576" s="106" t="s">
        <v>2324</v>
      </c>
      <c r="G576" s="170" t="s">
        <v>4149</v>
      </c>
      <c r="H576" s="170" t="s">
        <v>4149</v>
      </c>
    </row>
    <row r="577" spans="1:8" ht="43.2" x14ac:dyDescent="0.25">
      <c r="A577" s="110" t="s">
        <v>1140</v>
      </c>
      <c r="B577" s="106" t="s">
        <v>1478</v>
      </c>
      <c r="C577" s="117" t="s">
        <v>1482</v>
      </c>
      <c r="D577" s="166" t="s">
        <v>3760</v>
      </c>
      <c r="E577" s="134" t="s">
        <v>2609</v>
      </c>
      <c r="F577" s="134" t="s">
        <v>3894</v>
      </c>
      <c r="G577" s="170" t="s">
        <v>4092</v>
      </c>
      <c r="H577" s="170" t="s">
        <v>4092</v>
      </c>
    </row>
    <row r="578" spans="1:8" x14ac:dyDescent="0.25">
      <c r="A578" s="110" t="s">
        <v>1140</v>
      </c>
      <c r="B578" s="106" t="s">
        <v>1478</v>
      </c>
      <c r="C578" s="117" t="s">
        <v>1483</v>
      </c>
      <c r="D578" s="160" t="s">
        <v>3761</v>
      </c>
      <c r="E578" s="131" t="s">
        <v>2325</v>
      </c>
      <c r="F578" s="106" t="s">
        <v>2326</v>
      </c>
      <c r="G578" s="169" t="s">
        <v>3761</v>
      </c>
      <c r="H578" s="169" t="s">
        <v>3761</v>
      </c>
    </row>
    <row r="579" spans="1:8" x14ac:dyDescent="0.25">
      <c r="A579" s="110" t="s">
        <v>1140</v>
      </c>
      <c r="B579" s="106" t="s">
        <v>1481</v>
      </c>
      <c r="C579" s="117" t="s">
        <v>1485</v>
      </c>
      <c r="D579" s="106" t="s">
        <v>2327</v>
      </c>
      <c r="E579" s="131" t="s">
        <v>2328</v>
      </c>
      <c r="F579" s="106" t="s">
        <v>2329</v>
      </c>
      <c r="G579" s="169" t="s">
        <v>2327</v>
      </c>
      <c r="H579" s="169" t="s">
        <v>2327</v>
      </c>
    </row>
    <row r="580" spans="1:8" x14ac:dyDescent="0.25">
      <c r="A580" s="110" t="s">
        <v>1140</v>
      </c>
      <c r="B580" s="106" t="s">
        <v>1481</v>
      </c>
      <c r="C580" s="117" t="s">
        <v>1487</v>
      </c>
      <c r="D580" s="160" t="s">
        <v>2330</v>
      </c>
      <c r="E580" s="106" t="s">
        <v>2331</v>
      </c>
      <c r="F580" s="106" t="s">
        <v>2332</v>
      </c>
      <c r="G580" s="169" t="s">
        <v>2330</v>
      </c>
      <c r="H580" s="169" t="s">
        <v>2330</v>
      </c>
    </row>
    <row r="581" spans="1:8" ht="28.8" x14ac:dyDescent="0.25">
      <c r="A581" s="110" t="s">
        <v>1140</v>
      </c>
      <c r="B581" s="106" t="s">
        <v>1484</v>
      </c>
      <c r="C581" s="117" t="s">
        <v>1489</v>
      </c>
      <c r="D581" s="106" t="s">
        <v>2333</v>
      </c>
      <c r="E581" s="106" t="s">
        <v>2334</v>
      </c>
      <c r="F581" s="106" t="s">
        <v>2335</v>
      </c>
      <c r="G581" s="169" t="s">
        <v>2333</v>
      </c>
      <c r="H581" s="169" t="s">
        <v>2333</v>
      </c>
    </row>
    <row r="582" spans="1:8" ht="28.8" x14ac:dyDescent="0.25">
      <c r="A582" s="110" t="s">
        <v>1140</v>
      </c>
      <c r="B582" s="106" t="s">
        <v>1486</v>
      </c>
      <c r="C582" s="117" t="s">
        <v>1491</v>
      </c>
      <c r="D582" s="106" t="s">
        <v>2336</v>
      </c>
      <c r="E582" s="106" t="s">
        <v>2337</v>
      </c>
      <c r="F582" s="106" t="s">
        <v>3895</v>
      </c>
      <c r="G582" s="169" t="s">
        <v>2336</v>
      </c>
      <c r="H582" s="169" t="s">
        <v>2336</v>
      </c>
    </row>
    <row r="583" spans="1:8" ht="28.8" x14ac:dyDescent="0.25">
      <c r="A583" s="110" t="s">
        <v>1140</v>
      </c>
      <c r="B583" s="106" t="s">
        <v>1488</v>
      </c>
      <c r="C583" s="117" t="s">
        <v>1493</v>
      </c>
      <c r="D583" s="106" t="s">
        <v>2338</v>
      </c>
      <c r="E583" s="106" t="s">
        <v>2339</v>
      </c>
      <c r="F583" s="106" t="s">
        <v>2340</v>
      </c>
      <c r="G583" s="169" t="s">
        <v>2338</v>
      </c>
      <c r="H583" s="169" t="s">
        <v>2338</v>
      </c>
    </row>
    <row r="584" spans="1:8" ht="28.8" x14ac:dyDescent="0.25">
      <c r="A584" s="110" t="s">
        <v>1140</v>
      </c>
      <c r="B584" s="106" t="s">
        <v>1490</v>
      </c>
      <c r="C584" s="117" t="s">
        <v>1495</v>
      </c>
      <c r="D584" s="106" t="s">
        <v>2341</v>
      </c>
      <c r="E584" s="106" t="s">
        <v>2342</v>
      </c>
      <c r="F584" s="106" t="s">
        <v>2343</v>
      </c>
      <c r="G584" s="169" t="s">
        <v>2341</v>
      </c>
      <c r="H584" s="169" t="s">
        <v>2341</v>
      </c>
    </row>
    <row r="585" spans="1:8" ht="28.8" x14ac:dyDescent="0.25">
      <c r="A585" s="110" t="s">
        <v>1140</v>
      </c>
      <c r="B585" s="106" t="s">
        <v>1492</v>
      </c>
      <c r="C585" s="117" t="s">
        <v>1497</v>
      </c>
      <c r="D585" s="106" t="s">
        <v>2344</v>
      </c>
      <c r="E585" s="106" t="s">
        <v>2345</v>
      </c>
      <c r="F585" s="106" t="s">
        <v>2346</v>
      </c>
      <c r="G585" s="169" t="s">
        <v>2344</v>
      </c>
      <c r="H585" s="169" t="s">
        <v>2344</v>
      </c>
    </row>
    <row r="586" spans="1:8" ht="28.8" x14ac:dyDescent="0.25">
      <c r="A586" s="110" t="s">
        <v>1140</v>
      </c>
      <c r="B586" s="106" t="s">
        <v>1494</v>
      </c>
      <c r="C586" s="117" t="s">
        <v>1499</v>
      </c>
      <c r="D586" s="106" t="s">
        <v>2347</v>
      </c>
      <c r="E586" s="131" t="s">
        <v>2348</v>
      </c>
      <c r="F586" s="106" t="s">
        <v>3896</v>
      </c>
      <c r="G586" s="169" t="s">
        <v>2347</v>
      </c>
      <c r="H586" s="169" t="s">
        <v>2347</v>
      </c>
    </row>
    <row r="587" spans="1:8" ht="28.8" x14ac:dyDescent="0.25">
      <c r="A587" s="110" t="s">
        <v>1140</v>
      </c>
      <c r="B587" s="106" t="s">
        <v>1496</v>
      </c>
      <c r="C587" s="117" t="s">
        <v>1501</v>
      </c>
      <c r="D587" s="106" t="s">
        <v>2349</v>
      </c>
      <c r="E587" s="106" t="s">
        <v>2350</v>
      </c>
      <c r="F587" s="106" t="s">
        <v>2351</v>
      </c>
      <c r="G587" s="169" t="s">
        <v>2349</v>
      </c>
      <c r="H587" s="169" t="s">
        <v>2349</v>
      </c>
    </row>
    <row r="588" spans="1:8" ht="28.8" x14ac:dyDescent="0.25">
      <c r="A588" s="110" t="s">
        <v>1140</v>
      </c>
      <c r="B588" s="106" t="s">
        <v>1498</v>
      </c>
      <c r="C588" s="117" t="s">
        <v>1503</v>
      </c>
      <c r="D588" s="106" t="s">
        <v>2352</v>
      </c>
      <c r="E588" s="106" t="s">
        <v>2353</v>
      </c>
      <c r="F588" s="106" t="s">
        <v>2354</v>
      </c>
      <c r="G588" s="169" t="s">
        <v>2352</v>
      </c>
      <c r="H588" s="169" t="s">
        <v>2352</v>
      </c>
    </row>
    <row r="589" spans="1:8" ht="28.8" x14ac:dyDescent="0.25">
      <c r="A589" s="110" t="s">
        <v>1140</v>
      </c>
      <c r="B589" s="106" t="s">
        <v>1500</v>
      </c>
      <c r="C589" s="117" t="s">
        <v>1505</v>
      </c>
      <c r="D589" s="106" t="s">
        <v>2355</v>
      </c>
      <c r="E589" s="106" t="s">
        <v>2356</v>
      </c>
      <c r="F589" s="106" t="s">
        <v>2357</v>
      </c>
      <c r="G589" s="169" t="s">
        <v>2355</v>
      </c>
      <c r="H589" s="169" t="s">
        <v>2355</v>
      </c>
    </row>
    <row r="590" spans="1:8" ht="28.8" x14ac:dyDescent="0.25">
      <c r="A590" s="110" t="s">
        <v>1140</v>
      </c>
      <c r="B590" s="106" t="s">
        <v>1502</v>
      </c>
      <c r="C590" s="117" t="s">
        <v>1507</v>
      </c>
      <c r="D590" s="106" t="s">
        <v>2358</v>
      </c>
      <c r="E590" s="106" t="s">
        <v>2359</v>
      </c>
      <c r="F590" s="106" t="s">
        <v>2360</v>
      </c>
      <c r="G590" s="169" t="s">
        <v>2358</v>
      </c>
      <c r="H590" s="169" t="s">
        <v>2358</v>
      </c>
    </row>
    <row r="591" spans="1:8" ht="28.8" x14ac:dyDescent="0.25">
      <c r="A591" s="110" t="s">
        <v>1140</v>
      </c>
      <c r="B591" s="106" t="s">
        <v>1504</v>
      </c>
      <c r="C591" s="117" t="s">
        <v>1509</v>
      </c>
      <c r="D591" s="106" t="s">
        <v>2361</v>
      </c>
      <c r="E591" s="106" t="s">
        <v>2362</v>
      </c>
      <c r="F591" s="106" t="s">
        <v>2363</v>
      </c>
      <c r="G591" s="169" t="s">
        <v>2361</v>
      </c>
      <c r="H591" s="169" t="s">
        <v>2361</v>
      </c>
    </row>
    <row r="592" spans="1:8" ht="28.8" x14ac:dyDescent="0.25">
      <c r="A592" s="110" t="s">
        <v>1140</v>
      </c>
      <c r="B592" s="106" t="s">
        <v>1506</v>
      </c>
      <c r="C592" s="117" t="s">
        <v>1511</v>
      </c>
      <c r="D592" s="106" t="s">
        <v>2364</v>
      </c>
      <c r="E592" s="131" t="s">
        <v>2365</v>
      </c>
      <c r="F592" s="106" t="s">
        <v>2366</v>
      </c>
      <c r="G592" s="169" t="s">
        <v>2364</v>
      </c>
      <c r="H592" s="169" t="s">
        <v>2364</v>
      </c>
    </row>
    <row r="593" spans="1:8" ht="28.8" x14ac:dyDescent="0.25">
      <c r="A593" s="110" t="s">
        <v>1140</v>
      </c>
      <c r="B593" s="106" t="s">
        <v>1508</v>
      </c>
      <c r="C593" s="117" t="s">
        <v>1512</v>
      </c>
      <c r="D593" s="162" t="s">
        <v>3762</v>
      </c>
      <c r="E593" s="162" t="s">
        <v>3763</v>
      </c>
      <c r="F593" s="162" t="s">
        <v>3764</v>
      </c>
      <c r="G593" s="170" t="s">
        <v>4150</v>
      </c>
      <c r="H593" s="170" t="s">
        <v>4150</v>
      </c>
    </row>
    <row r="594" spans="1:8" ht="28.8" x14ac:dyDescent="0.25">
      <c r="A594" s="110" t="s">
        <v>1140</v>
      </c>
      <c r="B594" s="106" t="s">
        <v>1510</v>
      </c>
      <c r="C594" s="117" t="s">
        <v>1514</v>
      </c>
      <c r="D594" s="106" t="s">
        <v>2367</v>
      </c>
      <c r="E594" s="131" t="s">
        <v>2368</v>
      </c>
      <c r="F594" s="106" t="s">
        <v>2369</v>
      </c>
      <c r="G594" s="169" t="s">
        <v>2367</v>
      </c>
      <c r="H594" s="169" t="s">
        <v>2367</v>
      </c>
    </row>
    <row r="595" spans="1:8" ht="28.8" x14ac:dyDescent="0.25">
      <c r="A595" s="110" t="s">
        <v>1140</v>
      </c>
      <c r="B595" s="106" t="s">
        <v>1510</v>
      </c>
      <c r="C595" s="117" t="s">
        <v>1516</v>
      </c>
      <c r="D595" s="106" t="s">
        <v>2370</v>
      </c>
      <c r="E595" s="131" t="s">
        <v>2371</v>
      </c>
      <c r="F595" s="106" t="s">
        <v>2372</v>
      </c>
      <c r="G595" s="169" t="s">
        <v>2370</v>
      </c>
      <c r="H595" s="169" t="s">
        <v>2370</v>
      </c>
    </row>
    <row r="596" spans="1:8" ht="28.8" x14ac:dyDescent="0.25">
      <c r="A596" s="110" t="s">
        <v>1140</v>
      </c>
      <c r="B596" s="106" t="s">
        <v>1513</v>
      </c>
      <c r="C596" s="117" t="s">
        <v>1518</v>
      </c>
      <c r="D596" s="106" t="s">
        <v>2373</v>
      </c>
      <c r="E596" s="106" t="s">
        <v>2374</v>
      </c>
      <c r="F596" s="106" t="s">
        <v>2375</v>
      </c>
      <c r="G596" s="169" t="s">
        <v>2373</v>
      </c>
      <c r="H596" s="169" t="s">
        <v>2373</v>
      </c>
    </row>
    <row r="597" spans="1:8" ht="28.8" x14ac:dyDescent="0.25">
      <c r="A597" s="110" t="s">
        <v>1140</v>
      </c>
      <c r="B597" s="106" t="s">
        <v>1515</v>
      </c>
      <c r="C597" s="117" t="s">
        <v>1520</v>
      </c>
      <c r="D597" s="106" t="s">
        <v>2376</v>
      </c>
      <c r="E597" s="106" t="s">
        <v>2377</v>
      </c>
      <c r="F597" s="106" t="s">
        <v>2378</v>
      </c>
      <c r="G597" s="169" t="s">
        <v>2376</v>
      </c>
      <c r="H597" s="169" t="s">
        <v>2376</v>
      </c>
    </row>
    <row r="598" spans="1:8" ht="28.8" x14ac:dyDescent="0.25">
      <c r="A598" s="110" t="s">
        <v>1140</v>
      </c>
      <c r="B598" s="106" t="s">
        <v>1517</v>
      </c>
      <c r="C598" s="117" t="s">
        <v>1522</v>
      </c>
      <c r="D598" s="106" t="s">
        <v>2379</v>
      </c>
      <c r="E598" s="106" t="s">
        <v>2380</v>
      </c>
      <c r="F598" s="106" t="s">
        <v>2381</v>
      </c>
      <c r="G598" s="169" t="s">
        <v>2379</v>
      </c>
      <c r="H598" s="169" t="s">
        <v>2379</v>
      </c>
    </row>
    <row r="599" spans="1:8" ht="28.8" x14ac:dyDescent="0.25">
      <c r="A599" s="110" t="s">
        <v>1140</v>
      </c>
      <c r="B599" s="106" t="s">
        <v>1519</v>
      </c>
      <c r="C599" s="117" t="s">
        <v>1524</v>
      </c>
      <c r="D599" s="106" t="s">
        <v>2382</v>
      </c>
      <c r="E599" s="106" t="s">
        <v>2383</v>
      </c>
      <c r="F599" s="106" t="s">
        <v>2384</v>
      </c>
      <c r="G599" s="169" t="s">
        <v>2382</v>
      </c>
      <c r="H599" s="169" t="s">
        <v>2382</v>
      </c>
    </row>
    <row r="600" spans="1:8" ht="28.8" x14ac:dyDescent="0.25">
      <c r="A600" s="110" t="s">
        <v>1140</v>
      </c>
      <c r="B600" s="106" t="s">
        <v>1521</v>
      </c>
      <c r="C600" s="117" t="s">
        <v>1526</v>
      </c>
      <c r="D600" s="106" t="s">
        <v>2385</v>
      </c>
      <c r="E600" s="106" t="s">
        <v>2386</v>
      </c>
      <c r="F600" s="106" t="s">
        <v>2387</v>
      </c>
      <c r="G600" s="169" t="s">
        <v>2385</v>
      </c>
      <c r="H600" s="169" t="s">
        <v>2385</v>
      </c>
    </row>
    <row r="601" spans="1:8" ht="28.8" x14ac:dyDescent="0.25">
      <c r="A601" s="110" t="s">
        <v>1140</v>
      </c>
      <c r="B601" s="106" t="s">
        <v>1523</v>
      </c>
      <c r="C601" s="117" t="s">
        <v>1528</v>
      </c>
      <c r="D601" s="106" t="s">
        <v>2388</v>
      </c>
      <c r="E601" s="106" t="s">
        <v>2389</v>
      </c>
      <c r="F601" s="106" t="s">
        <v>2390</v>
      </c>
      <c r="G601" s="169" t="s">
        <v>2388</v>
      </c>
      <c r="H601" s="169" t="s">
        <v>2388</v>
      </c>
    </row>
    <row r="602" spans="1:8" ht="28.8" x14ac:dyDescent="0.25">
      <c r="A602" s="110" t="s">
        <v>1140</v>
      </c>
      <c r="B602" s="106" t="s">
        <v>1525</v>
      </c>
      <c r="C602" s="117" t="s">
        <v>1530</v>
      </c>
      <c r="D602" s="106" t="s">
        <v>2391</v>
      </c>
      <c r="E602" s="106" t="s">
        <v>2392</v>
      </c>
      <c r="F602" s="106" t="s">
        <v>2393</v>
      </c>
      <c r="G602" s="169" t="s">
        <v>2391</v>
      </c>
      <c r="H602" s="169" t="s">
        <v>2391</v>
      </c>
    </row>
    <row r="603" spans="1:8" ht="28.8" x14ac:dyDescent="0.25">
      <c r="A603" s="110" t="s">
        <v>1140</v>
      </c>
      <c r="B603" s="106" t="s">
        <v>1527</v>
      </c>
      <c r="C603" s="117" t="s">
        <v>1532</v>
      </c>
      <c r="D603" s="160" t="s">
        <v>3765</v>
      </c>
      <c r="E603" s="106" t="s">
        <v>2394</v>
      </c>
      <c r="F603" s="106" t="s">
        <v>3897</v>
      </c>
      <c r="G603" s="169" t="s">
        <v>3765</v>
      </c>
      <c r="H603" s="169" t="s">
        <v>3765</v>
      </c>
    </row>
    <row r="604" spans="1:8" ht="28.8" x14ac:dyDescent="0.25">
      <c r="A604" s="110" t="s">
        <v>1140</v>
      </c>
      <c r="B604" s="106" t="s">
        <v>1529</v>
      </c>
      <c r="C604" s="117" t="s">
        <v>1533</v>
      </c>
      <c r="D604" s="160" t="s">
        <v>3766</v>
      </c>
      <c r="E604" s="106" t="s">
        <v>2395</v>
      </c>
      <c r="F604" s="106" t="s">
        <v>2396</v>
      </c>
      <c r="G604" s="169" t="s">
        <v>3766</v>
      </c>
      <c r="H604" s="169" t="s">
        <v>3766</v>
      </c>
    </row>
    <row r="605" spans="1:8" ht="28.8" x14ac:dyDescent="0.25">
      <c r="A605" s="110" t="s">
        <v>1140</v>
      </c>
      <c r="B605" s="106" t="s">
        <v>1531</v>
      </c>
      <c r="C605" s="117" t="s">
        <v>1535</v>
      </c>
      <c r="D605" s="160" t="s">
        <v>3767</v>
      </c>
      <c r="E605" s="106" t="s">
        <v>2397</v>
      </c>
      <c r="F605" s="106" t="s">
        <v>2398</v>
      </c>
      <c r="G605" s="169" t="s">
        <v>3767</v>
      </c>
      <c r="H605" s="169" t="s">
        <v>3767</v>
      </c>
    </row>
    <row r="606" spans="1:8" ht="43.2" x14ac:dyDescent="0.25">
      <c r="A606" s="110" t="s">
        <v>1140</v>
      </c>
      <c r="B606" s="106" t="s">
        <v>1531</v>
      </c>
      <c r="C606" s="117" t="s">
        <v>1537</v>
      </c>
      <c r="D606" s="106" t="s">
        <v>2399</v>
      </c>
      <c r="E606" s="106" t="s">
        <v>2400</v>
      </c>
      <c r="F606" s="106" t="s">
        <v>2401</v>
      </c>
      <c r="G606" s="169" t="s">
        <v>2399</v>
      </c>
      <c r="H606" s="169" t="s">
        <v>2399</v>
      </c>
    </row>
    <row r="607" spans="1:8" ht="57.6" x14ac:dyDescent="0.25">
      <c r="A607" s="110" t="s">
        <v>1140</v>
      </c>
      <c r="B607" s="106" t="s">
        <v>1534</v>
      </c>
      <c r="C607" s="117" t="s">
        <v>1539</v>
      </c>
      <c r="D607" s="131" t="s">
        <v>2610</v>
      </c>
      <c r="E607" s="131" t="s">
        <v>2611</v>
      </c>
      <c r="F607" s="131" t="s">
        <v>2612</v>
      </c>
      <c r="G607" s="169" t="s">
        <v>4151</v>
      </c>
      <c r="H607" s="169" t="s">
        <v>4151</v>
      </c>
    </row>
    <row r="608" spans="1:8" ht="28.8" x14ac:dyDescent="0.25">
      <c r="A608" s="110" t="s">
        <v>1140</v>
      </c>
      <c r="B608" s="106" t="s">
        <v>1536</v>
      </c>
      <c r="C608" s="117" t="s">
        <v>1541</v>
      </c>
      <c r="D608" s="106" t="s">
        <v>2402</v>
      </c>
      <c r="E608" s="106" t="s">
        <v>2403</v>
      </c>
      <c r="F608" s="106" t="s">
        <v>2404</v>
      </c>
      <c r="G608" s="169" t="s">
        <v>2402</v>
      </c>
      <c r="H608" s="169" t="s">
        <v>2402</v>
      </c>
    </row>
    <row r="609" spans="1:8" ht="100.8" x14ac:dyDescent="0.25">
      <c r="A609" s="110" t="s">
        <v>1140</v>
      </c>
      <c r="B609" s="106" t="s">
        <v>1538</v>
      </c>
      <c r="C609" s="117" t="s">
        <v>1543</v>
      </c>
      <c r="D609" s="131" t="s">
        <v>2613</v>
      </c>
      <c r="E609" s="131" t="s">
        <v>2614</v>
      </c>
      <c r="F609" s="131" t="s">
        <v>2615</v>
      </c>
      <c r="G609" s="169" t="s">
        <v>4152</v>
      </c>
      <c r="H609" s="169" t="s">
        <v>4152</v>
      </c>
    </row>
    <row r="610" spans="1:8" ht="28.8" x14ac:dyDescent="0.25">
      <c r="A610" s="110" t="s">
        <v>1140</v>
      </c>
      <c r="B610" s="106" t="s">
        <v>1540</v>
      </c>
      <c r="C610" s="117" t="s">
        <v>1545</v>
      </c>
      <c r="D610" s="106" t="s">
        <v>2405</v>
      </c>
      <c r="E610" s="106" t="s">
        <v>2406</v>
      </c>
      <c r="F610" s="106" t="s">
        <v>2407</v>
      </c>
      <c r="G610" s="169" t="s">
        <v>2405</v>
      </c>
      <c r="H610" s="169" t="s">
        <v>2405</v>
      </c>
    </row>
    <row r="611" spans="1:8" ht="28.8" x14ac:dyDescent="0.25">
      <c r="A611" s="110" t="s">
        <v>1140</v>
      </c>
      <c r="B611" s="106" t="s">
        <v>1542</v>
      </c>
      <c r="C611" s="117" t="s">
        <v>1547</v>
      </c>
      <c r="D611" s="106" t="s">
        <v>2408</v>
      </c>
      <c r="E611" s="106" t="s">
        <v>2409</v>
      </c>
      <c r="F611" s="106" t="s">
        <v>2410</v>
      </c>
      <c r="G611" s="169" t="s">
        <v>2408</v>
      </c>
      <c r="H611" s="169" t="s">
        <v>2408</v>
      </c>
    </row>
    <row r="612" spans="1:8" ht="28.8" x14ac:dyDescent="0.25">
      <c r="A612" s="110" t="s">
        <v>1140</v>
      </c>
      <c r="B612" s="106" t="s">
        <v>1544</v>
      </c>
      <c r="C612" s="117" t="s">
        <v>1549</v>
      </c>
      <c r="D612" s="106" t="s">
        <v>2411</v>
      </c>
      <c r="E612" s="106" t="s">
        <v>2412</v>
      </c>
      <c r="F612" s="106" t="s">
        <v>2413</v>
      </c>
      <c r="G612" s="169" t="s">
        <v>2411</v>
      </c>
      <c r="H612" s="169" t="s">
        <v>2411</v>
      </c>
    </row>
    <row r="613" spans="1:8" ht="158.4" x14ac:dyDescent="0.25">
      <c r="A613" s="110" t="s">
        <v>1140</v>
      </c>
      <c r="B613" s="106" t="s">
        <v>1546</v>
      </c>
      <c r="C613" s="117" t="s">
        <v>1551</v>
      </c>
      <c r="D613" s="131" t="s">
        <v>2616</v>
      </c>
      <c r="E613" s="131" t="s">
        <v>2617</v>
      </c>
      <c r="F613" s="131" t="s">
        <v>2618</v>
      </c>
      <c r="G613" s="169" t="s">
        <v>4153</v>
      </c>
      <c r="H613" s="169" t="s">
        <v>4153</v>
      </c>
    </row>
    <row r="614" spans="1:8" ht="28.8" x14ac:dyDescent="0.25">
      <c r="A614" s="110" t="s">
        <v>1140</v>
      </c>
      <c r="B614" s="106" t="s">
        <v>1548</v>
      </c>
      <c r="C614" s="117" t="s">
        <v>1553</v>
      </c>
      <c r="D614" s="106" t="s">
        <v>2414</v>
      </c>
      <c r="E614" s="106" t="s">
        <v>2415</v>
      </c>
      <c r="F614" s="106" t="s">
        <v>2416</v>
      </c>
      <c r="G614" s="169" t="s">
        <v>2414</v>
      </c>
      <c r="H614" s="169" t="s">
        <v>2414</v>
      </c>
    </row>
    <row r="615" spans="1:8" ht="72" x14ac:dyDescent="0.25">
      <c r="A615" s="110" t="s">
        <v>1140</v>
      </c>
      <c r="B615" s="106" t="s">
        <v>1550</v>
      </c>
      <c r="C615" s="117" t="s">
        <v>1555</v>
      </c>
      <c r="D615" s="136" t="s">
        <v>3768</v>
      </c>
      <c r="E615" s="131" t="s">
        <v>2619</v>
      </c>
      <c r="F615" s="131" t="s">
        <v>2620</v>
      </c>
      <c r="G615" s="169" t="s">
        <v>4154</v>
      </c>
      <c r="H615" s="169" t="s">
        <v>4154</v>
      </c>
    </row>
    <row r="616" spans="1:8" ht="28.8" x14ac:dyDescent="0.25">
      <c r="A616" s="110" t="s">
        <v>1140</v>
      </c>
      <c r="B616" s="106" t="s">
        <v>1552</v>
      </c>
      <c r="C616" s="117" t="s">
        <v>1557</v>
      </c>
      <c r="D616" s="106" t="s">
        <v>2417</v>
      </c>
      <c r="E616" s="106" t="s">
        <v>2418</v>
      </c>
      <c r="F616" s="106" t="s">
        <v>2419</v>
      </c>
      <c r="G616" s="169" t="s">
        <v>2417</v>
      </c>
      <c r="H616" s="169" t="s">
        <v>2417</v>
      </c>
    </row>
    <row r="617" spans="1:8" ht="28.8" x14ac:dyDescent="0.25">
      <c r="A617" s="110" t="s">
        <v>1140</v>
      </c>
      <c r="B617" s="106" t="s">
        <v>1554</v>
      </c>
      <c r="C617" s="117" t="s">
        <v>1559</v>
      </c>
      <c r="D617" s="106" t="s">
        <v>2420</v>
      </c>
      <c r="E617" s="131" t="s">
        <v>2421</v>
      </c>
      <c r="F617" s="106" t="s">
        <v>2422</v>
      </c>
      <c r="G617" s="169" t="s">
        <v>2420</v>
      </c>
      <c r="H617" s="169" t="s">
        <v>2420</v>
      </c>
    </row>
    <row r="618" spans="1:8" ht="28.8" x14ac:dyDescent="0.25">
      <c r="A618" s="110" t="s">
        <v>1140</v>
      </c>
      <c r="B618" s="106" t="s">
        <v>1556</v>
      </c>
      <c r="C618" s="117" t="s">
        <v>1561</v>
      </c>
      <c r="D618" s="106" t="s">
        <v>2423</v>
      </c>
      <c r="E618" s="131" t="s">
        <v>2424</v>
      </c>
      <c r="F618" s="106" t="s">
        <v>2425</v>
      </c>
      <c r="G618" s="169" t="s">
        <v>2423</v>
      </c>
      <c r="H618" s="169" t="s">
        <v>2423</v>
      </c>
    </row>
    <row r="619" spans="1:8" ht="43.2" x14ac:dyDescent="0.25">
      <c r="A619" s="110" t="s">
        <v>1140</v>
      </c>
      <c r="B619" s="106" t="s">
        <v>1558</v>
      </c>
      <c r="C619" s="117" t="s">
        <v>1563</v>
      </c>
      <c r="D619" s="106" t="s">
        <v>2426</v>
      </c>
      <c r="E619" s="131" t="s">
        <v>2427</v>
      </c>
      <c r="F619" s="106" t="s">
        <v>2428</v>
      </c>
      <c r="G619" s="169" t="s">
        <v>2426</v>
      </c>
      <c r="H619" s="169" t="s">
        <v>2426</v>
      </c>
    </row>
    <row r="620" spans="1:8" ht="43.2" x14ac:dyDescent="0.25">
      <c r="A620" s="110" t="s">
        <v>1140</v>
      </c>
      <c r="B620" s="106" t="s">
        <v>1560</v>
      </c>
      <c r="C620" s="117" t="s">
        <v>1565</v>
      </c>
      <c r="D620" s="106" t="s">
        <v>2429</v>
      </c>
      <c r="E620" s="106" t="s">
        <v>2430</v>
      </c>
      <c r="F620" s="106" t="s">
        <v>2431</v>
      </c>
      <c r="G620" s="169" t="s">
        <v>2429</v>
      </c>
      <c r="H620" s="169" t="s">
        <v>2429</v>
      </c>
    </row>
    <row r="621" spans="1:8" ht="43.2" x14ac:dyDescent="0.25">
      <c r="A621" s="110" t="s">
        <v>1140</v>
      </c>
      <c r="B621" s="106" t="s">
        <v>1562</v>
      </c>
      <c r="C621" s="117" t="s">
        <v>1567</v>
      </c>
      <c r="D621" s="106" t="s">
        <v>2432</v>
      </c>
      <c r="E621" s="106" t="s">
        <v>2433</v>
      </c>
      <c r="F621" s="106" t="s">
        <v>2434</v>
      </c>
      <c r="G621" s="169" t="s">
        <v>2432</v>
      </c>
      <c r="H621" s="169" t="s">
        <v>2432</v>
      </c>
    </row>
    <row r="622" spans="1:8" ht="28.8" x14ac:dyDescent="0.25">
      <c r="A622" s="110" t="s">
        <v>1140</v>
      </c>
      <c r="B622" s="106" t="s">
        <v>1564</v>
      </c>
      <c r="C622" s="117" t="s">
        <v>1569</v>
      </c>
      <c r="D622" s="131" t="s">
        <v>2621</v>
      </c>
      <c r="E622" s="131" t="s">
        <v>2622</v>
      </c>
      <c r="F622" s="131" t="s">
        <v>2623</v>
      </c>
      <c r="G622" s="169" t="s">
        <v>4155</v>
      </c>
      <c r="H622" s="169" t="s">
        <v>4155</v>
      </c>
    </row>
    <row r="623" spans="1:8" ht="28.8" x14ac:dyDescent="0.25">
      <c r="A623" s="110" t="s">
        <v>1140</v>
      </c>
      <c r="B623" s="106" t="s">
        <v>1566</v>
      </c>
      <c r="C623" s="117" t="s">
        <v>1570</v>
      </c>
      <c r="D623" s="106" t="s">
        <v>2435</v>
      </c>
      <c r="E623" s="106" t="s">
        <v>2436</v>
      </c>
      <c r="F623" s="106" t="s">
        <v>2437</v>
      </c>
      <c r="G623" s="169" t="s">
        <v>2435</v>
      </c>
      <c r="H623" s="169" t="s">
        <v>2435</v>
      </c>
    </row>
    <row r="624" spans="1:8" ht="28.8" x14ac:dyDescent="0.25">
      <c r="A624" s="110" t="s">
        <v>1140</v>
      </c>
      <c r="B624" s="106" t="s">
        <v>1568</v>
      </c>
      <c r="C624" s="117" t="s">
        <v>1572</v>
      </c>
      <c r="D624" s="106" t="s">
        <v>2438</v>
      </c>
      <c r="E624" s="106" t="s">
        <v>2439</v>
      </c>
      <c r="F624" s="106" t="s">
        <v>2440</v>
      </c>
      <c r="G624" s="169" t="s">
        <v>2438</v>
      </c>
      <c r="H624" s="169" t="s">
        <v>2438</v>
      </c>
    </row>
    <row r="625" spans="1:8" ht="28.8" x14ac:dyDescent="0.25">
      <c r="A625" s="110" t="s">
        <v>1140</v>
      </c>
      <c r="B625" s="106" t="s">
        <v>1568</v>
      </c>
      <c r="C625" s="117" t="s">
        <v>1574</v>
      </c>
      <c r="D625" s="106" t="s">
        <v>2441</v>
      </c>
      <c r="E625" s="106" t="s">
        <v>2442</v>
      </c>
      <c r="F625" s="106" t="s">
        <v>2443</v>
      </c>
      <c r="G625" s="169" t="s">
        <v>2441</v>
      </c>
      <c r="H625" s="169" t="s">
        <v>2441</v>
      </c>
    </row>
    <row r="626" spans="1:8" ht="28.8" x14ac:dyDescent="0.25">
      <c r="A626" s="110" t="s">
        <v>1140</v>
      </c>
      <c r="B626" s="106" t="s">
        <v>1571</v>
      </c>
      <c r="C626" s="117" t="s">
        <v>1576</v>
      </c>
      <c r="D626" s="106" t="s">
        <v>2444</v>
      </c>
      <c r="E626" s="106" t="s">
        <v>2445</v>
      </c>
      <c r="F626" s="106" t="s">
        <v>2446</v>
      </c>
      <c r="G626" s="169" t="s">
        <v>2444</v>
      </c>
      <c r="H626" s="169" t="s">
        <v>2444</v>
      </c>
    </row>
    <row r="627" spans="1:8" ht="28.8" x14ac:dyDescent="0.25">
      <c r="A627" s="110" t="s">
        <v>1140</v>
      </c>
      <c r="B627" s="106" t="s">
        <v>1573</v>
      </c>
      <c r="C627" s="117" t="s">
        <v>1577</v>
      </c>
      <c r="D627" s="106" t="s">
        <v>2447</v>
      </c>
      <c r="E627" s="106" t="s">
        <v>2448</v>
      </c>
      <c r="F627" s="106" t="s">
        <v>2449</v>
      </c>
      <c r="G627" s="169" t="s">
        <v>2447</v>
      </c>
      <c r="H627" s="169" t="s">
        <v>2447</v>
      </c>
    </row>
    <row r="628" spans="1:8" ht="28.8" x14ac:dyDescent="0.25">
      <c r="A628" s="110" t="s">
        <v>1140</v>
      </c>
      <c r="B628" s="106" t="s">
        <v>1575</v>
      </c>
      <c r="C628" s="117" t="s">
        <v>1579</v>
      </c>
      <c r="D628" s="106" t="s">
        <v>2450</v>
      </c>
      <c r="E628" s="106" t="s">
        <v>2451</v>
      </c>
      <c r="F628" s="106" t="s">
        <v>3898</v>
      </c>
      <c r="G628" s="169" t="s">
        <v>2450</v>
      </c>
      <c r="H628" s="169" t="s">
        <v>2450</v>
      </c>
    </row>
    <row r="629" spans="1:8" ht="86.4" x14ac:dyDescent="0.25">
      <c r="A629" s="110" t="s">
        <v>1140</v>
      </c>
      <c r="B629" s="106" t="s">
        <v>1575</v>
      </c>
      <c r="C629" s="117" t="s">
        <v>1581</v>
      </c>
      <c r="D629" s="106" t="s">
        <v>2452</v>
      </c>
      <c r="E629" s="106" t="s">
        <v>2453</v>
      </c>
      <c r="F629" s="106" t="s">
        <v>3899</v>
      </c>
      <c r="G629" s="169" t="s">
        <v>2452</v>
      </c>
      <c r="H629" s="169" t="s">
        <v>2452</v>
      </c>
    </row>
    <row r="630" spans="1:8" ht="115.2" x14ac:dyDescent="0.25">
      <c r="A630" s="110" t="s">
        <v>1140</v>
      </c>
      <c r="B630" s="106" t="s">
        <v>1578</v>
      </c>
      <c r="C630" s="162" t="s">
        <v>3769</v>
      </c>
      <c r="D630" s="136" t="s">
        <v>4204</v>
      </c>
      <c r="E630" s="136" t="s">
        <v>4203</v>
      </c>
      <c r="F630" s="136" t="s">
        <v>4202</v>
      </c>
      <c r="G630" s="169" t="s">
        <v>4205</v>
      </c>
      <c r="H630" s="169" t="s">
        <v>4205</v>
      </c>
    </row>
    <row r="631" spans="1:8" ht="28.8" x14ac:dyDescent="0.25">
      <c r="A631" s="110" t="s">
        <v>1140</v>
      </c>
      <c r="B631" s="106" t="s">
        <v>1580</v>
      </c>
      <c r="C631" s="117" t="s">
        <v>1584</v>
      </c>
      <c r="D631" s="106" t="s">
        <v>2454</v>
      </c>
      <c r="E631" s="106" t="s">
        <v>2455</v>
      </c>
      <c r="F631" s="106" t="s">
        <v>2456</v>
      </c>
      <c r="G631" s="169" t="s">
        <v>2454</v>
      </c>
      <c r="H631" s="169" t="s">
        <v>2454</v>
      </c>
    </row>
    <row r="632" spans="1:8" ht="28.8" x14ac:dyDescent="0.25">
      <c r="A632" s="110" t="s">
        <v>1140</v>
      </c>
      <c r="B632" s="106" t="s">
        <v>1582</v>
      </c>
      <c r="C632" s="117" t="s">
        <v>1586</v>
      </c>
      <c r="D632" s="106" t="s">
        <v>2457</v>
      </c>
      <c r="E632" s="106" t="s">
        <v>2458</v>
      </c>
      <c r="F632" s="106" t="s">
        <v>2459</v>
      </c>
      <c r="G632" s="169" t="s">
        <v>2457</v>
      </c>
      <c r="H632" s="169" t="s">
        <v>2457</v>
      </c>
    </row>
    <row r="633" spans="1:8" ht="28.8" x14ac:dyDescent="0.25">
      <c r="A633" s="110" t="s">
        <v>1140</v>
      </c>
      <c r="B633" s="106" t="s">
        <v>1583</v>
      </c>
      <c r="C633" s="117" t="s">
        <v>1588</v>
      </c>
      <c r="D633" s="106" t="s">
        <v>2460</v>
      </c>
      <c r="E633" s="106" t="s">
        <v>2461</v>
      </c>
      <c r="F633" s="106" t="s">
        <v>2462</v>
      </c>
      <c r="G633" s="169" t="s">
        <v>2460</v>
      </c>
      <c r="H633" s="169" t="s">
        <v>2460</v>
      </c>
    </row>
    <row r="634" spans="1:8" ht="28.8" x14ac:dyDescent="0.25">
      <c r="A634" s="110" t="s">
        <v>1140</v>
      </c>
      <c r="B634" s="106" t="s">
        <v>1585</v>
      </c>
      <c r="C634" s="117" t="s">
        <v>1590</v>
      </c>
      <c r="D634" s="160" t="s">
        <v>3770</v>
      </c>
      <c r="E634" s="136" t="s">
        <v>3771</v>
      </c>
      <c r="F634" s="175" t="s">
        <v>3772</v>
      </c>
      <c r="G634" s="169" t="s">
        <v>3770</v>
      </c>
      <c r="H634" s="169" t="s">
        <v>3770</v>
      </c>
    </row>
    <row r="635" spans="1:8" ht="28.8" x14ac:dyDescent="0.25">
      <c r="A635" s="110" t="s">
        <v>1140</v>
      </c>
      <c r="B635" s="106" t="s">
        <v>1587</v>
      </c>
      <c r="C635" s="117" t="s">
        <v>1591</v>
      </c>
      <c r="D635" s="106" t="s">
        <v>2463</v>
      </c>
      <c r="E635" s="106" t="s">
        <v>2464</v>
      </c>
      <c r="F635" s="106" t="s">
        <v>3900</v>
      </c>
      <c r="G635" s="169" t="s">
        <v>2463</v>
      </c>
      <c r="H635" s="169" t="s">
        <v>2463</v>
      </c>
    </row>
    <row r="636" spans="1:8" ht="28.8" x14ac:dyDescent="0.25">
      <c r="A636" s="110" t="s">
        <v>1140</v>
      </c>
      <c r="B636" s="106" t="s">
        <v>1589</v>
      </c>
      <c r="C636" s="117" t="s">
        <v>1593</v>
      </c>
      <c r="D636" s="106" t="s">
        <v>2465</v>
      </c>
      <c r="E636" s="106" t="s">
        <v>2466</v>
      </c>
      <c r="F636" s="106" t="s">
        <v>2467</v>
      </c>
      <c r="G636" s="169" t="s">
        <v>2465</v>
      </c>
      <c r="H636" s="169" t="s">
        <v>2465</v>
      </c>
    </row>
    <row r="637" spans="1:8" ht="28.8" x14ac:dyDescent="0.25">
      <c r="A637" s="110" t="s">
        <v>1140</v>
      </c>
      <c r="B637" s="106" t="s">
        <v>1589</v>
      </c>
      <c r="C637" s="117" t="s">
        <v>1595</v>
      </c>
      <c r="D637" s="106" t="s">
        <v>2468</v>
      </c>
      <c r="E637" s="106" t="s">
        <v>2469</v>
      </c>
      <c r="F637" s="106" t="s">
        <v>2470</v>
      </c>
      <c r="G637" s="169" t="s">
        <v>2468</v>
      </c>
      <c r="H637" s="169" t="s">
        <v>2468</v>
      </c>
    </row>
    <row r="638" spans="1:8" ht="28.8" x14ac:dyDescent="0.25">
      <c r="A638" s="110" t="s">
        <v>1140</v>
      </c>
      <c r="B638" s="106" t="s">
        <v>1592</v>
      </c>
      <c r="C638" s="117" t="s">
        <v>1597</v>
      </c>
      <c r="D638" s="106" t="s">
        <v>2471</v>
      </c>
      <c r="E638" s="131" t="s">
        <v>2472</v>
      </c>
      <c r="F638" s="106" t="s">
        <v>2473</v>
      </c>
      <c r="G638" s="169" t="s">
        <v>2471</v>
      </c>
      <c r="H638" s="169" t="s">
        <v>2471</v>
      </c>
    </row>
    <row r="639" spans="1:8" ht="28.8" x14ac:dyDescent="0.25">
      <c r="A639" s="110" t="s">
        <v>1140</v>
      </c>
      <c r="B639" s="106" t="s">
        <v>1594</v>
      </c>
      <c r="C639" s="117" t="s">
        <v>1599</v>
      </c>
      <c r="D639" s="136" t="s">
        <v>3773</v>
      </c>
      <c r="E639" s="136" t="s">
        <v>3774</v>
      </c>
      <c r="F639" s="136" t="s">
        <v>3775</v>
      </c>
      <c r="G639" s="169" t="s">
        <v>4156</v>
      </c>
      <c r="H639" s="169" t="s">
        <v>4156</v>
      </c>
    </row>
    <row r="640" spans="1:8" ht="28.8" x14ac:dyDescent="0.25">
      <c r="A640" s="110" t="s">
        <v>1140</v>
      </c>
      <c r="B640" s="106" t="s">
        <v>1596</v>
      </c>
      <c r="C640" s="117" t="s">
        <v>1601</v>
      </c>
      <c r="D640" s="136" t="s">
        <v>3776</v>
      </c>
      <c r="E640" s="136" t="s">
        <v>3777</v>
      </c>
      <c r="F640" s="136" t="s">
        <v>3778</v>
      </c>
      <c r="G640" s="169" t="s">
        <v>4157</v>
      </c>
      <c r="H640" s="169" t="s">
        <v>4157</v>
      </c>
    </row>
    <row r="641" spans="1:8" ht="28.8" x14ac:dyDescent="0.25">
      <c r="A641" s="110" t="s">
        <v>1140</v>
      </c>
      <c r="B641" s="106" t="s">
        <v>1598</v>
      </c>
      <c r="C641" s="117" t="s">
        <v>1603</v>
      </c>
      <c r="D641" s="106" t="s">
        <v>2474</v>
      </c>
      <c r="E641" s="106" t="s">
        <v>2475</v>
      </c>
      <c r="F641" s="106" t="s">
        <v>2476</v>
      </c>
      <c r="G641" s="169" t="s">
        <v>2474</v>
      </c>
      <c r="H641" s="169" t="s">
        <v>2474</v>
      </c>
    </row>
    <row r="642" spans="1:8" ht="28.8" x14ac:dyDescent="0.25">
      <c r="A642" s="110" t="s">
        <v>1140</v>
      </c>
      <c r="B642" s="106" t="s">
        <v>1600</v>
      </c>
      <c r="C642" s="117" t="s">
        <v>1604</v>
      </c>
      <c r="D642" s="162" t="s">
        <v>3779</v>
      </c>
      <c r="E642" s="162" t="s">
        <v>3779</v>
      </c>
      <c r="F642" s="162" t="s">
        <v>3780</v>
      </c>
      <c r="G642" s="170" t="s">
        <v>4158</v>
      </c>
      <c r="H642" s="170" t="s">
        <v>4158</v>
      </c>
    </row>
    <row r="643" spans="1:8" ht="28.8" x14ac:dyDescent="0.25">
      <c r="A643" s="110" t="s">
        <v>1140</v>
      </c>
      <c r="B643" s="106" t="s">
        <v>1602</v>
      </c>
      <c r="C643" s="117" t="s">
        <v>1605</v>
      </c>
      <c r="D643" s="106" t="s">
        <v>2477</v>
      </c>
      <c r="E643" s="106" t="s">
        <v>2478</v>
      </c>
      <c r="F643" s="106" t="s">
        <v>3901</v>
      </c>
      <c r="G643" s="169" t="s">
        <v>2477</v>
      </c>
      <c r="H643" s="169" t="s">
        <v>2477</v>
      </c>
    </row>
    <row r="644" spans="1:8" ht="28.8" x14ac:dyDescent="0.25">
      <c r="A644" s="110" t="s">
        <v>1140</v>
      </c>
      <c r="B644" s="106" t="s">
        <v>1602</v>
      </c>
      <c r="C644" s="117" t="s">
        <v>1607</v>
      </c>
      <c r="D644" s="160" t="s">
        <v>3786</v>
      </c>
      <c r="E644" s="136" t="s">
        <v>3781</v>
      </c>
      <c r="F644" s="160" t="s">
        <v>3902</v>
      </c>
      <c r="G644" s="169" t="s">
        <v>3786</v>
      </c>
      <c r="H644" s="169" t="s">
        <v>3786</v>
      </c>
    </row>
    <row r="645" spans="1:8" ht="28.8" x14ac:dyDescent="0.25">
      <c r="A645" s="110" t="s">
        <v>1140</v>
      </c>
      <c r="B645" s="106" t="s">
        <v>1602</v>
      </c>
      <c r="C645" s="117" t="s">
        <v>1608</v>
      </c>
      <c r="D645" s="160" t="s">
        <v>3783</v>
      </c>
      <c r="E645" s="160" t="s">
        <v>3782</v>
      </c>
      <c r="F645" s="160" t="s">
        <v>3784</v>
      </c>
      <c r="G645" s="169" t="s">
        <v>3783</v>
      </c>
      <c r="H645" s="169" t="s">
        <v>3783</v>
      </c>
    </row>
    <row r="646" spans="1:8" ht="72" x14ac:dyDescent="0.25">
      <c r="A646" s="110" t="s">
        <v>1140</v>
      </c>
      <c r="B646" s="106" t="s">
        <v>1606</v>
      </c>
      <c r="C646" s="117" t="s">
        <v>1610</v>
      </c>
      <c r="D646" s="136" t="s">
        <v>3785</v>
      </c>
      <c r="E646" s="131" t="s">
        <v>2624</v>
      </c>
      <c r="F646" s="131" t="s">
        <v>2625</v>
      </c>
      <c r="G646" s="169" t="s">
        <v>4173</v>
      </c>
      <c r="H646" s="169" t="s">
        <v>4159</v>
      </c>
    </row>
    <row r="647" spans="1:8" ht="28.8" x14ac:dyDescent="0.25">
      <c r="A647" s="110" t="s">
        <v>1140</v>
      </c>
      <c r="B647" s="106" t="s">
        <v>1606</v>
      </c>
      <c r="C647" s="117" t="s">
        <v>1612</v>
      </c>
      <c r="D647" s="162" t="s">
        <v>3787</v>
      </c>
      <c r="E647" s="162" t="s">
        <v>3788</v>
      </c>
      <c r="F647" s="162" t="s">
        <v>3789</v>
      </c>
      <c r="G647" s="170" t="s">
        <v>4160</v>
      </c>
      <c r="H647" s="170" t="s">
        <v>4160</v>
      </c>
    </row>
    <row r="648" spans="1:8" ht="28.8" x14ac:dyDescent="0.25">
      <c r="A648" s="110" t="s">
        <v>1140</v>
      </c>
      <c r="B648" s="106" t="s">
        <v>1609</v>
      </c>
      <c r="C648" s="117" t="s">
        <v>1613</v>
      </c>
      <c r="D648" s="106" t="s">
        <v>2479</v>
      </c>
      <c r="E648" s="106" t="s">
        <v>2480</v>
      </c>
      <c r="F648" s="106" t="s">
        <v>2481</v>
      </c>
      <c r="G648" s="169" t="s">
        <v>2479</v>
      </c>
      <c r="H648" s="169" t="s">
        <v>2479</v>
      </c>
    </row>
    <row r="649" spans="1:8" ht="28.8" x14ac:dyDescent="0.25">
      <c r="A649" s="110" t="s">
        <v>1140</v>
      </c>
      <c r="B649" s="106" t="s">
        <v>1611</v>
      </c>
      <c r="C649" s="117" t="s">
        <v>1615</v>
      </c>
      <c r="D649" s="106" t="s">
        <v>2482</v>
      </c>
      <c r="E649" s="106" t="s">
        <v>2483</v>
      </c>
      <c r="F649" s="106" t="s">
        <v>2484</v>
      </c>
      <c r="G649" s="169" t="s">
        <v>2482</v>
      </c>
      <c r="H649" s="169" t="s">
        <v>2482</v>
      </c>
    </row>
    <row r="650" spans="1:8" ht="28.8" x14ac:dyDescent="0.25">
      <c r="A650" s="110" t="s">
        <v>1140</v>
      </c>
      <c r="B650" s="106" t="s">
        <v>1611</v>
      </c>
      <c r="C650" s="117" t="s">
        <v>1616</v>
      </c>
      <c r="D650" s="162" t="s">
        <v>3790</v>
      </c>
      <c r="E650" s="162" t="s">
        <v>3791</v>
      </c>
      <c r="F650" s="162" t="s">
        <v>3792</v>
      </c>
      <c r="G650" s="170" t="s">
        <v>4161</v>
      </c>
      <c r="H650" s="170" t="s">
        <v>4161</v>
      </c>
    </row>
    <row r="651" spans="1:8" ht="28.8" x14ac:dyDescent="0.25">
      <c r="A651" s="110" t="s">
        <v>1140</v>
      </c>
      <c r="B651" s="106" t="s">
        <v>1614</v>
      </c>
      <c r="C651" s="117" t="s">
        <v>1618</v>
      </c>
      <c r="D651" s="106" t="s">
        <v>2485</v>
      </c>
      <c r="E651" s="106" t="s">
        <v>2486</v>
      </c>
      <c r="F651" s="106" t="s">
        <v>2487</v>
      </c>
      <c r="G651" s="169" t="s">
        <v>2485</v>
      </c>
      <c r="H651" s="169" t="s">
        <v>2485</v>
      </c>
    </row>
    <row r="652" spans="1:8" ht="28.8" x14ac:dyDescent="0.25">
      <c r="A652" s="110" t="s">
        <v>1140</v>
      </c>
      <c r="B652" s="106" t="s">
        <v>1614</v>
      </c>
      <c r="C652" s="117" t="s">
        <v>1619</v>
      </c>
      <c r="D652" s="162" t="s">
        <v>3793</v>
      </c>
      <c r="E652" s="162" t="s">
        <v>3794</v>
      </c>
      <c r="F652" s="162" t="s">
        <v>3795</v>
      </c>
      <c r="G652" s="170" t="s">
        <v>4162</v>
      </c>
      <c r="H652" s="170" t="s">
        <v>4162</v>
      </c>
    </row>
    <row r="653" spans="1:8" ht="28.8" x14ac:dyDescent="0.25">
      <c r="A653" s="110" t="s">
        <v>1140</v>
      </c>
      <c r="B653" s="106" t="s">
        <v>1617</v>
      </c>
      <c r="C653" s="117" t="s">
        <v>1621</v>
      </c>
      <c r="D653" s="106" t="s">
        <v>2488</v>
      </c>
      <c r="E653" s="106" t="s">
        <v>2489</v>
      </c>
      <c r="F653" s="106" t="s">
        <v>2490</v>
      </c>
      <c r="G653" s="169" t="s">
        <v>2488</v>
      </c>
      <c r="H653" s="169" t="s">
        <v>2488</v>
      </c>
    </row>
    <row r="654" spans="1:8" ht="28.8" x14ac:dyDescent="0.25">
      <c r="A654" s="110" t="s">
        <v>1140</v>
      </c>
      <c r="B654" s="106" t="s">
        <v>1617</v>
      </c>
      <c r="C654" s="117" t="s">
        <v>1623</v>
      </c>
      <c r="D654" s="106" t="s">
        <v>2491</v>
      </c>
      <c r="E654" s="106" t="s">
        <v>2492</v>
      </c>
      <c r="F654" s="106" t="s">
        <v>3903</v>
      </c>
      <c r="G654" s="169" t="s">
        <v>2491</v>
      </c>
      <c r="H654" s="169" t="s">
        <v>2491</v>
      </c>
    </row>
    <row r="655" spans="1:8" ht="28.8" x14ac:dyDescent="0.25">
      <c r="A655" s="110" t="s">
        <v>1140</v>
      </c>
      <c r="B655" s="106" t="s">
        <v>1620</v>
      </c>
      <c r="C655" s="117" t="s">
        <v>1624</v>
      </c>
      <c r="D655" s="106" t="s">
        <v>2493</v>
      </c>
      <c r="E655" s="106" t="s">
        <v>2494</v>
      </c>
      <c r="F655" s="106" t="s">
        <v>2495</v>
      </c>
      <c r="G655" s="169" t="s">
        <v>2493</v>
      </c>
      <c r="H655" s="169" t="s">
        <v>2493</v>
      </c>
    </row>
    <row r="656" spans="1:8" ht="28.8" x14ac:dyDescent="0.25">
      <c r="A656" s="110" t="s">
        <v>1140</v>
      </c>
      <c r="B656" s="106" t="s">
        <v>1622</v>
      </c>
      <c r="C656" s="117" t="s">
        <v>1626</v>
      </c>
      <c r="D656" s="106" t="s">
        <v>2496</v>
      </c>
      <c r="E656" s="106" t="s">
        <v>2497</v>
      </c>
      <c r="F656" s="106" t="s">
        <v>2498</v>
      </c>
      <c r="G656" s="169" t="s">
        <v>2496</v>
      </c>
      <c r="H656" s="169" t="s">
        <v>2496</v>
      </c>
    </row>
    <row r="657" spans="1:8" ht="28.8" x14ac:dyDescent="0.25">
      <c r="A657" s="110" t="s">
        <v>1140</v>
      </c>
      <c r="B657" s="106" t="s">
        <v>1622</v>
      </c>
      <c r="C657" s="117" t="s">
        <v>1627</v>
      </c>
      <c r="D657" s="162" t="s">
        <v>3796</v>
      </c>
      <c r="E657" s="162" t="s">
        <v>3797</v>
      </c>
      <c r="F657" s="162" t="s">
        <v>3798</v>
      </c>
      <c r="G657" s="170" t="s">
        <v>4163</v>
      </c>
      <c r="H657" s="170" t="s">
        <v>4163</v>
      </c>
    </row>
    <row r="658" spans="1:8" ht="28.8" x14ac:dyDescent="0.25">
      <c r="A658" s="110" t="s">
        <v>1140</v>
      </c>
      <c r="B658" s="106" t="s">
        <v>1625</v>
      </c>
      <c r="C658" s="117" t="s">
        <v>1628</v>
      </c>
      <c r="D658" s="106" t="s">
        <v>2499</v>
      </c>
      <c r="E658" s="106" t="s">
        <v>2500</v>
      </c>
      <c r="F658" s="106" t="s">
        <v>2501</v>
      </c>
      <c r="G658" s="169" t="s">
        <v>2499</v>
      </c>
      <c r="H658" s="169" t="s">
        <v>2499</v>
      </c>
    </row>
    <row r="659" spans="1:8" x14ac:dyDescent="0.25">
      <c r="A659" s="110" t="s">
        <v>1140</v>
      </c>
      <c r="B659" s="106" t="s">
        <v>1155</v>
      </c>
      <c r="C659" s="117" t="s">
        <v>2627</v>
      </c>
      <c r="D659" s="155" t="s">
        <v>2651</v>
      </c>
      <c r="E659" s="106" t="s">
        <v>3596</v>
      </c>
      <c r="F659" s="106" t="s">
        <v>3597</v>
      </c>
      <c r="G659" s="169" t="s">
        <v>2651</v>
      </c>
      <c r="H659" s="169" t="s">
        <v>2651</v>
      </c>
    </row>
    <row r="660" spans="1:8" x14ac:dyDescent="0.25">
      <c r="A660" s="110" t="s">
        <v>1140</v>
      </c>
      <c r="B660" s="106" t="s">
        <v>1155</v>
      </c>
      <c r="C660" s="117" t="s">
        <v>2628</v>
      </c>
      <c r="D660" s="155" t="s">
        <v>2652</v>
      </c>
      <c r="E660" s="106" t="s">
        <v>3598</v>
      </c>
      <c r="F660" s="106" t="s">
        <v>3599</v>
      </c>
      <c r="G660" s="169" t="s">
        <v>2652</v>
      </c>
      <c r="H660" s="169" t="s">
        <v>2652</v>
      </c>
    </row>
    <row r="661" spans="1:8" x14ac:dyDescent="0.25">
      <c r="A661" s="110" t="s">
        <v>1140</v>
      </c>
      <c r="B661" s="106" t="s">
        <v>1155</v>
      </c>
      <c r="C661" s="117" t="s">
        <v>2629</v>
      </c>
      <c r="D661" s="155" t="s">
        <v>2653</v>
      </c>
      <c r="E661" s="106" t="s">
        <v>3600</v>
      </c>
      <c r="F661" s="106" t="s">
        <v>3904</v>
      </c>
      <c r="G661" s="169" t="s">
        <v>2653</v>
      </c>
      <c r="H661" s="169" t="s">
        <v>2653</v>
      </c>
    </row>
    <row r="662" spans="1:8" ht="28.8" x14ac:dyDescent="0.25">
      <c r="A662" s="110" t="s">
        <v>1140</v>
      </c>
      <c r="B662" s="106" t="s">
        <v>1157</v>
      </c>
      <c r="C662" s="117" t="s">
        <v>2630</v>
      </c>
      <c r="D662" s="155" t="s">
        <v>2654</v>
      </c>
      <c r="E662" s="106" t="s">
        <v>2038</v>
      </c>
      <c r="F662" s="106" t="s">
        <v>3601</v>
      </c>
      <c r="G662" s="169" t="s">
        <v>2654</v>
      </c>
      <c r="H662" s="169" t="s">
        <v>2654</v>
      </c>
    </row>
    <row r="663" spans="1:8" ht="28.8" x14ac:dyDescent="0.25">
      <c r="A663" s="110" t="s">
        <v>1140</v>
      </c>
      <c r="B663" s="106" t="s">
        <v>1157</v>
      </c>
      <c r="C663" s="117" t="s">
        <v>2631</v>
      </c>
      <c r="D663" s="155" t="s">
        <v>2655</v>
      </c>
      <c r="E663" s="106" t="s">
        <v>3602</v>
      </c>
      <c r="F663" s="106" t="s">
        <v>3603</v>
      </c>
      <c r="G663" s="169" t="s">
        <v>2655</v>
      </c>
      <c r="H663" s="169" t="s">
        <v>2655</v>
      </c>
    </row>
    <row r="664" spans="1:8" ht="28.8" x14ac:dyDescent="0.25">
      <c r="A664" s="110" t="s">
        <v>1140</v>
      </c>
      <c r="B664" s="106" t="s">
        <v>1157</v>
      </c>
      <c r="C664" s="117" t="s">
        <v>2632</v>
      </c>
      <c r="D664" s="155" t="s">
        <v>2656</v>
      </c>
      <c r="E664" s="106" t="s">
        <v>3604</v>
      </c>
      <c r="F664" s="106" t="s">
        <v>3605</v>
      </c>
      <c r="G664" s="169" t="s">
        <v>2656</v>
      </c>
      <c r="H664" s="169" t="s">
        <v>2656</v>
      </c>
    </row>
    <row r="665" spans="1:8" x14ac:dyDescent="0.25">
      <c r="A665" s="146" t="s">
        <v>1140</v>
      </c>
      <c r="C665" s="106" t="s">
        <v>2659</v>
      </c>
      <c r="D665" s="106" t="s">
        <v>3364</v>
      </c>
      <c r="E665" s="106" t="s">
        <v>3365</v>
      </c>
      <c r="F665" s="106" t="s">
        <v>3366</v>
      </c>
      <c r="G665" s="169" t="s">
        <v>3364</v>
      </c>
      <c r="H665" s="169" t="s">
        <v>3364</v>
      </c>
    </row>
    <row r="666" spans="1:8" x14ac:dyDescent="0.25">
      <c r="A666" s="110"/>
      <c r="C666" s="117"/>
      <c r="D666" s="135"/>
      <c r="G666" s="169"/>
      <c r="H666" s="169"/>
    </row>
    <row r="667" spans="1:8" x14ac:dyDescent="0.25">
      <c r="A667" s="138"/>
      <c r="B667" s="139"/>
      <c r="C667" s="140"/>
      <c r="D667" s="141"/>
      <c r="E667" s="139"/>
      <c r="F667" s="139"/>
      <c r="G667" s="126"/>
      <c r="H667" s="126"/>
    </row>
    <row r="668" spans="1:8" x14ac:dyDescent="0.25">
      <c r="A668" s="156" t="s">
        <v>2633</v>
      </c>
      <c r="C668" s="106" t="s">
        <v>90</v>
      </c>
      <c r="D668" s="131" t="s">
        <v>90</v>
      </c>
      <c r="E668" s="131" t="s">
        <v>90</v>
      </c>
      <c r="F668" s="131" t="s">
        <v>3606</v>
      </c>
      <c r="G668" s="169" t="s">
        <v>90</v>
      </c>
      <c r="H668" s="169" t="s">
        <v>90</v>
      </c>
    </row>
    <row r="669" spans="1:8" x14ac:dyDescent="0.25">
      <c r="A669" s="156" t="s">
        <v>2633</v>
      </c>
      <c r="C669" s="155" t="s">
        <v>2634</v>
      </c>
      <c r="D669" s="155" t="s">
        <v>2634</v>
      </c>
      <c r="E669" s="131" t="s">
        <v>3607</v>
      </c>
      <c r="F669" s="131" t="s">
        <v>3608</v>
      </c>
      <c r="G669" s="169" t="s">
        <v>2634</v>
      </c>
      <c r="H669" s="169" t="s">
        <v>2634</v>
      </c>
    </row>
    <row r="670" spans="1:8" ht="28.8" x14ac:dyDescent="0.25">
      <c r="A670" s="156" t="s">
        <v>2633</v>
      </c>
      <c r="C670" s="155" t="s">
        <v>2635</v>
      </c>
      <c r="D670" s="131" t="s">
        <v>3609</v>
      </c>
      <c r="E670" s="131" t="s">
        <v>3610</v>
      </c>
      <c r="F670" s="131" t="s">
        <v>3611</v>
      </c>
      <c r="G670" s="169" t="s">
        <v>4164</v>
      </c>
      <c r="H670" s="169" t="s">
        <v>4164</v>
      </c>
    </row>
    <row r="671" spans="1:8" ht="28.8" x14ac:dyDescent="0.25">
      <c r="A671" s="156" t="s">
        <v>2633</v>
      </c>
      <c r="C671" s="155" t="s">
        <v>2636</v>
      </c>
      <c r="D671" s="155" t="s">
        <v>2644</v>
      </c>
      <c r="E671" s="131" t="s">
        <v>3612</v>
      </c>
      <c r="F671" s="131" t="s">
        <v>3613</v>
      </c>
      <c r="G671" s="169" t="s">
        <v>4165</v>
      </c>
      <c r="H671" s="169" t="s">
        <v>4165</v>
      </c>
    </row>
    <row r="672" spans="1:8" ht="28.8" x14ac:dyDescent="0.25">
      <c r="A672" s="156" t="s">
        <v>2633</v>
      </c>
      <c r="C672" s="155" t="s">
        <v>2637</v>
      </c>
      <c r="D672" s="155" t="s">
        <v>2649</v>
      </c>
      <c r="E672" s="131" t="s">
        <v>3614</v>
      </c>
      <c r="F672" s="131" t="s">
        <v>3615</v>
      </c>
      <c r="G672" s="169" t="s">
        <v>4166</v>
      </c>
      <c r="H672" s="169" t="s">
        <v>4166</v>
      </c>
    </row>
    <row r="673" spans="1:8" ht="28.8" x14ac:dyDescent="0.25">
      <c r="A673" s="156" t="s">
        <v>2633</v>
      </c>
      <c r="C673" s="155" t="s">
        <v>2638</v>
      </c>
      <c r="D673" s="155" t="s">
        <v>2650</v>
      </c>
      <c r="E673" s="131" t="s">
        <v>3616</v>
      </c>
      <c r="F673" s="131" t="s">
        <v>3617</v>
      </c>
      <c r="G673" s="169" t="s">
        <v>4167</v>
      </c>
      <c r="H673" s="169" t="s">
        <v>4167</v>
      </c>
    </row>
    <row r="674" spans="1:8" ht="28.8" x14ac:dyDescent="0.25">
      <c r="A674" s="156" t="s">
        <v>2633</v>
      </c>
      <c r="C674" s="155" t="s">
        <v>2639</v>
      </c>
      <c r="D674" s="155" t="s">
        <v>2645</v>
      </c>
      <c r="E674" s="155" t="s">
        <v>3618</v>
      </c>
      <c r="F674" s="155" t="s">
        <v>3619</v>
      </c>
      <c r="G674" s="169" t="s">
        <v>4168</v>
      </c>
      <c r="H674" s="169" t="s">
        <v>4168</v>
      </c>
    </row>
    <row r="675" spans="1:8" ht="28.8" x14ac:dyDescent="0.25">
      <c r="A675" s="156" t="s">
        <v>2633</v>
      </c>
      <c r="C675" s="155" t="s">
        <v>2640</v>
      </c>
      <c r="D675" s="155" t="s">
        <v>2646</v>
      </c>
      <c r="E675" s="155" t="s">
        <v>3620</v>
      </c>
      <c r="F675" s="155" t="s">
        <v>3621</v>
      </c>
      <c r="G675" s="169" t="s">
        <v>4169</v>
      </c>
      <c r="H675" s="169" t="s">
        <v>4169</v>
      </c>
    </row>
    <row r="676" spans="1:8" ht="28.8" x14ac:dyDescent="0.25">
      <c r="A676" s="156" t="s">
        <v>2633</v>
      </c>
      <c r="C676" s="155" t="s">
        <v>2641</v>
      </c>
      <c r="D676" s="155" t="s">
        <v>2647</v>
      </c>
      <c r="E676" s="155" t="s">
        <v>3622</v>
      </c>
      <c r="F676" s="155" t="s">
        <v>3623</v>
      </c>
      <c r="G676" s="169" t="s">
        <v>4170</v>
      </c>
      <c r="H676" s="169" t="s">
        <v>4170</v>
      </c>
    </row>
    <row r="677" spans="1:8" ht="28.8" x14ac:dyDescent="0.25">
      <c r="A677" s="156" t="s">
        <v>2633</v>
      </c>
      <c r="C677" s="155" t="s">
        <v>2642</v>
      </c>
      <c r="D677" s="155" t="s">
        <v>2648</v>
      </c>
      <c r="E677" s="131" t="s">
        <v>3624</v>
      </c>
      <c r="F677" s="131" t="s">
        <v>3625</v>
      </c>
      <c r="G677" s="169" t="s">
        <v>4171</v>
      </c>
      <c r="H677" s="169" t="s">
        <v>4171</v>
      </c>
    </row>
    <row r="678" spans="1:8" x14ac:dyDescent="0.25">
      <c r="A678" s="156" t="s">
        <v>2633</v>
      </c>
      <c r="C678" s="155" t="s">
        <v>2657</v>
      </c>
      <c r="D678" s="155" t="s">
        <v>2658</v>
      </c>
      <c r="E678" s="106" t="s">
        <v>3626</v>
      </c>
      <c r="F678" s="106" t="s">
        <v>2658</v>
      </c>
      <c r="G678" s="169" t="s">
        <v>2658</v>
      </c>
      <c r="H678" s="169" t="s">
        <v>2658</v>
      </c>
    </row>
    <row r="679" spans="1:8" x14ac:dyDescent="0.25">
      <c r="A679" s="156" t="s">
        <v>2633</v>
      </c>
      <c r="C679" s="155" t="s">
        <v>2643</v>
      </c>
      <c r="D679" s="155" t="s">
        <v>2643</v>
      </c>
      <c r="E679" s="106" t="s">
        <v>2643</v>
      </c>
      <c r="F679" s="106" t="s">
        <v>3627</v>
      </c>
      <c r="G679" s="169" t="s">
        <v>2643</v>
      </c>
      <c r="H679" s="169" t="s">
        <v>2643</v>
      </c>
    </row>
    <row r="680" spans="1:8" x14ac:dyDescent="0.25">
      <c r="A680" s="137"/>
      <c r="C680" s="135"/>
      <c r="D680" s="135"/>
      <c r="G680" s="169"/>
      <c r="H680" s="169"/>
    </row>
    <row r="681" spans="1:8" x14ac:dyDescent="0.25">
      <c r="A681" s="138"/>
      <c r="B681" s="139"/>
      <c r="C681" s="140"/>
      <c r="D681" s="141"/>
      <c r="E681" s="139"/>
      <c r="F681" s="139"/>
      <c r="G681" s="126"/>
      <c r="H681" s="126"/>
    </row>
    <row r="682" spans="1:8" x14ac:dyDescent="0.25">
      <c r="A682" s="147" t="s">
        <v>3363</v>
      </c>
      <c r="C682" s="106" t="s">
        <v>272</v>
      </c>
      <c r="D682" s="106" t="s">
        <v>3367</v>
      </c>
      <c r="E682" s="106" t="s">
        <v>3368</v>
      </c>
      <c r="F682" s="106" t="s">
        <v>3369</v>
      </c>
      <c r="G682" s="169" t="s">
        <v>3367</v>
      </c>
      <c r="H682" s="169" t="s">
        <v>3367</v>
      </c>
    </row>
    <row r="683" spans="1:8" ht="28.8" x14ac:dyDescent="0.25">
      <c r="A683" s="147" t="s">
        <v>3363</v>
      </c>
      <c r="C683" s="106" t="s">
        <v>327</v>
      </c>
      <c r="D683" s="106" t="s">
        <v>3370</v>
      </c>
      <c r="E683" s="106" t="s">
        <v>3371</v>
      </c>
      <c r="F683" s="106" t="s">
        <v>3372</v>
      </c>
      <c r="G683" s="169" t="s">
        <v>3370</v>
      </c>
      <c r="H683" s="169" t="s">
        <v>3370</v>
      </c>
    </row>
    <row r="684" spans="1:8" ht="57.6" x14ac:dyDescent="0.25">
      <c r="A684" s="147" t="s">
        <v>3363</v>
      </c>
      <c r="C684" s="106" t="s">
        <v>330</v>
      </c>
      <c r="D684" s="106" t="s">
        <v>3373</v>
      </c>
      <c r="E684" s="106" t="s">
        <v>3374</v>
      </c>
      <c r="F684" s="106" t="s">
        <v>3905</v>
      </c>
      <c r="G684" s="169" t="s">
        <v>3373</v>
      </c>
      <c r="H684" s="169" t="s">
        <v>3373</v>
      </c>
    </row>
    <row r="685" spans="1:8" ht="57.6" x14ac:dyDescent="0.25">
      <c r="A685" s="147" t="s">
        <v>3363</v>
      </c>
      <c r="C685" s="106" t="s">
        <v>331</v>
      </c>
      <c r="D685" s="106" t="s">
        <v>3375</v>
      </c>
      <c r="E685" s="106" t="s">
        <v>3376</v>
      </c>
      <c r="F685" s="106" t="s">
        <v>3906</v>
      </c>
      <c r="G685" s="169" t="s">
        <v>3375</v>
      </c>
      <c r="H685" s="169" t="s">
        <v>3375</v>
      </c>
    </row>
    <row r="686" spans="1:8" ht="28.8" x14ac:dyDescent="0.25">
      <c r="A686" s="147" t="s">
        <v>3363</v>
      </c>
      <c r="C686" s="106" t="s">
        <v>332</v>
      </c>
      <c r="D686" s="106" t="s">
        <v>3377</v>
      </c>
      <c r="E686" s="106" t="s">
        <v>3378</v>
      </c>
      <c r="F686" s="106" t="s">
        <v>3379</v>
      </c>
      <c r="G686" s="169" t="s">
        <v>3377</v>
      </c>
      <c r="H686" s="169" t="s">
        <v>3377</v>
      </c>
    </row>
    <row r="687" spans="1:8" ht="43.2" x14ac:dyDescent="0.25">
      <c r="A687" s="147" t="s">
        <v>3363</v>
      </c>
      <c r="C687" s="106" t="s">
        <v>334</v>
      </c>
      <c r="D687" s="106" t="s">
        <v>3380</v>
      </c>
      <c r="E687" s="106" t="s">
        <v>3381</v>
      </c>
      <c r="F687" s="106" t="s">
        <v>3907</v>
      </c>
      <c r="G687" s="169" t="s">
        <v>3380</v>
      </c>
      <c r="H687" s="169" t="s">
        <v>3380</v>
      </c>
    </row>
    <row r="688" spans="1:8" ht="28.8" x14ac:dyDescent="0.25">
      <c r="A688" s="147" t="s">
        <v>3363</v>
      </c>
      <c r="C688" s="106" t="s">
        <v>336</v>
      </c>
      <c r="D688" s="106" t="s">
        <v>3382</v>
      </c>
      <c r="E688" s="106" t="s">
        <v>3383</v>
      </c>
      <c r="F688" s="106" t="s">
        <v>3908</v>
      </c>
      <c r="G688" s="169" t="s">
        <v>3382</v>
      </c>
      <c r="H688" s="169" t="s">
        <v>3382</v>
      </c>
    </row>
    <row r="689" spans="1:8" ht="28.8" x14ac:dyDescent="0.25">
      <c r="A689" s="147" t="s">
        <v>3363</v>
      </c>
      <c r="C689" s="106" t="s">
        <v>337</v>
      </c>
      <c r="D689" s="106" t="s">
        <v>3384</v>
      </c>
      <c r="E689" s="106" t="s">
        <v>3385</v>
      </c>
      <c r="F689" s="106" t="s">
        <v>3909</v>
      </c>
      <c r="G689" s="169" t="s">
        <v>3384</v>
      </c>
      <c r="H689" s="169" t="s">
        <v>3384</v>
      </c>
    </row>
    <row r="690" spans="1:8" ht="28.8" x14ac:dyDescent="0.25">
      <c r="A690" s="147" t="s">
        <v>3363</v>
      </c>
      <c r="C690" s="106" t="s">
        <v>340</v>
      </c>
      <c r="D690" s="106" t="s">
        <v>3386</v>
      </c>
      <c r="E690" s="106" t="s">
        <v>3387</v>
      </c>
      <c r="F690" s="106" t="s">
        <v>3910</v>
      </c>
      <c r="G690" s="169" t="s">
        <v>3386</v>
      </c>
      <c r="H690" s="169" t="s">
        <v>3386</v>
      </c>
    </row>
    <row r="691" spans="1:8" ht="28.8" x14ac:dyDescent="0.25">
      <c r="A691" s="147" t="s">
        <v>3363</v>
      </c>
      <c r="C691" s="106" t="s">
        <v>423</v>
      </c>
      <c r="D691" s="106" t="s">
        <v>3388</v>
      </c>
      <c r="E691" s="106" t="s">
        <v>3389</v>
      </c>
      <c r="F691" s="106" t="s">
        <v>3911</v>
      </c>
      <c r="G691" s="169" t="s">
        <v>3388</v>
      </c>
      <c r="H691" s="169" t="s">
        <v>3388</v>
      </c>
    </row>
    <row r="692" spans="1:8" ht="28.8" x14ac:dyDescent="0.25">
      <c r="A692" s="147" t="s">
        <v>3363</v>
      </c>
      <c r="C692" s="106" t="s">
        <v>341</v>
      </c>
      <c r="D692" s="106" t="s">
        <v>3390</v>
      </c>
      <c r="E692" s="106" t="s">
        <v>3391</v>
      </c>
      <c r="F692" s="106" t="s">
        <v>3392</v>
      </c>
      <c r="G692" s="169" t="s">
        <v>3390</v>
      </c>
      <c r="H692" s="169" t="s">
        <v>3390</v>
      </c>
    </row>
    <row r="693" spans="1:8" ht="28.8" x14ac:dyDescent="0.25">
      <c r="A693" s="147" t="s">
        <v>3363</v>
      </c>
      <c r="C693" s="106" t="s">
        <v>342</v>
      </c>
      <c r="D693" s="106" t="s">
        <v>3393</v>
      </c>
      <c r="E693" s="106" t="s">
        <v>3394</v>
      </c>
      <c r="F693" s="106" t="s">
        <v>3395</v>
      </c>
      <c r="G693" s="169" t="s">
        <v>3393</v>
      </c>
      <c r="H693" s="169" t="s">
        <v>3393</v>
      </c>
    </row>
    <row r="694" spans="1:8" ht="28.8" x14ac:dyDescent="0.25">
      <c r="A694" s="147" t="s">
        <v>3363</v>
      </c>
      <c r="C694" s="106" t="s">
        <v>344</v>
      </c>
      <c r="D694" s="106" t="s">
        <v>3396</v>
      </c>
      <c r="E694" s="106" t="s">
        <v>3397</v>
      </c>
      <c r="F694" s="106" t="s">
        <v>3398</v>
      </c>
      <c r="G694" s="169" t="s">
        <v>3396</v>
      </c>
      <c r="H694" s="169" t="s">
        <v>3396</v>
      </c>
    </row>
    <row r="695" spans="1:8" ht="43.2" x14ac:dyDescent="0.25">
      <c r="A695" s="147" t="s">
        <v>3363</v>
      </c>
      <c r="C695" s="106" t="s">
        <v>343</v>
      </c>
      <c r="D695" s="106" t="s">
        <v>3399</v>
      </c>
      <c r="E695" s="106" t="s">
        <v>3400</v>
      </c>
      <c r="F695" s="106" t="s">
        <v>3401</v>
      </c>
      <c r="G695" s="169" t="s">
        <v>3399</v>
      </c>
      <c r="H695" s="169" t="s">
        <v>3399</v>
      </c>
    </row>
    <row r="696" spans="1:8" ht="28.8" x14ac:dyDescent="0.25">
      <c r="A696" s="147" t="s">
        <v>3363</v>
      </c>
      <c r="C696" s="106" t="s">
        <v>346</v>
      </c>
      <c r="D696" s="106" t="s">
        <v>3402</v>
      </c>
      <c r="E696" s="106" t="s">
        <v>3403</v>
      </c>
      <c r="F696" s="106" t="s">
        <v>3404</v>
      </c>
      <c r="G696" s="169" t="s">
        <v>3402</v>
      </c>
      <c r="H696" s="169" t="s">
        <v>3402</v>
      </c>
    </row>
    <row r="697" spans="1:8" ht="43.2" x14ac:dyDescent="0.25">
      <c r="A697" s="147" t="s">
        <v>3363</v>
      </c>
      <c r="C697" s="106" t="s">
        <v>424</v>
      </c>
      <c r="D697" s="106" t="s">
        <v>3405</v>
      </c>
      <c r="E697" s="106" t="s">
        <v>3406</v>
      </c>
      <c r="F697" s="106" t="s">
        <v>3407</v>
      </c>
      <c r="G697" s="169" t="s">
        <v>3405</v>
      </c>
      <c r="H697" s="169" t="s">
        <v>3405</v>
      </c>
    </row>
    <row r="698" spans="1:8" ht="43.2" x14ac:dyDescent="0.25">
      <c r="A698" s="147" t="s">
        <v>3363</v>
      </c>
      <c r="C698" s="106" t="s">
        <v>348</v>
      </c>
      <c r="D698" s="106" t="s">
        <v>3408</v>
      </c>
      <c r="E698" s="106" t="s">
        <v>3409</v>
      </c>
      <c r="F698" s="106" t="s">
        <v>3410</v>
      </c>
      <c r="G698" s="169" t="s">
        <v>3408</v>
      </c>
      <c r="H698" s="169" t="s">
        <v>3408</v>
      </c>
    </row>
    <row r="699" spans="1:8" ht="28.8" x14ac:dyDescent="0.25">
      <c r="A699" s="147" t="s">
        <v>3363</v>
      </c>
      <c r="C699" s="106" t="s">
        <v>352</v>
      </c>
      <c r="D699" s="106" t="s">
        <v>3411</v>
      </c>
      <c r="E699" s="106" t="s">
        <v>3412</v>
      </c>
      <c r="F699" s="106" t="s">
        <v>3912</v>
      </c>
      <c r="G699" s="169" t="s">
        <v>3411</v>
      </c>
      <c r="H699" s="169" t="s">
        <v>3411</v>
      </c>
    </row>
    <row r="700" spans="1:8" ht="28.8" x14ac:dyDescent="0.25">
      <c r="A700" s="147" t="s">
        <v>3363</v>
      </c>
      <c r="C700" s="106" t="s">
        <v>355</v>
      </c>
      <c r="D700" s="106" t="s">
        <v>3413</v>
      </c>
      <c r="E700" s="106" t="s">
        <v>3414</v>
      </c>
      <c r="F700" s="106" t="s">
        <v>3415</v>
      </c>
      <c r="G700" s="169" t="s">
        <v>3413</v>
      </c>
      <c r="H700" s="169" t="s">
        <v>3413</v>
      </c>
    </row>
    <row r="701" spans="1:8" x14ac:dyDescent="0.25">
      <c r="A701" s="147" t="s">
        <v>3363</v>
      </c>
      <c r="C701" s="106" t="s">
        <v>354</v>
      </c>
      <c r="D701" s="106" t="s">
        <v>3416</v>
      </c>
      <c r="E701" s="106" t="s">
        <v>3417</v>
      </c>
      <c r="F701" s="106" t="s">
        <v>3418</v>
      </c>
      <c r="G701" s="169" t="s">
        <v>3416</v>
      </c>
      <c r="H701" s="169" t="s">
        <v>3416</v>
      </c>
    </row>
    <row r="702" spans="1:8" x14ac:dyDescent="0.25">
      <c r="A702" s="147" t="s">
        <v>3363</v>
      </c>
      <c r="C702" s="106" t="s">
        <v>484</v>
      </c>
      <c r="D702" s="106" t="s">
        <v>3419</v>
      </c>
      <c r="E702" s="106" t="s">
        <v>3420</v>
      </c>
      <c r="F702" s="106" t="s">
        <v>3913</v>
      </c>
      <c r="G702" s="169" t="s">
        <v>3419</v>
      </c>
      <c r="H702" s="169" t="s">
        <v>3419</v>
      </c>
    </row>
    <row r="703" spans="1:8" x14ac:dyDescent="0.25">
      <c r="A703" s="147" t="s">
        <v>3363</v>
      </c>
      <c r="C703" s="106" t="s">
        <v>485</v>
      </c>
      <c r="D703" s="106" t="s">
        <v>3421</v>
      </c>
      <c r="E703" s="106" t="s">
        <v>3422</v>
      </c>
      <c r="F703" s="106" t="s">
        <v>3914</v>
      </c>
      <c r="G703" s="169" t="s">
        <v>3421</v>
      </c>
      <c r="H703" s="169" t="s">
        <v>3421</v>
      </c>
    </row>
    <row r="704" spans="1:8" ht="28.8" x14ac:dyDescent="0.25">
      <c r="A704" s="147" t="s">
        <v>3363</v>
      </c>
      <c r="C704" s="106" t="s">
        <v>499</v>
      </c>
      <c r="D704" s="106" t="s">
        <v>3423</v>
      </c>
      <c r="E704" s="106" t="s">
        <v>3424</v>
      </c>
      <c r="F704" s="106" t="s">
        <v>3425</v>
      </c>
      <c r="G704" s="169" t="s">
        <v>3423</v>
      </c>
      <c r="H704" s="169" t="s">
        <v>3423</v>
      </c>
    </row>
    <row r="705" spans="1:8" ht="28.8" x14ac:dyDescent="0.25">
      <c r="A705" s="147" t="s">
        <v>3363</v>
      </c>
      <c r="C705" s="106" t="s">
        <v>486</v>
      </c>
      <c r="D705" s="106" t="s">
        <v>3426</v>
      </c>
      <c r="E705" s="106" t="s">
        <v>3427</v>
      </c>
      <c r="F705" s="106" t="s">
        <v>3915</v>
      </c>
      <c r="G705" s="169" t="s">
        <v>3426</v>
      </c>
      <c r="H705" s="169" t="s">
        <v>3426</v>
      </c>
    </row>
    <row r="706" spans="1:8" x14ac:dyDescent="0.25">
      <c r="A706" s="147" t="s">
        <v>3363</v>
      </c>
      <c r="C706" s="106" t="s">
        <v>487</v>
      </c>
      <c r="D706" s="106" t="s">
        <v>3428</v>
      </c>
      <c r="E706" s="106" t="s">
        <v>3429</v>
      </c>
      <c r="F706" s="106" t="s">
        <v>3430</v>
      </c>
      <c r="G706" s="169" t="s">
        <v>3428</v>
      </c>
      <c r="H706" s="169" t="s">
        <v>3428</v>
      </c>
    </row>
    <row r="707" spans="1:8" x14ac:dyDescent="0.25">
      <c r="A707" s="147" t="s">
        <v>3363</v>
      </c>
      <c r="C707" s="106" t="s">
        <v>488</v>
      </c>
      <c r="D707" s="106" t="s">
        <v>3431</v>
      </c>
      <c r="E707" s="106" t="s">
        <v>3432</v>
      </c>
      <c r="F707" s="106" t="s">
        <v>3433</v>
      </c>
      <c r="G707" s="169" t="s">
        <v>3431</v>
      </c>
      <c r="H707" s="169" t="s">
        <v>3431</v>
      </c>
    </row>
    <row r="708" spans="1:8" x14ac:dyDescent="0.25">
      <c r="A708" s="147" t="s">
        <v>3363</v>
      </c>
      <c r="C708" s="106" t="s">
        <v>489</v>
      </c>
      <c r="D708" s="106" t="s">
        <v>3434</v>
      </c>
      <c r="E708" s="106" t="s">
        <v>3435</v>
      </c>
      <c r="F708" s="106" t="s">
        <v>3916</v>
      </c>
      <c r="G708" s="169" t="s">
        <v>3434</v>
      </c>
      <c r="H708" s="169" t="s">
        <v>3434</v>
      </c>
    </row>
    <row r="709" spans="1:8" x14ac:dyDescent="0.25">
      <c r="A709" s="147" t="s">
        <v>3363</v>
      </c>
      <c r="C709" s="106" t="s">
        <v>500</v>
      </c>
      <c r="D709" s="106" t="s">
        <v>3436</v>
      </c>
      <c r="E709" s="106" t="s">
        <v>3437</v>
      </c>
      <c r="F709" s="106" t="s">
        <v>3438</v>
      </c>
      <c r="G709" s="169" t="s">
        <v>3436</v>
      </c>
      <c r="H709" s="169" t="s">
        <v>3436</v>
      </c>
    </row>
    <row r="710" spans="1:8" x14ac:dyDescent="0.25">
      <c r="A710" s="147" t="s">
        <v>3363</v>
      </c>
      <c r="C710" s="106" t="s">
        <v>490</v>
      </c>
      <c r="D710" s="106" t="s">
        <v>3439</v>
      </c>
      <c r="E710" s="106" t="s">
        <v>3440</v>
      </c>
      <c r="F710" s="106" t="s">
        <v>3441</v>
      </c>
      <c r="G710" s="169" t="s">
        <v>3439</v>
      </c>
      <c r="H710" s="169" t="s">
        <v>3439</v>
      </c>
    </row>
    <row r="711" spans="1:8" x14ac:dyDescent="0.25">
      <c r="A711" s="147" t="s">
        <v>3363</v>
      </c>
      <c r="C711" s="106" t="s">
        <v>491</v>
      </c>
      <c r="D711" s="106" t="s">
        <v>3442</v>
      </c>
      <c r="E711" s="106" t="s">
        <v>3443</v>
      </c>
      <c r="F711" s="106" t="s">
        <v>3917</v>
      </c>
      <c r="G711" s="169" t="s">
        <v>3442</v>
      </c>
      <c r="H711" s="169" t="s">
        <v>3442</v>
      </c>
    </row>
    <row r="712" spans="1:8" ht="28.8" x14ac:dyDescent="0.25">
      <c r="A712" s="147" t="s">
        <v>3363</v>
      </c>
      <c r="C712" s="106" t="s">
        <v>492</v>
      </c>
      <c r="D712" s="106" t="s">
        <v>3444</v>
      </c>
      <c r="E712" s="106" t="s">
        <v>3445</v>
      </c>
      <c r="F712" s="106" t="s">
        <v>3446</v>
      </c>
      <c r="G712" s="169" t="s">
        <v>3444</v>
      </c>
      <c r="H712" s="169" t="s">
        <v>3444</v>
      </c>
    </row>
    <row r="713" spans="1:8" x14ac:dyDescent="0.25">
      <c r="A713" s="147" t="s">
        <v>3363</v>
      </c>
      <c r="C713" s="106" t="s">
        <v>501</v>
      </c>
      <c r="D713" s="106" t="s">
        <v>3447</v>
      </c>
      <c r="E713" s="106" t="s">
        <v>3448</v>
      </c>
      <c r="F713" s="106" t="s">
        <v>3449</v>
      </c>
      <c r="G713" s="169" t="s">
        <v>3447</v>
      </c>
      <c r="H713" s="169" t="s">
        <v>3447</v>
      </c>
    </row>
    <row r="714" spans="1:8" x14ac:dyDescent="0.25">
      <c r="A714" s="147" t="s">
        <v>3363</v>
      </c>
      <c r="C714" s="106" t="s">
        <v>493</v>
      </c>
      <c r="D714" s="106" t="s">
        <v>3450</v>
      </c>
      <c r="E714" s="106" t="s">
        <v>3451</v>
      </c>
      <c r="F714" s="106" t="s">
        <v>3452</v>
      </c>
      <c r="G714" s="169" t="s">
        <v>3450</v>
      </c>
      <c r="H714" s="169" t="s">
        <v>3450</v>
      </c>
    </row>
    <row r="715" spans="1:8" x14ac:dyDescent="0.25">
      <c r="A715" s="147" t="s">
        <v>3363</v>
      </c>
      <c r="C715" s="106" t="s">
        <v>494</v>
      </c>
      <c r="D715" s="106" t="s">
        <v>3453</v>
      </c>
      <c r="E715" s="106" t="s">
        <v>3454</v>
      </c>
      <c r="F715" s="106" t="s">
        <v>3455</v>
      </c>
      <c r="G715" s="169" t="s">
        <v>3453</v>
      </c>
      <c r="H715" s="169" t="s">
        <v>3453</v>
      </c>
    </row>
    <row r="716" spans="1:8" x14ac:dyDescent="0.25">
      <c r="A716" s="147" t="s">
        <v>3363</v>
      </c>
      <c r="C716" s="106" t="s">
        <v>502</v>
      </c>
      <c r="D716" s="106" t="s">
        <v>3456</v>
      </c>
      <c r="E716" s="106" t="s">
        <v>3457</v>
      </c>
      <c r="F716" s="106" t="s">
        <v>3918</v>
      </c>
      <c r="G716" s="169" t="s">
        <v>3456</v>
      </c>
      <c r="H716" s="169" t="s">
        <v>3456</v>
      </c>
    </row>
    <row r="717" spans="1:8" x14ac:dyDescent="0.25">
      <c r="A717" s="147" t="s">
        <v>3363</v>
      </c>
      <c r="C717" s="106" t="s">
        <v>503</v>
      </c>
      <c r="D717" s="106" t="s">
        <v>3458</v>
      </c>
      <c r="E717" s="106" t="s">
        <v>3459</v>
      </c>
      <c r="F717" s="106" t="s">
        <v>3919</v>
      </c>
      <c r="G717" s="169" t="s">
        <v>3458</v>
      </c>
      <c r="H717" s="169" t="s">
        <v>3458</v>
      </c>
    </row>
    <row r="718" spans="1:8" x14ac:dyDescent="0.25">
      <c r="A718" s="147" t="s">
        <v>3363</v>
      </c>
      <c r="C718" s="106" t="s">
        <v>495</v>
      </c>
      <c r="D718" s="106" t="s">
        <v>3460</v>
      </c>
      <c r="E718" s="106" t="s">
        <v>3461</v>
      </c>
      <c r="F718" s="106" t="s">
        <v>3462</v>
      </c>
      <c r="G718" s="169" t="s">
        <v>3460</v>
      </c>
      <c r="H718" s="169" t="s">
        <v>3460</v>
      </c>
    </row>
    <row r="719" spans="1:8" x14ac:dyDescent="0.25">
      <c r="A719" s="147" t="s">
        <v>3363</v>
      </c>
      <c r="C719" s="106" t="s">
        <v>496</v>
      </c>
      <c r="D719" s="106" t="s">
        <v>3463</v>
      </c>
      <c r="E719" s="106" t="s">
        <v>3464</v>
      </c>
      <c r="F719" s="106" t="s">
        <v>3465</v>
      </c>
      <c r="G719" s="169" t="s">
        <v>3463</v>
      </c>
      <c r="H719" s="169" t="s">
        <v>3463</v>
      </c>
    </row>
    <row r="720" spans="1:8" ht="28.8" x14ac:dyDescent="0.25">
      <c r="A720" s="147" t="s">
        <v>3363</v>
      </c>
      <c r="C720" s="106" t="s">
        <v>504</v>
      </c>
      <c r="D720" s="106" t="s">
        <v>3466</v>
      </c>
      <c r="E720" s="106" t="s">
        <v>3467</v>
      </c>
      <c r="F720" s="106" t="s">
        <v>3920</v>
      </c>
      <c r="G720" s="169" t="s">
        <v>3466</v>
      </c>
      <c r="H720" s="169" t="s">
        <v>3466</v>
      </c>
    </row>
    <row r="721" spans="1:8" ht="28.8" x14ac:dyDescent="0.25">
      <c r="A721" s="147" t="s">
        <v>3363</v>
      </c>
      <c r="C721" s="106" t="s">
        <v>497</v>
      </c>
      <c r="D721" s="106" t="s">
        <v>3468</v>
      </c>
      <c r="E721" s="106" t="s">
        <v>3469</v>
      </c>
      <c r="F721" s="106" t="s">
        <v>3470</v>
      </c>
      <c r="G721" s="169" t="s">
        <v>3468</v>
      </c>
      <c r="H721" s="169" t="s">
        <v>3468</v>
      </c>
    </row>
    <row r="722" spans="1:8" x14ac:dyDescent="0.25">
      <c r="A722" s="147" t="s">
        <v>3363</v>
      </c>
      <c r="C722" s="106" t="s">
        <v>498</v>
      </c>
      <c r="D722" s="106" t="s">
        <v>3471</v>
      </c>
      <c r="E722" s="106" t="s">
        <v>3472</v>
      </c>
      <c r="F722" s="106" t="s">
        <v>3473</v>
      </c>
      <c r="G722" s="169" t="s">
        <v>3471</v>
      </c>
      <c r="H722" s="169" t="s">
        <v>3471</v>
      </c>
    </row>
    <row r="723" spans="1:8" ht="28.8" x14ac:dyDescent="0.25">
      <c r="A723" s="147" t="s">
        <v>3363</v>
      </c>
      <c r="C723" s="106" t="s">
        <v>425</v>
      </c>
      <c r="D723" s="106" t="s">
        <v>3474</v>
      </c>
      <c r="E723" s="106" t="s">
        <v>3475</v>
      </c>
      <c r="F723" s="106" t="s">
        <v>3921</v>
      </c>
      <c r="G723" s="169" t="s">
        <v>3474</v>
      </c>
      <c r="H723" s="169" t="s">
        <v>3474</v>
      </c>
    </row>
    <row r="724" spans="1:8" x14ac:dyDescent="0.25">
      <c r="A724" s="147" t="s">
        <v>3363</v>
      </c>
      <c r="C724" s="106" t="s">
        <v>356</v>
      </c>
      <c r="D724" s="106" t="s">
        <v>3476</v>
      </c>
      <c r="E724" s="106" t="s">
        <v>3477</v>
      </c>
      <c r="F724" s="106" t="s">
        <v>3290</v>
      </c>
      <c r="G724" s="169" t="s">
        <v>3476</v>
      </c>
      <c r="H724" s="169" t="s">
        <v>3476</v>
      </c>
    </row>
    <row r="725" spans="1:8" x14ac:dyDescent="0.25">
      <c r="A725" s="147" t="s">
        <v>3363</v>
      </c>
      <c r="C725" s="106" t="s">
        <v>357</v>
      </c>
      <c r="D725" s="106" t="s">
        <v>3478</v>
      </c>
      <c r="E725" s="106" t="s">
        <v>3479</v>
      </c>
      <c r="F725" s="106" t="s">
        <v>3293</v>
      </c>
      <c r="G725" s="169" t="s">
        <v>3478</v>
      </c>
      <c r="H725" s="169" t="s">
        <v>3478</v>
      </c>
    </row>
    <row r="726" spans="1:8" x14ac:dyDescent="0.25">
      <c r="A726" s="147" t="s">
        <v>3363</v>
      </c>
      <c r="C726" s="106" t="s">
        <v>358</v>
      </c>
      <c r="D726" s="106" t="s">
        <v>3480</v>
      </c>
      <c r="E726" s="106" t="s">
        <v>3481</v>
      </c>
      <c r="F726" s="106" t="s">
        <v>3296</v>
      </c>
      <c r="G726" s="169" t="s">
        <v>3480</v>
      </c>
      <c r="H726" s="169" t="s">
        <v>3480</v>
      </c>
    </row>
    <row r="727" spans="1:8" x14ac:dyDescent="0.25">
      <c r="A727" s="147" t="s">
        <v>3363</v>
      </c>
      <c r="C727" s="106" t="s">
        <v>359</v>
      </c>
      <c r="D727" s="106" t="s">
        <v>3482</v>
      </c>
      <c r="E727" s="106" t="s">
        <v>3483</v>
      </c>
      <c r="F727" s="106" t="s">
        <v>3299</v>
      </c>
      <c r="G727" s="169" t="s">
        <v>3482</v>
      </c>
      <c r="H727" s="169" t="s">
        <v>3482</v>
      </c>
    </row>
    <row r="728" spans="1:8" x14ac:dyDescent="0.25">
      <c r="A728" s="147" t="s">
        <v>3363</v>
      </c>
      <c r="C728" s="106" t="s">
        <v>360</v>
      </c>
      <c r="D728" s="106" t="s">
        <v>3484</v>
      </c>
      <c r="E728" s="106" t="s">
        <v>3485</v>
      </c>
      <c r="F728" s="106" t="s">
        <v>3302</v>
      </c>
      <c r="G728" s="169" t="s">
        <v>3484</v>
      </c>
      <c r="H728" s="169" t="s">
        <v>3484</v>
      </c>
    </row>
    <row r="729" spans="1:8" x14ac:dyDescent="0.25">
      <c r="A729" s="147" t="s">
        <v>3363</v>
      </c>
      <c r="C729" s="106" t="s">
        <v>361</v>
      </c>
      <c r="D729" s="106" t="s">
        <v>3486</v>
      </c>
      <c r="E729" s="106" t="s">
        <v>3487</v>
      </c>
      <c r="F729" s="106" t="s">
        <v>3305</v>
      </c>
      <c r="G729" s="169" t="s">
        <v>3486</v>
      </c>
      <c r="H729" s="169" t="s">
        <v>3486</v>
      </c>
    </row>
    <row r="730" spans="1:8" x14ac:dyDescent="0.25">
      <c r="A730" s="147" t="s">
        <v>3363</v>
      </c>
      <c r="C730" s="106" t="s">
        <v>362</v>
      </c>
      <c r="D730" s="106" t="s">
        <v>3488</v>
      </c>
      <c r="E730" s="106" t="s">
        <v>3489</v>
      </c>
      <c r="F730" s="106" t="s">
        <v>3308</v>
      </c>
      <c r="G730" s="169" t="s">
        <v>3488</v>
      </c>
      <c r="H730" s="169" t="s">
        <v>3488</v>
      </c>
    </row>
    <row r="731" spans="1:8" x14ac:dyDescent="0.25">
      <c r="A731" s="147" t="s">
        <v>3363</v>
      </c>
      <c r="C731" s="106" t="s">
        <v>363</v>
      </c>
      <c r="D731" s="106" t="s">
        <v>3490</v>
      </c>
      <c r="E731" s="106" t="s">
        <v>3491</v>
      </c>
      <c r="F731" s="106" t="s">
        <v>3311</v>
      </c>
      <c r="G731" s="169" t="s">
        <v>3490</v>
      </c>
      <c r="H731" s="169" t="s">
        <v>3490</v>
      </c>
    </row>
    <row r="732" spans="1:8" x14ac:dyDescent="0.25">
      <c r="A732" s="147" t="s">
        <v>3363</v>
      </c>
      <c r="C732" s="106" t="s">
        <v>364</v>
      </c>
      <c r="D732" s="106" t="s">
        <v>3492</v>
      </c>
      <c r="E732" s="106" t="s">
        <v>3493</v>
      </c>
      <c r="F732" s="106" t="s">
        <v>3314</v>
      </c>
      <c r="G732" s="169" t="s">
        <v>3492</v>
      </c>
      <c r="H732" s="169" t="s">
        <v>3492</v>
      </c>
    </row>
    <row r="733" spans="1:8" x14ac:dyDescent="0.25">
      <c r="A733" s="147" t="s">
        <v>3363</v>
      </c>
      <c r="C733" s="106" t="s">
        <v>365</v>
      </c>
      <c r="D733" s="106" t="s">
        <v>3494</v>
      </c>
      <c r="E733" s="106" t="s">
        <v>3495</v>
      </c>
      <c r="F733" s="106" t="s">
        <v>3317</v>
      </c>
      <c r="G733" s="169" t="s">
        <v>3494</v>
      </c>
      <c r="H733" s="169" t="s">
        <v>3494</v>
      </c>
    </row>
    <row r="734" spans="1:8" x14ac:dyDescent="0.25">
      <c r="A734" s="147" t="s">
        <v>3363</v>
      </c>
      <c r="C734" s="106" t="s">
        <v>366</v>
      </c>
      <c r="D734" s="106" t="s">
        <v>3496</v>
      </c>
      <c r="E734" s="106" t="s">
        <v>3497</v>
      </c>
      <c r="F734" s="106" t="s">
        <v>3320</v>
      </c>
      <c r="G734" s="169" t="s">
        <v>3496</v>
      </c>
      <c r="H734" s="169" t="s">
        <v>3496</v>
      </c>
    </row>
    <row r="735" spans="1:8" x14ac:dyDescent="0.25">
      <c r="A735" s="147" t="s">
        <v>3363</v>
      </c>
      <c r="C735" s="106" t="s">
        <v>367</v>
      </c>
      <c r="D735" s="106" t="s">
        <v>3498</v>
      </c>
      <c r="E735" s="106" t="s">
        <v>3499</v>
      </c>
      <c r="F735" s="106" t="s">
        <v>3323</v>
      </c>
      <c r="G735" s="169" t="s">
        <v>3498</v>
      </c>
      <c r="H735" s="169" t="s">
        <v>3498</v>
      </c>
    </row>
    <row r="736" spans="1:8" x14ac:dyDescent="0.25">
      <c r="A736" s="147" t="s">
        <v>3363</v>
      </c>
      <c r="C736" s="106" t="s">
        <v>368</v>
      </c>
      <c r="D736" s="106" t="s">
        <v>3500</v>
      </c>
      <c r="E736" s="106" t="s">
        <v>3501</v>
      </c>
      <c r="F736" s="106" t="s">
        <v>3326</v>
      </c>
      <c r="G736" s="169" t="s">
        <v>3500</v>
      </c>
      <c r="H736" s="169" t="s">
        <v>3500</v>
      </c>
    </row>
    <row r="737" spans="1:8" x14ac:dyDescent="0.25">
      <c r="A737" s="147" t="s">
        <v>3363</v>
      </c>
      <c r="C737" s="106" t="s">
        <v>369</v>
      </c>
      <c r="D737" s="106" t="s">
        <v>3502</v>
      </c>
      <c r="E737" s="106" t="s">
        <v>3503</v>
      </c>
      <c r="F737" s="106" t="s">
        <v>3329</v>
      </c>
      <c r="G737" s="169" t="s">
        <v>3502</v>
      </c>
      <c r="H737" s="169" t="s">
        <v>3502</v>
      </c>
    </row>
    <row r="738" spans="1:8" x14ac:dyDescent="0.25">
      <c r="A738" s="147" t="s">
        <v>3363</v>
      </c>
      <c r="C738" s="106" t="s">
        <v>390</v>
      </c>
      <c r="D738" s="106" t="s">
        <v>3264</v>
      </c>
      <c r="E738" s="106" t="s">
        <v>3265</v>
      </c>
      <c r="F738" s="106" t="s">
        <v>3266</v>
      </c>
      <c r="G738" s="169" t="s">
        <v>3264</v>
      </c>
      <c r="H738" s="169" t="s">
        <v>3264</v>
      </c>
    </row>
    <row r="739" spans="1:8" x14ac:dyDescent="0.25">
      <c r="A739" s="147" t="s">
        <v>3363</v>
      </c>
      <c r="C739" s="106" t="s">
        <v>391</v>
      </c>
      <c r="D739" s="106" t="s">
        <v>3267</v>
      </c>
      <c r="E739" s="106" t="s">
        <v>3268</v>
      </c>
      <c r="F739" s="106" t="s">
        <v>3269</v>
      </c>
      <c r="G739" s="169" t="s">
        <v>3267</v>
      </c>
      <c r="H739" s="169" t="s">
        <v>3267</v>
      </c>
    </row>
    <row r="740" spans="1:8" x14ac:dyDescent="0.25">
      <c r="A740" s="147" t="s">
        <v>3363</v>
      </c>
      <c r="C740" s="106" t="s">
        <v>392</v>
      </c>
      <c r="D740" s="106" t="s">
        <v>3504</v>
      </c>
      <c r="E740" s="106" t="s">
        <v>3505</v>
      </c>
      <c r="F740" s="106" t="s">
        <v>3506</v>
      </c>
      <c r="G740" s="169" t="s">
        <v>3504</v>
      </c>
      <c r="H740" s="169" t="s">
        <v>3504</v>
      </c>
    </row>
    <row r="741" spans="1:8" x14ac:dyDescent="0.25">
      <c r="A741" s="147" t="s">
        <v>3363</v>
      </c>
      <c r="C741" s="106" t="s">
        <v>393</v>
      </c>
      <c r="D741" s="106" t="s">
        <v>3507</v>
      </c>
      <c r="E741" s="106" t="s">
        <v>3508</v>
      </c>
      <c r="F741" s="106" t="s">
        <v>3509</v>
      </c>
      <c r="G741" s="169" t="s">
        <v>3507</v>
      </c>
      <c r="H741" s="169" t="s">
        <v>3507</v>
      </c>
    </row>
    <row r="742" spans="1:8" x14ac:dyDescent="0.25">
      <c r="A742" s="147" t="s">
        <v>3363</v>
      </c>
      <c r="C742" s="106" t="s">
        <v>394</v>
      </c>
      <c r="D742" s="106" t="s">
        <v>3510</v>
      </c>
      <c r="E742" s="106" t="s">
        <v>3511</v>
      </c>
      <c r="F742" s="106" t="s">
        <v>3512</v>
      </c>
      <c r="G742" s="169" t="s">
        <v>3510</v>
      </c>
      <c r="H742" s="169" t="s">
        <v>3510</v>
      </c>
    </row>
    <row r="743" spans="1:8" x14ac:dyDescent="0.25">
      <c r="A743" s="147" t="s">
        <v>3363</v>
      </c>
      <c r="C743" s="106" t="s">
        <v>395</v>
      </c>
      <c r="D743" s="106" t="s">
        <v>3513</v>
      </c>
      <c r="E743" s="106" t="s">
        <v>3514</v>
      </c>
      <c r="F743" s="106" t="s">
        <v>3287</v>
      </c>
      <c r="G743" s="169" t="s">
        <v>3513</v>
      </c>
      <c r="H743" s="169" t="s">
        <v>3513</v>
      </c>
    </row>
    <row r="744" spans="1:8" x14ac:dyDescent="0.25">
      <c r="A744" s="147" t="s">
        <v>3363</v>
      </c>
      <c r="C744" s="106" t="s">
        <v>396</v>
      </c>
      <c r="D744" s="106" t="s">
        <v>3515</v>
      </c>
      <c r="E744" s="106" t="s">
        <v>3515</v>
      </c>
      <c r="F744" s="106" t="s">
        <v>3922</v>
      </c>
      <c r="G744" s="169" t="s">
        <v>3515</v>
      </c>
      <c r="H744" s="169" t="s">
        <v>3515</v>
      </c>
    </row>
    <row r="745" spans="1:8" x14ac:dyDescent="0.25">
      <c r="A745" s="147" t="s">
        <v>3363</v>
      </c>
      <c r="C745" s="106" t="s">
        <v>397</v>
      </c>
      <c r="D745" s="106" t="s">
        <v>3516</v>
      </c>
      <c r="E745" s="106" t="s">
        <v>3517</v>
      </c>
      <c r="F745" s="106" t="s">
        <v>3518</v>
      </c>
      <c r="G745" s="169" t="s">
        <v>3516</v>
      </c>
      <c r="H745" s="169" t="s">
        <v>3516</v>
      </c>
    </row>
    <row r="746" spans="1:8" x14ac:dyDescent="0.25">
      <c r="A746" s="147" t="s">
        <v>3363</v>
      </c>
      <c r="C746" s="106" t="s">
        <v>398</v>
      </c>
      <c r="D746" s="106" t="s">
        <v>3519</v>
      </c>
      <c r="E746" s="106" t="s">
        <v>3520</v>
      </c>
      <c r="F746" s="106" t="s">
        <v>3923</v>
      </c>
      <c r="G746" s="169" t="s">
        <v>3519</v>
      </c>
      <c r="H746" s="169" t="s">
        <v>3519</v>
      </c>
    </row>
    <row r="747" spans="1:8" ht="86.4" x14ac:dyDescent="0.25">
      <c r="A747" s="147" t="s">
        <v>3363</v>
      </c>
      <c r="C747" s="106" t="s">
        <v>426</v>
      </c>
      <c r="D747" s="106" t="s">
        <v>3521</v>
      </c>
      <c r="E747" s="106" t="s">
        <v>3522</v>
      </c>
      <c r="F747" s="106" t="s">
        <v>3523</v>
      </c>
      <c r="G747" s="169" t="s">
        <v>3521</v>
      </c>
      <c r="H747" s="169" t="s">
        <v>3521</v>
      </c>
    </row>
    <row r="748" spans="1:8" x14ac:dyDescent="0.25">
      <c r="A748" s="147" t="s">
        <v>3363</v>
      </c>
      <c r="C748" s="106" t="s">
        <v>402</v>
      </c>
      <c r="D748" s="106" t="s">
        <v>3524</v>
      </c>
      <c r="E748" s="106" t="s">
        <v>3525</v>
      </c>
      <c r="F748" s="106" t="s">
        <v>3526</v>
      </c>
      <c r="G748" s="169" t="s">
        <v>3524</v>
      </c>
      <c r="H748" s="169" t="s">
        <v>3524</v>
      </c>
    </row>
    <row r="749" spans="1:8" x14ac:dyDescent="0.25">
      <c r="A749" s="147" t="s">
        <v>3363</v>
      </c>
      <c r="C749" s="106" t="s">
        <v>403</v>
      </c>
      <c r="D749" s="106" t="s">
        <v>3527</v>
      </c>
      <c r="E749" s="106" t="s">
        <v>3528</v>
      </c>
      <c r="F749" s="106" t="s">
        <v>3529</v>
      </c>
      <c r="G749" s="169" t="s">
        <v>3527</v>
      </c>
      <c r="H749" s="169" t="s">
        <v>3527</v>
      </c>
    </row>
    <row r="750" spans="1:8" ht="43.2" x14ac:dyDescent="0.25">
      <c r="A750" s="147" t="s">
        <v>3363</v>
      </c>
      <c r="C750" s="106" t="s">
        <v>579</v>
      </c>
      <c r="D750" s="106" t="s">
        <v>3530</v>
      </c>
      <c r="E750" s="106" t="s">
        <v>3531</v>
      </c>
      <c r="F750" s="106" t="s">
        <v>3532</v>
      </c>
      <c r="G750" s="169" t="s">
        <v>3530</v>
      </c>
      <c r="H750" s="169" t="s">
        <v>3530</v>
      </c>
    </row>
    <row r="751" spans="1:8" x14ac:dyDescent="0.25">
      <c r="A751" s="147" t="s">
        <v>3363</v>
      </c>
      <c r="C751" s="106" t="s">
        <v>578</v>
      </c>
      <c r="D751" s="106" t="s">
        <v>3533</v>
      </c>
      <c r="E751" s="106" t="s">
        <v>3534</v>
      </c>
      <c r="F751" s="106" t="s">
        <v>3535</v>
      </c>
      <c r="G751" s="169" t="s">
        <v>3533</v>
      </c>
      <c r="H751" s="169" t="s">
        <v>3533</v>
      </c>
    </row>
    <row r="752" spans="1:8" ht="28.8" x14ac:dyDescent="0.25">
      <c r="A752" s="147" t="s">
        <v>3363</v>
      </c>
      <c r="C752" s="106" t="s">
        <v>583</v>
      </c>
      <c r="D752" s="106" t="s">
        <v>3536</v>
      </c>
      <c r="E752" s="106" t="s">
        <v>3537</v>
      </c>
      <c r="F752" s="106" t="s">
        <v>3538</v>
      </c>
      <c r="G752" s="169" t="s">
        <v>3536</v>
      </c>
      <c r="H752" s="169" t="s">
        <v>3536</v>
      </c>
    </row>
    <row r="753" spans="1:8" ht="57.6" x14ac:dyDescent="0.25">
      <c r="A753" s="147" t="s">
        <v>3363</v>
      </c>
      <c r="C753" s="106" t="s">
        <v>584</v>
      </c>
      <c r="D753" s="106" t="s">
        <v>3539</v>
      </c>
      <c r="E753" s="106" t="s">
        <v>3540</v>
      </c>
      <c r="F753" s="106" t="s">
        <v>3541</v>
      </c>
      <c r="G753" s="169" t="s">
        <v>3539</v>
      </c>
      <c r="H753" s="169" t="s">
        <v>3539</v>
      </c>
    </row>
    <row r="754" spans="1:8" x14ac:dyDescent="0.25">
      <c r="A754" s="147" t="s">
        <v>3363</v>
      </c>
      <c r="C754" s="106" t="s">
        <v>582</v>
      </c>
      <c r="D754" s="106" t="s">
        <v>3542</v>
      </c>
      <c r="E754" s="106" t="s">
        <v>3543</v>
      </c>
      <c r="F754" s="106" t="s">
        <v>3544</v>
      </c>
      <c r="G754" s="169" t="s">
        <v>3542</v>
      </c>
      <c r="H754" s="169" t="s">
        <v>3542</v>
      </c>
    </row>
    <row r="755" spans="1:8" x14ac:dyDescent="0.25">
      <c r="G755" s="169"/>
      <c r="H755" s="169"/>
    </row>
    <row r="756" spans="1:8" x14ac:dyDescent="0.25">
      <c r="A756" s="181" t="s">
        <v>3818</v>
      </c>
      <c r="C756" s="106" t="s">
        <v>431</v>
      </c>
      <c r="D756" s="106" t="s">
        <v>3803</v>
      </c>
      <c r="E756" s="106" t="s">
        <v>3832</v>
      </c>
      <c r="F756" s="106" t="s">
        <v>3833</v>
      </c>
      <c r="G756" s="106" t="s">
        <v>3803</v>
      </c>
      <c r="H756" s="106" t="s">
        <v>3803</v>
      </c>
    </row>
    <row r="757" spans="1:8" x14ac:dyDescent="0.25">
      <c r="A757" s="181" t="s">
        <v>3818</v>
      </c>
      <c r="C757" s="106" t="s">
        <v>430</v>
      </c>
      <c r="D757" s="106" t="s">
        <v>3804</v>
      </c>
      <c r="E757" s="106" t="s">
        <v>3834</v>
      </c>
      <c r="F757" s="106" t="s">
        <v>3835</v>
      </c>
      <c r="G757" s="106" t="s">
        <v>3804</v>
      </c>
      <c r="H757" s="106" t="s">
        <v>3804</v>
      </c>
    </row>
    <row r="758" spans="1:8" x14ac:dyDescent="0.25">
      <c r="A758" s="181" t="s">
        <v>3818</v>
      </c>
      <c r="C758" s="106" t="s">
        <v>429</v>
      </c>
      <c r="D758" s="106" t="s">
        <v>3805</v>
      </c>
      <c r="E758" s="106" t="s">
        <v>3836</v>
      </c>
      <c r="F758" s="106" t="s">
        <v>3837</v>
      </c>
      <c r="G758" s="106" t="s">
        <v>3805</v>
      </c>
      <c r="H758" s="106" t="s">
        <v>3805</v>
      </c>
    </row>
    <row r="759" spans="1:8" x14ac:dyDescent="0.25">
      <c r="A759" s="181" t="s">
        <v>3818</v>
      </c>
      <c r="C759" s="106" t="s">
        <v>433</v>
      </c>
      <c r="D759" s="106" t="s">
        <v>3806</v>
      </c>
      <c r="E759" s="106" t="s">
        <v>3838</v>
      </c>
      <c r="F759" s="106" t="s">
        <v>3839</v>
      </c>
      <c r="G759" s="106" t="s">
        <v>3806</v>
      </c>
      <c r="H759" s="106" t="s">
        <v>3806</v>
      </c>
    </row>
    <row r="760" spans="1:8" x14ac:dyDescent="0.25">
      <c r="A760" s="181" t="s">
        <v>3818</v>
      </c>
      <c r="C760" s="106" t="s">
        <v>508</v>
      </c>
      <c r="D760" s="106" t="s">
        <v>3807</v>
      </c>
      <c r="E760" s="106" t="s">
        <v>3840</v>
      </c>
      <c r="F760" s="106" t="s">
        <v>3841</v>
      </c>
      <c r="G760" s="106" t="s">
        <v>3807</v>
      </c>
      <c r="H760" s="106" t="s">
        <v>3807</v>
      </c>
    </row>
    <row r="761" spans="1:8" x14ac:dyDescent="0.25">
      <c r="A761" s="181" t="s">
        <v>3818</v>
      </c>
      <c r="C761" s="106" t="s">
        <v>507</v>
      </c>
      <c r="D761" s="106" t="s">
        <v>3808</v>
      </c>
      <c r="E761" s="106" t="s">
        <v>3842</v>
      </c>
      <c r="F761" s="106" t="s">
        <v>3843</v>
      </c>
      <c r="G761" s="106" t="s">
        <v>3808</v>
      </c>
      <c r="H761" s="106" t="s">
        <v>3808</v>
      </c>
    </row>
    <row r="762" spans="1:8" x14ac:dyDescent="0.25">
      <c r="A762" s="181" t="s">
        <v>3818</v>
      </c>
      <c r="C762" s="106" t="s">
        <v>432</v>
      </c>
      <c r="D762" s="106" t="s">
        <v>3809</v>
      </c>
      <c r="E762" s="106" t="s">
        <v>3844</v>
      </c>
      <c r="F762" s="106" t="s">
        <v>3845</v>
      </c>
      <c r="G762" s="106" t="s">
        <v>3809</v>
      </c>
      <c r="H762" s="106" t="s">
        <v>3809</v>
      </c>
    </row>
    <row r="763" spans="1:8" x14ac:dyDescent="0.25">
      <c r="A763" s="181" t="s">
        <v>3818</v>
      </c>
      <c r="C763" s="106" t="s">
        <v>297</v>
      </c>
      <c r="D763" s="106" t="s">
        <v>3810</v>
      </c>
      <c r="E763" s="106" t="s">
        <v>3846</v>
      </c>
      <c r="F763" s="106" t="s">
        <v>3847</v>
      </c>
      <c r="G763" s="106" t="s">
        <v>3810</v>
      </c>
      <c r="H763" s="106" t="s">
        <v>3810</v>
      </c>
    </row>
    <row r="764" spans="1:8" x14ac:dyDescent="0.25">
      <c r="A764" s="181" t="s">
        <v>3818</v>
      </c>
      <c r="C764" s="106" t="s">
        <v>296</v>
      </c>
      <c r="D764" s="106" t="s">
        <v>3811</v>
      </c>
      <c r="E764" s="106" t="s">
        <v>3848</v>
      </c>
      <c r="F764" s="106" t="s">
        <v>3849</v>
      </c>
      <c r="G764" s="106" t="s">
        <v>3811</v>
      </c>
      <c r="H764" s="106" t="s">
        <v>3811</v>
      </c>
    </row>
    <row r="765" spans="1:8" ht="72" x14ac:dyDescent="0.25">
      <c r="A765" s="181" t="s">
        <v>1661</v>
      </c>
      <c r="C765" s="106" t="s">
        <v>3812</v>
      </c>
      <c r="D765" s="174" t="s">
        <v>3822</v>
      </c>
      <c r="E765" s="174" t="s">
        <v>3856</v>
      </c>
      <c r="F765" s="174" t="s">
        <v>3857</v>
      </c>
      <c r="G765" s="174" t="s">
        <v>3822</v>
      </c>
      <c r="H765" s="174" t="s">
        <v>3822</v>
      </c>
    </row>
    <row r="766" spans="1:8" ht="100.8" x14ac:dyDescent="0.25">
      <c r="A766" s="181" t="s">
        <v>1661</v>
      </c>
      <c r="C766" s="106" t="s">
        <v>3813</v>
      </c>
      <c r="D766" s="174" t="s">
        <v>3823</v>
      </c>
      <c r="E766" s="174" t="s">
        <v>3858</v>
      </c>
      <c r="F766" s="174" t="s">
        <v>3859</v>
      </c>
      <c r="G766" s="174" t="s">
        <v>3823</v>
      </c>
      <c r="H766" s="174" t="s">
        <v>3823</v>
      </c>
    </row>
    <row r="767" spans="1:8" ht="144" x14ac:dyDescent="0.25">
      <c r="A767" s="181" t="s">
        <v>1661</v>
      </c>
      <c r="C767" s="106" t="s">
        <v>3814</v>
      </c>
      <c r="D767" s="174" t="s">
        <v>3824</v>
      </c>
      <c r="E767" s="174" t="s">
        <v>3860</v>
      </c>
      <c r="F767" s="174" t="s">
        <v>3861</v>
      </c>
      <c r="G767" s="174" t="s">
        <v>3824</v>
      </c>
      <c r="H767" s="174" t="s">
        <v>3824</v>
      </c>
    </row>
    <row r="768" spans="1:8" ht="43.2" x14ac:dyDescent="0.25">
      <c r="A768" s="181" t="s">
        <v>1661</v>
      </c>
      <c r="C768" s="106" t="s">
        <v>3815</v>
      </c>
      <c r="D768" s="106" t="s">
        <v>3819</v>
      </c>
      <c r="E768" s="106" t="s">
        <v>3850</v>
      </c>
      <c r="F768" s="106" t="s">
        <v>3851</v>
      </c>
      <c r="G768" s="106" t="s">
        <v>3819</v>
      </c>
      <c r="H768" s="106" t="s">
        <v>3819</v>
      </c>
    </row>
    <row r="769" spans="1:8" x14ac:dyDescent="0.25">
      <c r="A769" s="181" t="s">
        <v>1661</v>
      </c>
      <c r="C769" s="106" t="s">
        <v>3816</v>
      </c>
      <c r="D769" s="106" t="s">
        <v>3820</v>
      </c>
      <c r="E769" s="106" t="s">
        <v>3852</v>
      </c>
      <c r="F769" s="106" t="s">
        <v>3853</v>
      </c>
      <c r="G769" s="106" t="s">
        <v>3820</v>
      </c>
      <c r="H769" s="106" t="s">
        <v>3820</v>
      </c>
    </row>
    <row r="770" spans="1:8" ht="57.6" x14ac:dyDescent="0.25">
      <c r="A770" s="181" t="s">
        <v>1661</v>
      </c>
      <c r="C770" s="106" t="s">
        <v>3817</v>
      </c>
      <c r="D770" s="106" t="s">
        <v>3821</v>
      </c>
      <c r="E770" s="106" t="s">
        <v>3854</v>
      </c>
      <c r="F770" s="106" t="s">
        <v>3855</v>
      </c>
      <c r="G770" s="106" t="s">
        <v>3821</v>
      </c>
      <c r="H770" s="106" t="s">
        <v>3821</v>
      </c>
    </row>
    <row r="771" spans="1:8" x14ac:dyDescent="0.25">
      <c r="A771" s="181" t="s">
        <v>3818</v>
      </c>
      <c r="C771" s="174" t="s">
        <v>298</v>
      </c>
      <c r="D771" s="106" t="s">
        <v>3825</v>
      </c>
      <c r="E771" s="106" t="s">
        <v>3826</v>
      </c>
      <c r="F771" s="106" t="s">
        <v>3827</v>
      </c>
      <c r="G771" s="106" t="s">
        <v>3825</v>
      </c>
      <c r="H771" s="106" t="s">
        <v>3825</v>
      </c>
    </row>
    <row r="772" spans="1:8" x14ac:dyDescent="0.25">
      <c r="A772" s="181" t="s">
        <v>3818</v>
      </c>
      <c r="C772" s="174" t="s">
        <v>3828</v>
      </c>
      <c r="D772" s="106" t="s">
        <v>3829</v>
      </c>
      <c r="E772" s="106" t="s">
        <v>3830</v>
      </c>
      <c r="F772" s="106" t="s">
        <v>3831</v>
      </c>
      <c r="G772" s="106" t="s">
        <v>3829</v>
      </c>
      <c r="H772" s="106" t="s">
        <v>3829</v>
      </c>
    </row>
    <row r="773" spans="1:8" x14ac:dyDescent="0.25">
      <c r="A773" s="181" t="s">
        <v>3818</v>
      </c>
      <c r="C773" s="106" t="s">
        <v>4087</v>
      </c>
      <c r="D773" s="106" t="s">
        <v>4088</v>
      </c>
      <c r="E773" s="106" t="s">
        <v>4089</v>
      </c>
      <c r="F773" s="106" t="s">
        <v>4090</v>
      </c>
      <c r="G773" s="106" t="s">
        <v>4088</v>
      </c>
      <c r="H773" s="106" t="s">
        <v>4088</v>
      </c>
    </row>
    <row r="774" spans="1:8" ht="129.6" x14ac:dyDescent="0.25">
      <c r="A774" s="181" t="s">
        <v>1661</v>
      </c>
      <c r="C774" s="183" t="s">
        <v>4189</v>
      </c>
      <c r="D774" s="183" t="s">
        <v>4190</v>
      </c>
      <c r="E774" s="183" t="s">
        <v>4192</v>
      </c>
      <c r="F774" s="183" t="s">
        <v>4191</v>
      </c>
      <c r="G774" s="183" t="s">
        <v>4194</v>
      </c>
      <c r="H774" s="183" t="s">
        <v>4193</v>
      </c>
    </row>
    <row r="775" spans="1:8" x14ac:dyDescent="0.25">
      <c r="A775" s="108"/>
      <c r="B775" s="108"/>
      <c r="C775" s="108"/>
      <c r="D775" s="108"/>
      <c r="E775" s="108"/>
      <c r="F775" s="108"/>
      <c r="G775" s="108"/>
      <c r="H775" s="108"/>
    </row>
    <row r="776" spans="1:8" ht="57.6" x14ac:dyDescent="0.25">
      <c r="C776" s="185" t="s">
        <v>4195</v>
      </c>
    </row>
    <row r="777" spans="1:8" ht="43.2" x14ac:dyDescent="0.25">
      <c r="C777" s="106" t="s">
        <v>4210</v>
      </c>
    </row>
    <row r="778" spans="1:8" x14ac:dyDescent="0.25">
      <c r="C778" s="106" t="s">
        <v>4211</v>
      </c>
    </row>
    <row r="779" spans="1:8" x14ac:dyDescent="0.25">
      <c r="C779" s="106" t="s">
        <v>4212</v>
      </c>
    </row>
    <row r="780" spans="1:8" x14ac:dyDescent="0.25">
      <c r="C780" s="106" t="s">
        <v>4213</v>
      </c>
    </row>
    <row r="781" spans="1:8" x14ac:dyDescent="0.25">
      <c r="C781" s="106" t="s">
        <v>4214</v>
      </c>
    </row>
    <row r="782" spans="1:8" x14ac:dyDescent="0.25">
      <c r="C782" s="106" t="s">
        <v>4215</v>
      </c>
    </row>
    <row r="783" spans="1:8" ht="129.6" x14ac:dyDescent="0.25">
      <c r="C783" s="106" t="s">
        <v>4216</v>
      </c>
    </row>
    <row r="784" spans="1:8" x14ac:dyDescent="0.25">
      <c r="C784" s="106" t="s">
        <v>4217</v>
      </c>
    </row>
    <row r="785" spans="3:3" x14ac:dyDescent="0.25">
      <c r="C785" s="106" t="s">
        <v>4218</v>
      </c>
    </row>
    <row r="786" spans="3:3" x14ac:dyDescent="0.25">
      <c r="C786" s="106" t="s">
        <v>4219</v>
      </c>
    </row>
    <row r="787" spans="3:3" x14ac:dyDescent="0.25">
      <c r="C787" s="106" t="s">
        <v>4220</v>
      </c>
    </row>
    <row r="788" spans="3:3" x14ac:dyDescent="0.25">
      <c r="C788" s="106" t="s">
        <v>4221</v>
      </c>
    </row>
    <row r="789" spans="3:3" x14ac:dyDescent="0.25">
      <c r="C789" s="106" t="s">
        <v>4222</v>
      </c>
    </row>
    <row r="790" spans="3:3" x14ac:dyDescent="0.25">
      <c r="C790" s="106" t="s">
        <v>4223</v>
      </c>
    </row>
    <row r="791" spans="3:3" x14ac:dyDescent="0.25">
      <c r="C791" s="106" t="s">
        <v>4224</v>
      </c>
    </row>
    <row r="792" spans="3:3" x14ac:dyDescent="0.25">
      <c r="C792" s="106" t="s">
        <v>4225</v>
      </c>
    </row>
    <row r="793" spans="3:3" x14ac:dyDescent="0.25">
      <c r="C793" s="106" t="s">
        <v>4226</v>
      </c>
    </row>
    <row r="794" spans="3:3" x14ac:dyDescent="0.25">
      <c r="C794" s="106" t="s">
        <v>4227</v>
      </c>
    </row>
    <row r="795" spans="3:3" x14ac:dyDescent="0.25">
      <c r="C795" s="106" t="s">
        <v>4228</v>
      </c>
    </row>
    <row r="796" spans="3:3" x14ac:dyDescent="0.25">
      <c r="C796" s="106" t="s">
        <v>4229</v>
      </c>
    </row>
    <row r="797" spans="3:3" x14ac:dyDescent="0.25">
      <c r="C797" s="106" t="s">
        <v>4230</v>
      </c>
    </row>
    <row r="798" spans="3:3" ht="86.4" x14ac:dyDescent="0.25">
      <c r="C798" s="106" t="s">
        <v>4231</v>
      </c>
    </row>
    <row r="799" spans="3:3" ht="28.8" x14ac:dyDescent="0.25">
      <c r="C799" s="106" t="s">
        <v>4232</v>
      </c>
    </row>
    <row r="800" spans="3:3" x14ac:dyDescent="0.25">
      <c r="C800" s="106" t="s">
        <v>4233</v>
      </c>
    </row>
    <row r="801" spans="3:3" x14ac:dyDescent="0.25">
      <c r="C801" s="106" t="s">
        <v>4234</v>
      </c>
    </row>
    <row r="802" spans="3:3" ht="86.4" x14ac:dyDescent="0.25">
      <c r="C802" s="106" t="s">
        <v>4235</v>
      </c>
    </row>
    <row r="803" spans="3:3" ht="129.6" x14ac:dyDescent="0.25">
      <c r="C803" s="106" t="s">
        <v>4236</v>
      </c>
    </row>
    <row r="804" spans="3:3" x14ac:dyDescent="0.25">
      <c r="C804" s="106" t="s">
        <v>4237</v>
      </c>
    </row>
    <row r="805" spans="3:3" ht="129.6" x14ac:dyDescent="0.25">
      <c r="C805" s="106" t="s">
        <v>4239</v>
      </c>
    </row>
    <row r="806" spans="3:3" x14ac:dyDescent="0.25">
      <c r="C806" s="106" t="s">
        <v>4240</v>
      </c>
    </row>
    <row r="807" spans="3:3" ht="144" x14ac:dyDescent="0.25">
      <c r="C807" s="106" t="s">
        <v>4241</v>
      </c>
    </row>
    <row r="808" spans="3:3" ht="158.4" x14ac:dyDescent="0.25">
      <c r="C808" s="106" t="s">
        <v>4242</v>
      </c>
    </row>
    <row r="809" spans="3:3" x14ac:dyDescent="0.25">
      <c r="C809" s="106" t="s">
        <v>4243</v>
      </c>
    </row>
    <row r="810" spans="3:3" ht="43.2" x14ac:dyDescent="0.25">
      <c r="C810" s="106" t="s">
        <v>4238</v>
      </c>
    </row>
    <row r="811" spans="3:3" x14ac:dyDescent="0.25">
      <c r="C811" s="106">
        <v>0</v>
      </c>
    </row>
    <row r="812" spans="3:3" x14ac:dyDescent="0.25">
      <c r="C812" s="106">
        <v>1</v>
      </c>
    </row>
    <row r="813" spans="3:3" ht="28.8" x14ac:dyDescent="0.25">
      <c r="C813" s="106" t="s">
        <v>4244</v>
      </c>
    </row>
    <row r="814" spans="3:3" ht="187.2" x14ac:dyDescent="0.25">
      <c r="C814" s="106" t="s">
        <v>4245</v>
      </c>
    </row>
    <row r="815" spans="3:3" x14ac:dyDescent="0.25">
      <c r="C815" s="106" t="s">
        <v>4246</v>
      </c>
    </row>
    <row r="816" spans="3:3" ht="144" x14ac:dyDescent="0.25">
      <c r="C816" s="106" t="s">
        <v>4247</v>
      </c>
    </row>
    <row r="817" spans="3:3" ht="115.2" x14ac:dyDescent="0.25">
      <c r="C817" s="106" t="s">
        <v>4248</v>
      </c>
    </row>
    <row r="818" spans="3:3" x14ac:dyDescent="0.25">
      <c r="C818" s="106" t="s">
        <v>4249</v>
      </c>
    </row>
    <row r="819" spans="3:3" x14ac:dyDescent="0.25">
      <c r="C819" s="106" t="s">
        <v>4250</v>
      </c>
    </row>
    <row r="820" spans="3:3" x14ac:dyDescent="0.25">
      <c r="C820" s="106" t="s">
        <v>4251</v>
      </c>
    </row>
    <row r="821" spans="3:3" ht="43.2" x14ac:dyDescent="0.25">
      <c r="C821" s="106" t="s">
        <v>4252</v>
      </c>
    </row>
    <row r="822" spans="3:3" x14ac:dyDescent="0.25">
      <c r="C822" s="106" t="s">
        <v>4253</v>
      </c>
    </row>
    <row r="823" spans="3:3" ht="28.8" x14ac:dyDescent="0.25">
      <c r="C823" s="106" t="s">
        <v>4254</v>
      </c>
    </row>
    <row r="824" spans="3:3" x14ac:dyDescent="0.25">
      <c r="C824" s="106" t="s">
        <v>4255</v>
      </c>
    </row>
    <row r="825" spans="3:3" x14ac:dyDescent="0.25">
      <c r="C825" s="106" t="s">
        <v>4256</v>
      </c>
    </row>
    <row r="826" spans="3:3" ht="28.8" x14ac:dyDescent="0.25">
      <c r="C826" s="106" t="s">
        <v>4257</v>
      </c>
    </row>
    <row r="827" spans="3:3" x14ac:dyDescent="0.25">
      <c r="C827" s="106" t="s">
        <v>4258</v>
      </c>
    </row>
    <row r="828" spans="3:3" ht="86.4" x14ac:dyDescent="0.25">
      <c r="C828" s="106" t="s">
        <v>4259</v>
      </c>
    </row>
    <row r="829" spans="3:3" x14ac:dyDescent="0.25">
      <c r="C829" s="106" t="s">
        <v>4260</v>
      </c>
    </row>
    <row r="830" spans="3:3" x14ac:dyDescent="0.25">
      <c r="C830" s="106" t="s">
        <v>4261</v>
      </c>
    </row>
    <row r="831" spans="3:3" ht="100.8" x14ac:dyDescent="0.25">
      <c r="C831" s="106" t="s">
        <v>4262</v>
      </c>
    </row>
    <row r="832" spans="3:3" ht="28.8" x14ac:dyDescent="0.25">
      <c r="C832" s="106" t="s">
        <v>4263</v>
      </c>
    </row>
    <row r="833" spans="3:8" x14ac:dyDescent="0.25">
      <c r="C833" s="106" t="s">
        <v>4264</v>
      </c>
    </row>
    <row r="834" spans="3:8" ht="57.6" x14ac:dyDescent="0.25">
      <c r="C834" s="106" t="s">
        <v>4265</v>
      </c>
    </row>
    <row r="835" spans="3:8" x14ac:dyDescent="0.25">
      <c r="C835" s="106" t="s">
        <v>4266</v>
      </c>
    </row>
    <row r="836" spans="3:8" ht="100.8" x14ac:dyDescent="0.25">
      <c r="C836" s="106" t="s">
        <v>4267</v>
      </c>
    </row>
    <row r="837" spans="3:8" x14ac:dyDescent="0.25">
      <c r="C837" s="106" t="s">
        <v>4268</v>
      </c>
    </row>
    <row r="838" spans="3:8" x14ac:dyDescent="0.25">
      <c r="C838" s="106" t="s">
        <v>4269</v>
      </c>
    </row>
    <row r="839" spans="3:8" ht="72" x14ac:dyDescent="0.25">
      <c r="C839" s="106" t="s">
        <v>4270</v>
      </c>
    </row>
    <row r="840" spans="3:8" x14ac:dyDescent="0.25">
      <c r="C840" s="106" t="s">
        <v>4271</v>
      </c>
    </row>
    <row r="841" spans="3:8" ht="43.2" x14ac:dyDescent="0.25">
      <c r="C841" s="106" t="s">
        <v>4272</v>
      </c>
    </row>
    <row r="842" spans="3:8" x14ac:dyDescent="0.25">
      <c r="C842" s="106" t="s">
        <v>4273</v>
      </c>
    </row>
    <row r="843" spans="3:8" x14ac:dyDescent="0.25">
      <c r="C843" s="106" t="s">
        <v>4274</v>
      </c>
    </row>
    <row r="844" spans="3:8" x14ac:dyDescent="0.25">
      <c r="C844" s="106" t="s">
        <v>4275</v>
      </c>
    </row>
    <row r="845" spans="3:8" x14ac:dyDescent="0.25">
      <c r="C845" s="106" t="s">
        <v>4276</v>
      </c>
    </row>
    <row r="846" spans="3:8" ht="28.8" x14ac:dyDescent="0.25">
      <c r="C846" s="106" t="s">
        <v>4277</v>
      </c>
    </row>
    <row r="847" spans="3:8" x14ac:dyDescent="0.25">
      <c r="C847" s="106" t="s">
        <v>4278</v>
      </c>
    </row>
    <row r="848" spans="3:8" x14ac:dyDescent="0.25">
      <c r="C848" s="205" t="s">
        <v>4279</v>
      </c>
      <c r="D848" s="205" t="s">
        <v>4286</v>
      </c>
      <c r="E848" s="205" t="s">
        <v>4282</v>
      </c>
      <c r="F848" s="205" t="s">
        <v>4284</v>
      </c>
      <c r="G848" s="205" t="s">
        <v>4287</v>
      </c>
      <c r="H848" s="205" t="s">
        <v>4289</v>
      </c>
    </row>
    <row r="849" spans="3:8" x14ac:dyDescent="0.25">
      <c r="C849" s="205" t="s">
        <v>4280</v>
      </c>
      <c r="D849" s="205" t="s">
        <v>4281</v>
      </c>
      <c r="E849" s="205" t="s">
        <v>4283</v>
      </c>
      <c r="F849" s="205" t="s">
        <v>4285</v>
      </c>
      <c r="G849" s="205" t="s">
        <v>4288</v>
      </c>
      <c r="H849" s="205" t="s">
        <v>4290</v>
      </c>
    </row>
    <row r="850" spans="3:8" x14ac:dyDescent="0.25">
      <c r="C850" s="106" t="s">
        <v>4295</v>
      </c>
    </row>
    <row r="851" spans="3:8" x14ac:dyDescent="0.25">
      <c r="C851" s="106" t="s">
        <v>4297</v>
      </c>
    </row>
    <row r="852" spans="3:8" x14ac:dyDescent="0.25">
      <c r="C852" s="106" t="s">
        <v>4298</v>
      </c>
    </row>
    <row r="853" spans="3:8" x14ac:dyDescent="0.25">
      <c r="C853" s="106" t="s">
        <v>4299</v>
      </c>
    </row>
    <row r="854" spans="3:8" ht="57.6" x14ac:dyDescent="0.25">
      <c r="C854" s="106" t="s">
        <v>4300</v>
      </c>
    </row>
    <row r="855" spans="3:8" x14ac:dyDescent="0.25">
      <c r="C855" s="106" t="s">
        <v>4301</v>
      </c>
    </row>
    <row r="856" spans="3:8" ht="57.6" x14ac:dyDescent="0.25">
      <c r="C856" s="106" t="s">
        <v>4302</v>
      </c>
    </row>
    <row r="857" spans="3:8" ht="28.8" x14ac:dyDescent="0.25">
      <c r="C857" s="106" t="s">
        <v>4303</v>
      </c>
    </row>
    <row r="858" spans="3:8" x14ac:dyDescent="0.25">
      <c r="C858" s="106" t="s">
        <v>4304</v>
      </c>
    </row>
    <row r="859" spans="3:8" x14ac:dyDescent="0.25">
      <c r="C859" s="106" t="s">
        <v>4305</v>
      </c>
    </row>
    <row r="860" spans="3:8" x14ac:dyDescent="0.25">
      <c r="C860" s="106" t="s">
        <v>4730</v>
      </c>
    </row>
    <row r="861" spans="3:8" x14ac:dyDescent="0.25">
      <c r="C861" s="106" t="s">
        <v>4731</v>
      </c>
    </row>
    <row r="862" spans="3:8" ht="28.8" x14ac:dyDescent="0.25">
      <c r="C862" s="106" t="s">
        <v>4740</v>
      </c>
    </row>
    <row r="863" spans="3:8" x14ac:dyDescent="0.25">
      <c r="C863" s="106" t="s">
        <v>4741</v>
      </c>
    </row>
    <row r="864" spans="3:8" ht="28.8" x14ac:dyDescent="0.25">
      <c r="C864" s="106" t="s">
        <v>4742</v>
      </c>
    </row>
    <row r="865" spans="3:3" x14ac:dyDescent="0.25">
      <c r="C865" s="106" t="s">
        <v>4743</v>
      </c>
    </row>
    <row r="866" spans="3:3" x14ac:dyDescent="0.25">
      <c r="C866" s="106" t="s">
        <v>4744</v>
      </c>
    </row>
    <row r="867" spans="3:3" x14ac:dyDescent="0.25">
      <c r="C867" s="106" t="s">
        <v>4745</v>
      </c>
    </row>
    <row r="868" spans="3:3" ht="72" x14ac:dyDescent="0.25">
      <c r="C868" s="106" t="s">
        <v>4748</v>
      </c>
    </row>
    <row r="869" spans="3:3" x14ac:dyDescent="0.25">
      <c r="C869" s="106" t="s">
        <v>4747</v>
      </c>
    </row>
    <row r="870" spans="3:3" ht="43.2" x14ac:dyDescent="0.25">
      <c r="C870" s="106" t="s">
        <v>4749</v>
      </c>
    </row>
    <row r="871" spans="3:3" x14ac:dyDescent="0.25">
      <c r="C871" s="106" t="s">
        <v>4746</v>
      </c>
    </row>
    <row r="872" spans="3:3" x14ac:dyDescent="0.25">
      <c r="C872" s="106" t="s">
        <v>4751</v>
      </c>
    </row>
    <row r="873" spans="3:3" x14ac:dyDescent="0.25">
      <c r="C873" s="106" t="s">
        <v>4752</v>
      </c>
    </row>
    <row r="874" spans="3:3" x14ac:dyDescent="0.25">
      <c r="C874" s="106" t="s">
        <v>4753</v>
      </c>
    </row>
    <row r="875" spans="3:3" x14ac:dyDescent="0.25">
      <c r="C875" s="106" t="s">
        <v>4754</v>
      </c>
    </row>
    <row r="876" spans="3:3" ht="43.2" x14ac:dyDescent="0.25">
      <c r="C876" s="106" t="s">
        <v>4760</v>
      </c>
    </row>
    <row r="877" spans="3:3" x14ac:dyDescent="0.25">
      <c r="C877" s="106" t="s">
        <v>4759</v>
      </c>
    </row>
    <row r="878" spans="3:3" x14ac:dyDescent="0.25">
      <c r="C878" s="106" t="s">
        <v>4790</v>
      </c>
    </row>
    <row r="879" spans="3:3" x14ac:dyDescent="0.25">
      <c r="C879" s="106" t="s">
        <v>4791</v>
      </c>
    </row>
    <row r="880" spans="3:3" x14ac:dyDescent="0.25">
      <c r="C880" s="106" t="s">
        <v>4903</v>
      </c>
    </row>
    <row r="881" spans="3:3" ht="72" x14ac:dyDescent="0.25">
      <c r="C881" s="106" t="s">
        <v>4904</v>
      </c>
    </row>
    <row r="882" spans="3:3" x14ac:dyDescent="0.25">
      <c r="C882" s="106" t="s">
        <v>4908</v>
      </c>
    </row>
    <row r="883" spans="3:3" x14ac:dyDescent="0.25">
      <c r="C883" s="106" t="s">
        <v>4917</v>
      </c>
    </row>
    <row r="884" spans="3:3" ht="43.2" x14ac:dyDescent="0.25">
      <c r="C884" s="106" t="s">
        <v>4983</v>
      </c>
    </row>
    <row r="885" spans="3:3" x14ac:dyDescent="0.25">
      <c r="C885" s="106" t="s">
        <v>4984</v>
      </c>
    </row>
    <row r="886" spans="3:3" x14ac:dyDescent="0.25">
      <c r="C886" s="106" t="s">
        <v>4985</v>
      </c>
    </row>
    <row r="887" spans="3:3" x14ac:dyDescent="0.25">
      <c r="C887" s="106" t="s">
        <v>4986</v>
      </c>
    </row>
    <row r="888" spans="3:3" ht="28.8" x14ac:dyDescent="0.25">
      <c r="C888" s="106" t="s">
        <v>5022</v>
      </c>
    </row>
    <row r="889" spans="3:3" x14ac:dyDescent="0.25">
      <c r="C889" s="106" t="s">
        <v>5023</v>
      </c>
    </row>
    <row r="890" spans="3:3" x14ac:dyDescent="0.25">
      <c r="C890" s="106" t="s">
        <v>5080</v>
      </c>
    </row>
    <row r="891" spans="3:3" x14ac:dyDescent="0.25">
      <c r="C891" s="106" t="s">
        <v>5081</v>
      </c>
    </row>
    <row r="892" spans="3:3" x14ac:dyDescent="0.25">
      <c r="C892" s="106" t="s">
        <v>5083</v>
      </c>
    </row>
    <row r="893" spans="3:3" x14ac:dyDescent="0.25">
      <c r="C893" s="106" t="s">
        <v>5100</v>
      </c>
    </row>
    <row r="894" spans="3:3" ht="57.6" x14ac:dyDescent="0.25">
      <c r="C894" s="106" t="s">
        <v>5101</v>
      </c>
    </row>
    <row r="895" spans="3:3" x14ac:dyDescent="0.25">
      <c r="C895" s="106" t="s">
        <v>5102</v>
      </c>
    </row>
    <row r="896" spans="3:3" ht="28.8" x14ac:dyDescent="0.25">
      <c r="C896" s="106" t="s">
        <v>5104</v>
      </c>
    </row>
    <row r="897" spans="3:3" x14ac:dyDescent="0.25">
      <c r="C897" s="106" t="s">
        <v>5103</v>
      </c>
    </row>
    <row r="898" spans="3:3" ht="28.8" x14ac:dyDescent="0.25">
      <c r="C898" s="106" t="s">
        <v>5105</v>
      </c>
    </row>
    <row r="899" spans="3:3" x14ac:dyDescent="0.25">
      <c r="C899" s="106" t="s">
        <v>5132</v>
      </c>
    </row>
    <row r="900" spans="3:3" x14ac:dyDescent="0.25">
      <c r="C900" s="106" t="s">
        <v>5133</v>
      </c>
    </row>
    <row r="901" spans="3:3" ht="28.8" x14ac:dyDescent="0.25">
      <c r="C901" s="106" t="s">
        <v>5134</v>
      </c>
    </row>
    <row r="902" spans="3:3" x14ac:dyDescent="0.25">
      <c r="C902" s="106" t="s">
        <v>5135</v>
      </c>
    </row>
    <row r="903" spans="3:3" ht="100.8" x14ac:dyDescent="0.25">
      <c r="C903" s="106" t="s">
        <v>5254</v>
      </c>
    </row>
    <row r="904" spans="3:3" x14ac:dyDescent="0.25">
      <c r="C904" s="106" t="s">
        <v>5255</v>
      </c>
    </row>
    <row r="905" spans="3:3" ht="72" x14ac:dyDescent="0.25">
      <c r="C905" s="106" t="s">
        <v>5349</v>
      </c>
    </row>
    <row r="906" spans="3:3" ht="72" x14ac:dyDescent="0.25">
      <c r="C906" s="106" t="s">
        <v>5350</v>
      </c>
    </row>
    <row r="907" spans="3:3" x14ac:dyDescent="0.25">
      <c r="C907" s="117" t="s">
        <v>5351</v>
      </c>
    </row>
    <row r="908" spans="3:3" x14ac:dyDescent="0.25">
      <c r="C908" s="106" t="s">
        <v>5352</v>
      </c>
    </row>
    <row r="909" spans="3:3" ht="43.2" x14ac:dyDescent="0.25">
      <c r="C909" s="106" t="s">
        <v>5354</v>
      </c>
    </row>
    <row r="910" spans="3:3" ht="28.8" x14ac:dyDescent="0.25">
      <c r="C910" s="106" t="s">
        <v>5353</v>
      </c>
    </row>
    <row r="911" spans="3:3" x14ac:dyDescent="0.25">
      <c r="C911" s="106" t="s">
        <v>5352</v>
      </c>
    </row>
    <row r="912" spans="3:3" x14ac:dyDescent="0.25">
      <c r="C912" s="106" t="s">
        <v>5355</v>
      </c>
    </row>
    <row r="913" spans="3:3" ht="86.4" x14ac:dyDescent="0.25">
      <c r="C913" s="106" t="s">
        <v>5356</v>
      </c>
    </row>
    <row r="914" spans="3:3" x14ac:dyDescent="0.25">
      <c r="C914" s="106" t="s">
        <v>5357</v>
      </c>
    </row>
    <row r="915" spans="3:3" x14ac:dyDescent="0.25">
      <c r="C915" s="106" t="s">
        <v>5358</v>
      </c>
    </row>
    <row r="916" spans="3:3" x14ac:dyDescent="0.25">
      <c r="C916" s="106" t="s">
        <v>5359</v>
      </c>
    </row>
    <row r="917" spans="3:3" x14ac:dyDescent="0.25">
      <c r="C917" s="106" t="s">
        <v>5360</v>
      </c>
    </row>
    <row r="918" spans="3:3" x14ac:dyDescent="0.25">
      <c r="C918" s="106" t="s">
        <v>5361</v>
      </c>
    </row>
    <row r="919" spans="3:3" ht="43.2" x14ac:dyDescent="0.25">
      <c r="C919" s="106" t="s">
        <v>5354</v>
      </c>
    </row>
    <row r="920" spans="3:3" ht="57.6" x14ac:dyDescent="0.25">
      <c r="C920" s="106" t="s">
        <v>5362</v>
      </c>
    </row>
    <row r="921" spans="3:3" x14ac:dyDescent="0.25">
      <c r="C921" s="106" t="s">
        <v>5363</v>
      </c>
    </row>
    <row r="922" spans="3:3" ht="86.4" x14ac:dyDescent="0.25">
      <c r="C922" s="106" t="s">
        <v>5365</v>
      </c>
    </row>
    <row r="923" spans="3:3" x14ac:dyDescent="0.25">
      <c r="C923" s="106" t="s">
        <v>5366</v>
      </c>
    </row>
    <row r="924" spans="3:3" x14ac:dyDescent="0.25">
      <c r="C924" s="106" t="s">
        <v>5367</v>
      </c>
    </row>
    <row r="925" spans="3:3" x14ac:dyDescent="0.25">
      <c r="C925" s="106" t="s">
        <v>5368</v>
      </c>
    </row>
    <row r="926" spans="3:3" ht="28.8" x14ac:dyDescent="0.25">
      <c r="C926" s="106" t="s">
        <v>5369</v>
      </c>
    </row>
    <row r="927" spans="3:3" x14ac:dyDescent="0.25">
      <c r="C927" s="106" t="s">
        <v>5370</v>
      </c>
    </row>
    <row r="928" spans="3:3" ht="28.8" x14ac:dyDescent="0.25">
      <c r="C928" s="106" t="s">
        <v>5371</v>
      </c>
    </row>
    <row r="929" spans="3:3" ht="43.2" x14ac:dyDescent="0.25">
      <c r="C929" s="106" t="s">
        <v>5354</v>
      </c>
    </row>
    <row r="930" spans="3:3" x14ac:dyDescent="0.25">
      <c r="C930" s="106" t="s">
        <v>5372</v>
      </c>
    </row>
    <row r="931" spans="3:3" x14ac:dyDescent="0.25">
      <c r="C931" s="106" t="s">
        <v>5373</v>
      </c>
    </row>
    <row r="932" spans="3:3" x14ac:dyDescent="0.25">
      <c r="C932" s="106" t="s">
        <v>5374</v>
      </c>
    </row>
    <row r="933" spans="3:3" ht="115.2" x14ac:dyDescent="0.25">
      <c r="C933" s="106" t="s">
        <v>5375</v>
      </c>
    </row>
    <row r="934" spans="3:3" x14ac:dyDescent="0.25">
      <c r="C934" s="106" t="s">
        <v>5376</v>
      </c>
    </row>
    <row r="935" spans="3:3" ht="43.2" x14ac:dyDescent="0.25">
      <c r="C935" s="106" t="s">
        <v>5354</v>
      </c>
    </row>
    <row r="936" spans="3:3" ht="28.8" x14ac:dyDescent="0.25">
      <c r="C936" s="106" t="s">
        <v>5475</v>
      </c>
    </row>
    <row r="937" spans="3:3" ht="158.4" x14ac:dyDescent="0.25">
      <c r="C937" s="106" t="s">
        <v>5507</v>
      </c>
    </row>
    <row r="938" spans="3:3" ht="72" x14ac:dyDescent="0.25">
      <c r="C938" s="106" t="s">
        <v>5516</v>
      </c>
    </row>
  </sheetData>
  <autoFilter ref="B2:H755" xr:uid="{00000000-0009-0000-0000-000001000000}"/>
  <dataConsolidate link="1"/>
  <phoneticPr fontId="22"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Y205"/>
  <sheetViews>
    <sheetView workbookViewId="0">
      <pane ySplit="3" topLeftCell="A127" activePane="bottomLeft" state="frozen"/>
      <selection pane="bottomLeft" activeCell="A143" sqref="A143"/>
    </sheetView>
  </sheetViews>
  <sheetFormatPr baseColWidth="10" defaultColWidth="11.44140625" defaultRowHeight="13.2" x14ac:dyDescent="0.25"/>
  <cols>
    <col min="1" max="1" width="7" customWidth="1"/>
    <col min="2" max="2" width="3.33203125" bestFit="1" customWidth="1"/>
    <col min="3" max="3" width="14.33203125" customWidth="1"/>
    <col min="4" max="4" width="8.6640625" bestFit="1" customWidth="1"/>
    <col min="5" max="7" width="3.33203125" bestFit="1" customWidth="1"/>
    <col min="8" max="10" width="3.6640625" customWidth="1"/>
    <col min="11" max="11" width="98.33203125" customWidth="1"/>
    <col min="12" max="13" width="20.5546875" customWidth="1"/>
    <col min="14" max="14" width="82.5546875" customWidth="1"/>
    <col min="15" max="15" width="103.5546875" customWidth="1"/>
    <col min="16" max="16" width="55.33203125" customWidth="1"/>
    <col min="17" max="17" width="72" customWidth="1"/>
    <col min="18" max="21" width="43.88671875" customWidth="1"/>
    <col min="22" max="25" width="51.6640625" customWidth="1"/>
  </cols>
  <sheetData>
    <row r="1" spans="1:25" ht="17.399999999999999" x14ac:dyDescent="0.3">
      <c r="A1" s="10" t="s">
        <v>5</v>
      </c>
      <c r="B1" s="10"/>
      <c r="C1" s="10"/>
      <c r="D1" s="10"/>
      <c r="E1" s="10"/>
      <c r="F1" s="10"/>
      <c r="G1" s="10"/>
      <c r="H1" s="10"/>
      <c r="I1" s="10"/>
      <c r="J1" s="10"/>
      <c r="M1" s="10"/>
      <c r="O1" s="11">
        <v>43686</v>
      </c>
    </row>
    <row r="2" spans="1:25" ht="6.6" customHeight="1" x14ac:dyDescent="0.25">
      <c r="K2" s="12"/>
      <c r="L2" s="12"/>
    </row>
    <row r="3" spans="1:25" ht="84.6" customHeight="1" x14ac:dyDescent="0.25">
      <c r="A3" s="3" t="s">
        <v>62</v>
      </c>
      <c r="B3" s="25" t="s">
        <v>79</v>
      </c>
      <c r="C3" s="2" t="s">
        <v>241</v>
      </c>
      <c r="D3" s="29" t="s">
        <v>199</v>
      </c>
      <c r="E3" s="29" t="s">
        <v>200</v>
      </c>
      <c r="F3" s="29" t="s">
        <v>219</v>
      </c>
      <c r="G3" s="29" t="s">
        <v>218</v>
      </c>
      <c r="H3" s="29" t="s">
        <v>230</v>
      </c>
      <c r="I3" s="279" t="s">
        <v>5082</v>
      </c>
      <c r="J3" s="279" t="s">
        <v>106</v>
      </c>
      <c r="K3" s="3" t="s">
        <v>6</v>
      </c>
      <c r="L3" s="65" t="s">
        <v>510</v>
      </c>
      <c r="M3" s="3" t="s">
        <v>0</v>
      </c>
      <c r="N3" s="3" t="s">
        <v>109</v>
      </c>
      <c r="O3" s="3" t="s">
        <v>110</v>
      </c>
      <c r="P3" s="143" t="s">
        <v>3357</v>
      </c>
      <c r="Q3" s="143" t="s">
        <v>3358</v>
      </c>
      <c r="R3" s="143" t="s">
        <v>3359</v>
      </c>
      <c r="S3" s="143" t="s">
        <v>3360</v>
      </c>
      <c r="T3" s="143" t="s">
        <v>3361</v>
      </c>
      <c r="U3" s="143" t="s">
        <v>3362</v>
      </c>
      <c r="V3" s="143" t="s">
        <v>4386</v>
      </c>
      <c r="W3" s="143" t="s">
        <v>4387</v>
      </c>
      <c r="X3" s="143" t="s">
        <v>4388</v>
      </c>
      <c r="Y3" s="143" t="s">
        <v>4389</v>
      </c>
    </row>
    <row r="4" spans="1:25" ht="28.8" x14ac:dyDescent="0.25">
      <c r="A4" s="9"/>
      <c r="B4" s="9"/>
      <c r="C4" s="33" t="s">
        <v>68</v>
      </c>
      <c r="D4" s="9">
        <v>1</v>
      </c>
      <c r="E4" s="9">
        <v>0</v>
      </c>
      <c r="F4" s="9">
        <v>0</v>
      </c>
      <c r="G4" s="9">
        <v>0</v>
      </c>
      <c r="H4" s="9">
        <v>1</v>
      </c>
      <c r="I4" s="254"/>
      <c r="J4" s="254"/>
      <c r="K4" s="8" t="s">
        <v>7</v>
      </c>
      <c r="L4" s="64" t="str">
        <f>IF(K4&lt;&gt;"",LEFT(K4,FIND("(",K4)),"")</f>
        <v>Const(</v>
      </c>
      <c r="M4" s="8" t="str">
        <f>IF(K4&lt;&gt;"",LEFT(K4,FIND("(",K4)-1),"")</f>
        <v>Const</v>
      </c>
      <c r="N4" s="84" t="s">
        <v>14</v>
      </c>
      <c r="O4" s="220" t="s">
        <v>115</v>
      </c>
      <c r="P4" s="227" t="s">
        <v>4912</v>
      </c>
      <c r="Q4" s="227" t="s">
        <v>4914</v>
      </c>
      <c r="R4" s="224" t="s">
        <v>2897</v>
      </c>
      <c r="S4" s="224" t="s">
        <v>2899</v>
      </c>
      <c r="T4" s="224" t="s">
        <v>2898</v>
      </c>
      <c r="U4" s="224" t="s">
        <v>2900</v>
      </c>
      <c r="V4" s="224" t="s">
        <v>4390</v>
      </c>
      <c r="W4" s="224" t="s">
        <v>4392</v>
      </c>
      <c r="X4" s="224" t="s">
        <v>4391</v>
      </c>
      <c r="Y4" s="224" t="s">
        <v>4393</v>
      </c>
    </row>
    <row r="5" spans="1:25" ht="28.8" x14ac:dyDescent="0.25">
      <c r="A5" s="215"/>
      <c r="B5" s="215"/>
      <c r="C5" s="214" t="s">
        <v>270</v>
      </c>
      <c r="D5" s="215">
        <v>1</v>
      </c>
      <c r="E5" s="215">
        <v>0</v>
      </c>
      <c r="F5" s="215">
        <v>0</v>
      </c>
      <c r="G5" s="215">
        <v>0</v>
      </c>
      <c r="H5" s="215"/>
      <c r="I5" s="254"/>
      <c r="J5" s="254"/>
      <c r="K5" s="216" t="s">
        <v>4902</v>
      </c>
      <c r="L5" s="64" t="str">
        <f>IF(K5&lt;&gt;"",LEFT(K5,FIND("(",K5)),"")</f>
        <v>ConstRGB(</v>
      </c>
      <c r="M5" s="8" t="str">
        <f>IF(K5&lt;&gt;"",LEFT(K5,FIND("(",K5)-1),"")</f>
        <v>ConstRGB</v>
      </c>
      <c r="N5" s="220" t="s">
        <v>4910</v>
      </c>
      <c r="O5" s="220" t="s">
        <v>4909</v>
      </c>
      <c r="P5" s="227" t="s">
        <v>4911</v>
      </c>
      <c r="Q5" s="219" t="s">
        <v>4913</v>
      </c>
      <c r="R5" s="213" t="s">
        <v>4852</v>
      </c>
      <c r="S5" s="213" t="s">
        <v>4856</v>
      </c>
      <c r="T5" s="213" t="s">
        <v>4853</v>
      </c>
      <c r="U5" s="213" t="s">
        <v>4857</v>
      </c>
      <c r="V5" s="213" t="s">
        <v>4854</v>
      </c>
      <c r="W5" s="213" t="s">
        <v>4858</v>
      </c>
      <c r="X5" s="213" t="s">
        <v>4855</v>
      </c>
      <c r="Y5" s="213" t="s">
        <v>4859</v>
      </c>
    </row>
    <row r="6" spans="1:25" ht="52.8" x14ac:dyDescent="0.25">
      <c r="A6" s="9" t="s">
        <v>63</v>
      </c>
      <c r="B6" s="9"/>
      <c r="C6" s="33" t="s">
        <v>64</v>
      </c>
      <c r="D6" s="9">
        <v>1</v>
      </c>
      <c r="E6" s="9">
        <v>0</v>
      </c>
      <c r="F6" s="9">
        <v>0</v>
      </c>
      <c r="G6" s="9">
        <v>0</v>
      </c>
      <c r="H6" s="9"/>
      <c r="I6" s="254">
        <v>0</v>
      </c>
      <c r="J6" s="254"/>
      <c r="K6" s="8" t="s">
        <v>8</v>
      </c>
      <c r="L6" s="64" t="str">
        <f>IF(K6&lt;&gt;"",LEFT(K6,FIND("(",K6)),"")</f>
        <v>House(</v>
      </c>
      <c r="M6" s="8" t="str">
        <f>IF(K6&lt;&gt;"",LEFT(K6,FIND("(",K6)-1),"")</f>
        <v>House</v>
      </c>
      <c r="N6" s="7" t="s">
        <v>111</v>
      </c>
      <c r="O6" s="223" t="s">
        <v>15</v>
      </c>
      <c r="P6" s="224" t="s">
        <v>2901</v>
      </c>
      <c r="Q6" s="224" t="s">
        <v>2904</v>
      </c>
      <c r="R6" s="224" t="s">
        <v>2902</v>
      </c>
      <c r="S6" s="224" t="s">
        <v>2905</v>
      </c>
      <c r="T6" s="224" t="s">
        <v>2903</v>
      </c>
      <c r="U6" s="224" t="s">
        <v>2906</v>
      </c>
      <c r="V6" s="224" t="s">
        <v>4394</v>
      </c>
      <c r="W6" s="224" t="s">
        <v>4396</v>
      </c>
      <c r="X6" s="224" t="s">
        <v>4395</v>
      </c>
      <c r="Y6" s="224" t="s">
        <v>4397</v>
      </c>
    </row>
    <row r="7" spans="1:25" ht="79.2" x14ac:dyDescent="0.25">
      <c r="A7" s="9" t="s">
        <v>63</v>
      </c>
      <c r="B7" s="9"/>
      <c r="C7" s="33" t="s">
        <v>64</v>
      </c>
      <c r="D7" s="9">
        <v>1</v>
      </c>
      <c r="E7" s="9">
        <v>0</v>
      </c>
      <c r="F7" s="9">
        <v>0</v>
      </c>
      <c r="G7" s="9">
        <v>0</v>
      </c>
      <c r="H7" s="9"/>
      <c r="I7" s="254"/>
      <c r="J7" s="254"/>
      <c r="K7" s="8" t="s">
        <v>9</v>
      </c>
      <c r="L7" s="64" t="str">
        <f>IF(K7&lt;&gt;"",LEFT(K7,FIND("(",K7)),"")</f>
        <v>GasLights(</v>
      </c>
      <c r="M7" s="8" t="str">
        <f>IF(K7&lt;&gt;"",LEFT(K7,FIND("(",K7)-1),"")</f>
        <v>GasLights</v>
      </c>
      <c r="N7" s="7" t="s">
        <v>112</v>
      </c>
      <c r="O7" s="223" t="s">
        <v>114</v>
      </c>
      <c r="P7" s="224" t="s">
        <v>2907</v>
      </c>
      <c r="Q7" s="224" t="s">
        <v>2910</v>
      </c>
      <c r="R7" s="224" t="s">
        <v>2908</v>
      </c>
      <c r="S7" s="224" t="s">
        <v>2911</v>
      </c>
      <c r="T7" s="224" t="s">
        <v>2909</v>
      </c>
      <c r="U7" s="224" t="s">
        <v>2912</v>
      </c>
      <c r="V7" s="224" t="s">
        <v>4398</v>
      </c>
      <c r="W7" s="224" t="s">
        <v>4400</v>
      </c>
      <c r="X7" s="224" t="s">
        <v>4399</v>
      </c>
      <c r="Y7" s="224" t="s">
        <v>4401</v>
      </c>
    </row>
    <row r="8" spans="1:25" x14ac:dyDescent="0.25">
      <c r="A8" s="96"/>
      <c r="B8" s="96"/>
      <c r="C8" s="95"/>
      <c r="D8" s="96"/>
      <c r="E8" s="96"/>
      <c r="F8" s="96"/>
      <c r="G8" s="96"/>
      <c r="H8" s="96"/>
      <c r="I8" s="280"/>
      <c r="J8" s="280"/>
      <c r="K8" s="97"/>
      <c r="L8" s="97"/>
      <c r="M8" s="97"/>
      <c r="N8" s="98"/>
      <c r="O8" s="228"/>
      <c r="P8" s="229"/>
      <c r="Q8" s="229"/>
      <c r="R8" s="229"/>
      <c r="S8" s="229"/>
      <c r="T8" s="229"/>
      <c r="U8" s="229"/>
      <c r="V8" s="229"/>
      <c r="W8" s="229"/>
      <c r="X8" s="229"/>
      <c r="Y8" s="229"/>
    </row>
    <row r="9" spans="1:25" ht="39.6" x14ac:dyDescent="0.25">
      <c r="A9" s="9" t="s">
        <v>202</v>
      </c>
      <c r="B9" s="9"/>
      <c r="C9" s="33"/>
      <c r="D9" s="9">
        <v>0</v>
      </c>
      <c r="E9" s="9">
        <v>0</v>
      </c>
      <c r="F9" s="9">
        <v>0</v>
      </c>
      <c r="G9" s="9">
        <v>0</v>
      </c>
      <c r="H9" s="9"/>
      <c r="I9" s="254"/>
      <c r="J9" s="254"/>
      <c r="K9" s="8" t="s">
        <v>275</v>
      </c>
      <c r="L9" s="64" t="str">
        <f t="shared" ref="L9:L15" si="0">IF(K9&lt;&gt;"",LEFT(K9,FIND("(",K9)),"")</f>
        <v>Set_ColTab(</v>
      </c>
      <c r="M9" s="8" t="str">
        <f t="shared" ref="M9:M15" si="1">IF(K9&lt;&gt;"",LEFT(K9,FIND("(",K9)-1),"")</f>
        <v>Set_ColTab</v>
      </c>
      <c r="N9" s="7" t="s">
        <v>17</v>
      </c>
      <c r="O9" s="223" t="s">
        <v>509</v>
      </c>
      <c r="P9" s="224" t="s">
        <v>2913</v>
      </c>
      <c r="Q9" s="224" t="s">
        <v>2916</v>
      </c>
      <c r="R9" s="224" t="s">
        <v>2914</v>
      </c>
      <c r="S9" s="224" t="s">
        <v>2917</v>
      </c>
      <c r="T9" s="224" t="s">
        <v>2915</v>
      </c>
      <c r="U9" s="224" t="s">
        <v>2918</v>
      </c>
      <c r="V9" s="224" t="s">
        <v>4402</v>
      </c>
      <c r="W9" s="224" t="s">
        <v>4404</v>
      </c>
      <c r="X9" s="224" t="s">
        <v>4403</v>
      </c>
      <c r="Y9" s="224" t="s">
        <v>4405</v>
      </c>
    </row>
    <row r="10" spans="1:25" ht="39.6" x14ac:dyDescent="0.25">
      <c r="A10" s="67"/>
      <c r="B10" s="67"/>
      <c r="C10" s="69"/>
      <c r="D10" s="67">
        <v>1</v>
      </c>
      <c r="E10" s="67">
        <v>0</v>
      </c>
      <c r="F10" s="67">
        <v>0</v>
      </c>
      <c r="G10" s="67">
        <v>0</v>
      </c>
      <c r="H10" s="67"/>
      <c r="I10" s="254"/>
      <c r="J10" s="254"/>
      <c r="K10" s="70" t="s">
        <v>556</v>
      </c>
      <c r="L10" s="64" t="str">
        <f t="shared" si="0"/>
        <v>Set_TV_COL1(</v>
      </c>
      <c r="M10" s="8" t="str">
        <f t="shared" si="1"/>
        <v>Set_TV_COL1</v>
      </c>
      <c r="N10" s="68" t="s">
        <v>562</v>
      </c>
      <c r="O10" s="223" t="s">
        <v>538</v>
      </c>
      <c r="P10" s="224" t="s">
        <v>2919</v>
      </c>
      <c r="Q10" s="224" t="s">
        <v>2922</v>
      </c>
      <c r="R10" s="224" t="s">
        <v>2920</v>
      </c>
      <c r="S10" s="224" t="s">
        <v>2923</v>
      </c>
      <c r="T10" s="224" t="s">
        <v>2921</v>
      </c>
      <c r="U10" s="224" t="s">
        <v>2924</v>
      </c>
      <c r="V10" s="224" t="s">
        <v>4406</v>
      </c>
      <c r="W10" s="224" t="s">
        <v>4408</v>
      </c>
      <c r="X10" s="224" t="s">
        <v>4407</v>
      </c>
      <c r="Y10" s="224" t="s">
        <v>4409</v>
      </c>
    </row>
    <row r="11" spans="1:25" ht="39.6" x14ac:dyDescent="0.25">
      <c r="A11" s="67"/>
      <c r="B11" s="67"/>
      <c r="C11" s="69"/>
      <c r="D11" s="67">
        <v>1</v>
      </c>
      <c r="E11" s="67">
        <v>0</v>
      </c>
      <c r="F11" s="67">
        <v>0</v>
      </c>
      <c r="G11" s="67">
        <v>0</v>
      </c>
      <c r="H11" s="67"/>
      <c r="I11" s="254"/>
      <c r="J11" s="254"/>
      <c r="K11" s="70" t="s">
        <v>557</v>
      </c>
      <c r="L11" s="64" t="str">
        <f t="shared" si="0"/>
        <v>Set_TV_COL2(</v>
      </c>
      <c r="M11" s="8" t="str">
        <f t="shared" si="1"/>
        <v>Set_TV_COL2</v>
      </c>
      <c r="N11" s="68" t="s">
        <v>561</v>
      </c>
      <c r="O11" s="223" t="str">
        <f>O10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P11" s="224" t="s">
        <v>2925</v>
      </c>
      <c r="Q11" s="224" t="s">
        <v>2922</v>
      </c>
      <c r="R11" s="224" t="s">
        <v>2926</v>
      </c>
      <c r="S11" s="224" t="s">
        <v>2923</v>
      </c>
      <c r="T11" s="224" t="s">
        <v>2927</v>
      </c>
      <c r="U11" s="224" t="s">
        <v>2924</v>
      </c>
      <c r="V11" s="224" t="s">
        <v>4410</v>
      </c>
      <c r="W11" s="224" t="s">
        <v>4408</v>
      </c>
      <c r="X11" s="224" t="s">
        <v>4411</v>
      </c>
      <c r="Y11" s="224" t="s">
        <v>4409</v>
      </c>
    </row>
    <row r="12" spans="1:25" ht="52.8" x14ac:dyDescent="0.25">
      <c r="A12" s="67"/>
      <c r="B12" s="67"/>
      <c r="C12" s="69"/>
      <c r="D12" s="67">
        <v>1</v>
      </c>
      <c r="E12" s="67">
        <v>0</v>
      </c>
      <c r="F12" s="67">
        <v>0</v>
      </c>
      <c r="G12" s="67">
        <v>0</v>
      </c>
      <c r="H12" s="67"/>
      <c r="I12" s="254"/>
      <c r="J12" s="254"/>
      <c r="K12" s="70" t="s">
        <v>558</v>
      </c>
      <c r="L12" s="64" t="str">
        <f t="shared" si="0"/>
        <v>Set_TV_BW1(</v>
      </c>
      <c r="M12" s="8" t="str">
        <f t="shared" si="1"/>
        <v>Set_TV_BW1</v>
      </c>
      <c r="N12" s="68" t="s">
        <v>564</v>
      </c>
      <c r="O12" s="223" t="s">
        <v>555</v>
      </c>
      <c r="P12" s="224" t="s">
        <v>2928</v>
      </c>
      <c r="Q12" s="224" t="s">
        <v>2931</v>
      </c>
      <c r="R12" s="224" t="s">
        <v>2929</v>
      </c>
      <c r="S12" s="224" t="s">
        <v>2932</v>
      </c>
      <c r="T12" s="224" t="s">
        <v>2930</v>
      </c>
      <c r="U12" s="224" t="s">
        <v>2933</v>
      </c>
      <c r="V12" s="224" t="s">
        <v>4412</v>
      </c>
      <c r="W12" s="224" t="s">
        <v>4414</v>
      </c>
      <c r="X12" s="224" t="s">
        <v>4413</v>
      </c>
      <c r="Y12" s="224" t="s">
        <v>4415</v>
      </c>
    </row>
    <row r="13" spans="1:25" ht="52.8" x14ac:dyDescent="0.25">
      <c r="A13" s="67"/>
      <c r="B13" s="67"/>
      <c r="C13" s="69"/>
      <c r="D13" s="67">
        <v>1</v>
      </c>
      <c r="E13" s="67">
        <v>0</v>
      </c>
      <c r="F13" s="67">
        <v>0</v>
      </c>
      <c r="G13" s="67">
        <v>0</v>
      </c>
      <c r="H13" s="67"/>
      <c r="I13" s="254"/>
      <c r="J13" s="254"/>
      <c r="K13" s="70" t="s">
        <v>559</v>
      </c>
      <c r="L13" s="64" t="str">
        <f t="shared" si="0"/>
        <v>Set_TV_BW2(</v>
      </c>
      <c r="M13" s="8" t="str">
        <f t="shared" si="1"/>
        <v>Set_TV_BW2</v>
      </c>
      <c r="N13" s="68" t="s">
        <v>563</v>
      </c>
      <c r="O13" s="223" t="str">
        <f>O12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P13" s="224" t="s">
        <v>2934</v>
      </c>
      <c r="Q13" s="224" t="s">
        <v>2931</v>
      </c>
      <c r="R13" s="224" t="s">
        <v>2935</v>
      </c>
      <c r="S13" s="224" t="s">
        <v>2932</v>
      </c>
      <c r="T13" s="224" t="s">
        <v>2936</v>
      </c>
      <c r="U13" s="224" t="s">
        <v>2933</v>
      </c>
      <c r="V13" s="224" t="s">
        <v>4416</v>
      </c>
      <c r="W13" s="224" t="s">
        <v>4414</v>
      </c>
      <c r="X13" s="224" t="s">
        <v>4417</v>
      </c>
      <c r="Y13" s="224" t="s">
        <v>4415</v>
      </c>
    </row>
    <row r="14" spans="1:25" ht="52.8" x14ac:dyDescent="0.25">
      <c r="A14" s="67"/>
      <c r="B14" s="67"/>
      <c r="C14" s="69"/>
      <c r="D14" s="67">
        <v>1</v>
      </c>
      <c r="E14" s="67">
        <v>0</v>
      </c>
      <c r="F14" s="67">
        <v>0</v>
      </c>
      <c r="G14" s="67">
        <v>0</v>
      </c>
      <c r="H14" s="67"/>
      <c r="I14" s="254"/>
      <c r="J14" s="254"/>
      <c r="K14" s="70" t="s">
        <v>560</v>
      </c>
      <c r="L14" s="70" t="str">
        <f t="shared" si="0"/>
        <v>Set_Def_Neon(</v>
      </c>
      <c r="M14" s="70" t="str">
        <f t="shared" si="1"/>
        <v>Set_Def_Neon</v>
      </c>
      <c r="N14" s="68" t="s">
        <v>565</v>
      </c>
      <c r="O14" s="223" t="s">
        <v>566</v>
      </c>
      <c r="P14" s="224" t="s">
        <v>2937</v>
      </c>
      <c r="Q14" s="224" t="s">
        <v>2940</v>
      </c>
      <c r="R14" s="224" t="s">
        <v>2938</v>
      </c>
      <c r="S14" s="224" t="s">
        <v>2941</v>
      </c>
      <c r="T14" s="224" t="s">
        <v>2939</v>
      </c>
      <c r="U14" s="224" t="s">
        <v>2942</v>
      </c>
      <c r="V14" s="224" t="s">
        <v>4418</v>
      </c>
      <c r="W14" s="224" t="s">
        <v>4420</v>
      </c>
      <c r="X14" s="224" t="s">
        <v>4419</v>
      </c>
      <c r="Y14" s="224" t="s">
        <v>4421</v>
      </c>
    </row>
    <row r="15" spans="1:25" x14ac:dyDescent="0.25">
      <c r="A15" s="92"/>
      <c r="B15" s="92"/>
      <c r="C15" s="93"/>
      <c r="D15" s="92"/>
      <c r="E15" s="92"/>
      <c r="F15" s="92"/>
      <c r="G15" s="87"/>
      <c r="H15" s="87"/>
      <c r="I15" s="280"/>
      <c r="J15" s="280"/>
      <c r="K15" s="89"/>
      <c r="L15" s="90" t="str">
        <f t="shared" si="0"/>
        <v/>
      </c>
      <c r="M15" s="89" t="str">
        <f t="shared" si="1"/>
        <v/>
      </c>
      <c r="N15" s="99"/>
      <c r="O15" s="230"/>
      <c r="P15" s="229"/>
      <c r="Q15" s="229"/>
      <c r="R15" s="229"/>
      <c r="S15" s="229"/>
      <c r="T15" s="229"/>
      <c r="U15" s="229"/>
      <c r="V15" s="229"/>
      <c r="W15" s="229"/>
      <c r="X15" s="229"/>
      <c r="Y15" s="229"/>
    </row>
    <row r="16" spans="1:25" ht="39.6" x14ac:dyDescent="0.25">
      <c r="A16" s="5"/>
      <c r="B16" s="5"/>
      <c r="C16" s="33" t="s">
        <v>68</v>
      </c>
      <c r="D16" s="5">
        <v>1</v>
      </c>
      <c r="E16" s="5">
        <v>0</v>
      </c>
      <c r="F16" s="5">
        <v>0</v>
      </c>
      <c r="G16" s="9">
        <v>0</v>
      </c>
      <c r="H16" s="9">
        <v>1</v>
      </c>
      <c r="I16" s="254"/>
      <c r="J16" s="254">
        <v>4</v>
      </c>
      <c r="K16" s="8" t="s">
        <v>157</v>
      </c>
      <c r="L16" s="64" t="str">
        <f t="shared" ref="L16:L33" si="2">IF(K16&lt;&gt;"",LEFT(K16,FIND("(",K16)),"")</f>
        <v>Button(</v>
      </c>
      <c r="M16" s="8" t="str">
        <f t="shared" ref="M16:M33" si="3">IF(K16&lt;&gt;"",LEFT(K16,FIND("(",K16)-1),"")</f>
        <v>Button</v>
      </c>
      <c r="N16" s="7" t="s">
        <v>177</v>
      </c>
      <c r="O16" s="223" t="s">
        <v>176</v>
      </c>
      <c r="P16" s="224" t="s">
        <v>2943</v>
      </c>
      <c r="Q16" s="224" t="s">
        <v>2946</v>
      </c>
      <c r="R16" s="224" t="s">
        <v>2944</v>
      </c>
      <c r="S16" s="224" t="s">
        <v>2947</v>
      </c>
      <c r="T16" s="224" t="s">
        <v>2945</v>
      </c>
      <c r="U16" s="224" t="s">
        <v>2948</v>
      </c>
      <c r="V16" s="224" t="s">
        <v>4422</v>
      </c>
      <c r="W16" s="224" t="s">
        <v>4424</v>
      </c>
      <c r="X16" s="224" t="s">
        <v>4423</v>
      </c>
      <c r="Y16" s="224" t="s">
        <v>4425</v>
      </c>
    </row>
    <row r="17" spans="1:25" ht="39.6" x14ac:dyDescent="0.25">
      <c r="A17" s="5"/>
      <c r="B17" s="5"/>
      <c r="C17" s="33" t="s">
        <v>68</v>
      </c>
      <c r="D17" s="5">
        <v>1</v>
      </c>
      <c r="E17" s="5">
        <v>0</v>
      </c>
      <c r="F17" s="5">
        <v>0</v>
      </c>
      <c r="G17" s="9">
        <v>0</v>
      </c>
      <c r="H17" s="9">
        <v>1</v>
      </c>
      <c r="I17" s="254"/>
      <c r="J17" s="254">
        <v>4</v>
      </c>
      <c r="K17" s="8" t="s">
        <v>158</v>
      </c>
      <c r="L17" s="64" t="str">
        <f t="shared" si="2"/>
        <v>ButtonNOff(</v>
      </c>
      <c r="M17" s="8" t="str">
        <f t="shared" si="3"/>
        <v>ButtonNOff</v>
      </c>
      <c r="N17" s="7" t="s">
        <v>178</v>
      </c>
      <c r="O17" s="223" t="s">
        <v>179</v>
      </c>
      <c r="P17" s="224" t="s">
        <v>2949</v>
      </c>
      <c r="Q17" s="224" t="s">
        <v>2952</v>
      </c>
      <c r="R17" s="224" t="s">
        <v>2950</v>
      </c>
      <c r="S17" s="224" t="s">
        <v>2953</v>
      </c>
      <c r="T17" s="224" t="s">
        <v>2951</v>
      </c>
      <c r="U17" s="224" t="s">
        <v>2954</v>
      </c>
      <c r="V17" s="224" t="s">
        <v>4426</v>
      </c>
      <c r="W17" s="224" t="s">
        <v>4428</v>
      </c>
      <c r="X17" s="224" t="s">
        <v>4427</v>
      </c>
      <c r="Y17" s="224" t="s">
        <v>4429</v>
      </c>
    </row>
    <row r="18" spans="1:25" x14ac:dyDescent="0.25">
      <c r="A18" s="5"/>
      <c r="B18" s="5"/>
      <c r="C18" s="33" t="s">
        <v>68</v>
      </c>
      <c r="D18" s="5">
        <v>1</v>
      </c>
      <c r="E18" s="5">
        <v>0</v>
      </c>
      <c r="F18" s="5">
        <v>0</v>
      </c>
      <c r="G18" s="9">
        <v>0</v>
      </c>
      <c r="H18" s="9">
        <v>1</v>
      </c>
      <c r="I18" s="254"/>
      <c r="J18" s="254"/>
      <c r="K18" s="8" t="s">
        <v>162</v>
      </c>
      <c r="L18" s="64" t="str">
        <f t="shared" si="2"/>
        <v>Blinker(</v>
      </c>
      <c r="M18" s="8" t="str">
        <f t="shared" si="3"/>
        <v>Blinker</v>
      </c>
      <c r="N18" s="7" t="s">
        <v>180</v>
      </c>
      <c r="O18" s="223"/>
      <c r="P18" s="224" t="s">
        <v>2955</v>
      </c>
      <c r="Q18" s="224"/>
      <c r="R18" s="224" t="s">
        <v>2956</v>
      </c>
      <c r="S18" s="224"/>
      <c r="T18" s="224" t="s">
        <v>2957</v>
      </c>
      <c r="U18" s="224"/>
      <c r="V18" s="224" t="s">
        <v>4430</v>
      </c>
      <c r="W18" s="224"/>
      <c r="X18" s="224" t="s">
        <v>4431</v>
      </c>
      <c r="Y18" s="224"/>
    </row>
    <row r="19" spans="1:25" x14ac:dyDescent="0.25">
      <c r="A19" s="5"/>
      <c r="B19" s="5"/>
      <c r="C19" s="33" t="s">
        <v>68</v>
      </c>
      <c r="D19" s="5">
        <v>1</v>
      </c>
      <c r="E19" s="5">
        <v>0</v>
      </c>
      <c r="F19" s="5">
        <v>0</v>
      </c>
      <c r="G19" s="9">
        <v>0</v>
      </c>
      <c r="H19" s="9">
        <v>1</v>
      </c>
      <c r="I19" s="254"/>
      <c r="J19" s="254"/>
      <c r="K19" s="8" t="s">
        <v>163</v>
      </c>
      <c r="L19" s="64" t="str">
        <f t="shared" si="2"/>
        <v>BlinkerInvInp(</v>
      </c>
      <c r="M19" s="8" t="str">
        <f t="shared" si="3"/>
        <v>BlinkerInvInp</v>
      </c>
      <c r="N19" s="7" t="s">
        <v>181</v>
      </c>
      <c r="O19" s="231"/>
      <c r="P19" s="224" t="s">
        <v>2958</v>
      </c>
      <c r="Q19" s="224"/>
      <c r="R19" s="224" t="s">
        <v>2959</v>
      </c>
      <c r="S19" s="224"/>
      <c r="T19" s="224" t="s">
        <v>2960</v>
      </c>
      <c r="U19" s="224"/>
      <c r="V19" s="224" t="s">
        <v>4432</v>
      </c>
      <c r="W19" s="224"/>
      <c r="X19" s="224" t="s">
        <v>4433</v>
      </c>
      <c r="Y19" s="224"/>
    </row>
    <row r="20" spans="1:25" x14ac:dyDescent="0.25">
      <c r="A20" s="5"/>
      <c r="B20" s="5"/>
      <c r="C20" s="33" t="s">
        <v>68</v>
      </c>
      <c r="D20" s="5">
        <v>1</v>
      </c>
      <c r="E20" s="5">
        <v>0</v>
      </c>
      <c r="F20" s="5">
        <v>0</v>
      </c>
      <c r="G20" s="9">
        <v>0</v>
      </c>
      <c r="H20" s="9">
        <v>1</v>
      </c>
      <c r="I20" s="254"/>
      <c r="J20" s="254"/>
      <c r="K20" s="8" t="s">
        <v>164</v>
      </c>
      <c r="L20" s="64" t="str">
        <f t="shared" si="2"/>
        <v>BlinkerHD(</v>
      </c>
      <c r="M20" s="8" t="str">
        <f t="shared" si="3"/>
        <v>BlinkerHD</v>
      </c>
      <c r="N20" s="7" t="s">
        <v>182</v>
      </c>
      <c r="O20" s="231"/>
      <c r="P20" s="224" t="s">
        <v>2961</v>
      </c>
      <c r="Q20" s="224"/>
      <c r="R20" s="224" t="s">
        <v>2962</v>
      </c>
      <c r="S20" s="224"/>
      <c r="T20" s="224" t="s">
        <v>2963</v>
      </c>
      <c r="U20" s="224"/>
      <c r="V20" s="224" t="s">
        <v>4434</v>
      </c>
      <c r="W20" s="224"/>
      <c r="X20" s="224" t="s">
        <v>4435</v>
      </c>
      <c r="Y20" s="224"/>
    </row>
    <row r="21" spans="1:25" x14ac:dyDescent="0.25">
      <c r="A21" s="5"/>
      <c r="B21" s="5"/>
      <c r="C21" s="33" t="s">
        <v>68</v>
      </c>
      <c r="D21" s="5">
        <v>1</v>
      </c>
      <c r="E21" s="5">
        <v>0</v>
      </c>
      <c r="F21" s="5">
        <v>0</v>
      </c>
      <c r="G21" s="9">
        <v>0</v>
      </c>
      <c r="H21" s="9">
        <v>1</v>
      </c>
      <c r="I21" s="254"/>
      <c r="J21" s="254"/>
      <c r="K21" s="8" t="s">
        <v>159</v>
      </c>
      <c r="L21" s="64" t="str">
        <f t="shared" si="2"/>
        <v>Blink2(</v>
      </c>
      <c r="M21" s="8" t="str">
        <f t="shared" si="3"/>
        <v>Blink2</v>
      </c>
      <c r="N21" s="7" t="s">
        <v>183</v>
      </c>
      <c r="O21" s="231"/>
      <c r="P21" s="224" t="s">
        <v>2964</v>
      </c>
      <c r="Q21" s="224"/>
      <c r="R21" s="224" t="s">
        <v>2965</v>
      </c>
      <c r="S21" s="224"/>
      <c r="T21" s="224" t="s">
        <v>2966</v>
      </c>
      <c r="U21" s="224"/>
      <c r="V21" s="224" t="s">
        <v>4436</v>
      </c>
      <c r="W21" s="224"/>
      <c r="X21" s="224" t="s">
        <v>4437</v>
      </c>
      <c r="Y21" s="224"/>
    </row>
    <row r="22" spans="1:25" x14ac:dyDescent="0.25">
      <c r="A22" s="5"/>
      <c r="B22" s="5"/>
      <c r="C22" s="33" t="s">
        <v>68</v>
      </c>
      <c r="D22" s="5">
        <v>1</v>
      </c>
      <c r="E22" s="5">
        <v>0</v>
      </c>
      <c r="F22" s="5">
        <v>0</v>
      </c>
      <c r="G22" s="9">
        <v>0</v>
      </c>
      <c r="H22" s="9">
        <v>1</v>
      </c>
      <c r="I22" s="254"/>
      <c r="J22" s="254"/>
      <c r="K22" s="8" t="s">
        <v>13</v>
      </c>
      <c r="L22" s="64" t="str">
        <f t="shared" si="2"/>
        <v>Blink3(</v>
      </c>
      <c r="M22" s="8" t="str">
        <f t="shared" si="3"/>
        <v>Blink3</v>
      </c>
      <c r="N22" s="7" t="s">
        <v>184</v>
      </c>
      <c r="O22" s="231"/>
      <c r="P22" s="224" t="s">
        <v>2967</v>
      </c>
      <c r="Q22" s="224"/>
      <c r="R22" s="224" t="s">
        <v>2968</v>
      </c>
      <c r="S22" s="224"/>
      <c r="T22" s="224" t="s">
        <v>2969</v>
      </c>
      <c r="U22" s="224"/>
      <c r="V22" s="224" t="s">
        <v>4438</v>
      </c>
      <c r="W22" s="224"/>
      <c r="X22" s="224" t="s">
        <v>4439</v>
      </c>
      <c r="Y22" s="224"/>
    </row>
    <row r="23" spans="1:25" x14ac:dyDescent="0.25">
      <c r="A23" s="5"/>
      <c r="B23" s="5"/>
      <c r="C23" s="33" t="s">
        <v>68</v>
      </c>
      <c r="D23" s="5">
        <v>1</v>
      </c>
      <c r="E23" s="5">
        <v>0</v>
      </c>
      <c r="F23" s="5">
        <v>0</v>
      </c>
      <c r="G23" s="9">
        <v>0</v>
      </c>
      <c r="H23" s="9">
        <v>1</v>
      </c>
      <c r="I23" s="254"/>
      <c r="J23" s="254"/>
      <c r="K23" s="8" t="s">
        <v>148</v>
      </c>
      <c r="L23" s="64" t="str">
        <f t="shared" si="2"/>
        <v>BlueLight1(</v>
      </c>
      <c r="M23" s="8" t="str">
        <f t="shared" si="3"/>
        <v>BlueLight1</v>
      </c>
      <c r="N23" s="7" t="s">
        <v>185</v>
      </c>
      <c r="O23" s="231"/>
      <c r="P23" s="224" t="s">
        <v>2970</v>
      </c>
      <c r="Q23" s="224"/>
      <c r="R23" s="224" t="s">
        <v>2971</v>
      </c>
      <c r="S23" s="224"/>
      <c r="T23" s="224" t="s">
        <v>2972</v>
      </c>
      <c r="U23" s="224"/>
      <c r="V23" s="224" t="s">
        <v>4440</v>
      </c>
      <c r="W23" s="224"/>
      <c r="X23" s="224" t="s">
        <v>4441</v>
      </c>
      <c r="Y23" s="224"/>
    </row>
    <row r="24" spans="1:25" ht="28.8" x14ac:dyDescent="0.25">
      <c r="A24" s="5"/>
      <c r="B24" s="5"/>
      <c r="C24" s="33" t="s">
        <v>68</v>
      </c>
      <c r="D24" s="5">
        <v>1</v>
      </c>
      <c r="E24" s="5">
        <v>0</v>
      </c>
      <c r="F24" s="5">
        <v>0</v>
      </c>
      <c r="G24" s="9">
        <v>0</v>
      </c>
      <c r="H24" s="9">
        <v>1</v>
      </c>
      <c r="I24" s="254"/>
      <c r="J24" s="254"/>
      <c r="K24" s="8" t="s">
        <v>149</v>
      </c>
      <c r="L24" s="64" t="str">
        <f t="shared" si="2"/>
        <v>BlueLight2(</v>
      </c>
      <c r="M24" s="8" t="str">
        <f t="shared" si="3"/>
        <v>BlueLight2</v>
      </c>
      <c r="N24" s="84" t="s">
        <v>189</v>
      </c>
      <c r="O24" s="220" t="s">
        <v>186</v>
      </c>
      <c r="P24" s="224" t="s">
        <v>2973</v>
      </c>
      <c r="Q24" s="224" t="s">
        <v>2976</v>
      </c>
      <c r="R24" s="224" t="s">
        <v>2974</v>
      </c>
      <c r="S24" s="224" t="s">
        <v>2977</v>
      </c>
      <c r="T24" s="224" t="s">
        <v>2975</v>
      </c>
      <c r="U24" s="224" t="s">
        <v>2978</v>
      </c>
      <c r="V24" s="224" t="s">
        <v>4442</v>
      </c>
      <c r="W24" s="224" t="s">
        <v>4444</v>
      </c>
      <c r="X24" s="224" t="s">
        <v>4443</v>
      </c>
      <c r="Y24" s="224" t="s">
        <v>4445</v>
      </c>
    </row>
    <row r="25" spans="1:25" ht="26.4" x14ac:dyDescent="0.25">
      <c r="A25" s="5"/>
      <c r="B25" s="5"/>
      <c r="C25" s="33" t="s">
        <v>68</v>
      </c>
      <c r="D25" s="5">
        <v>1</v>
      </c>
      <c r="E25" s="5">
        <v>0</v>
      </c>
      <c r="F25" s="5">
        <v>0</v>
      </c>
      <c r="G25" s="9">
        <v>0</v>
      </c>
      <c r="H25" s="9">
        <v>1</v>
      </c>
      <c r="I25" s="254"/>
      <c r="J25" s="254"/>
      <c r="K25" s="8" t="s">
        <v>150</v>
      </c>
      <c r="L25" s="64" t="str">
        <f t="shared" si="2"/>
        <v>Leuchtfeuer(</v>
      </c>
      <c r="M25" s="8" t="str">
        <f t="shared" si="3"/>
        <v>Leuchtfeuer</v>
      </c>
      <c r="N25" s="7" t="s">
        <v>188</v>
      </c>
      <c r="O25" s="223" t="s">
        <v>187</v>
      </c>
      <c r="P25" s="224" t="s">
        <v>2979</v>
      </c>
      <c r="Q25" s="224" t="s">
        <v>2982</v>
      </c>
      <c r="R25" s="224" t="s">
        <v>2980</v>
      </c>
      <c r="S25" s="224" t="s">
        <v>2983</v>
      </c>
      <c r="T25" s="224" t="s">
        <v>2981</v>
      </c>
      <c r="U25" s="224" t="s">
        <v>2984</v>
      </c>
      <c r="V25" s="224" t="s">
        <v>4446</v>
      </c>
      <c r="W25" s="224" t="s">
        <v>4448</v>
      </c>
      <c r="X25" s="224" t="s">
        <v>4447</v>
      </c>
      <c r="Y25" s="224" t="s">
        <v>4449</v>
      </c>
    </row>
    <row r="26" spans="1:25" ht="39.6" x14ac:dyDescent="0.25">
      <c r="A26" s="5"/>
      <c r="B26" s="5"/>
      <c r="C26" s="33" t="s">
        <v>68</v>
      </c>
      <c r="D26" s="5">
        <v>1</v>
      </c>
      <c r="E26" s="5">
        <v>0</v>
      </c>
      <c r="F26" s="5">
        <v>0</v>
      </c>
      <c r="G26" s="9">
        <v>0</v>
      </c>
      <c r="H26" s="9">
        <v>2</v>
      </c>
      <c r="I26" s="254"/>
      <c r="J26" s="254"/>
      <c r="K26" s="8" t="s">
        <v>151</v>
      </c>
      <c r="L26" s="64" t="str">
        <f t="shared" si="2"/>
        <v>Andreaskreuz(</v>
      </c>
      <c r="M26" s="8" t="str">
        <f t="shared" si="3"/>
        <v>Andreaskreuz</v>
      </c>
      <c r="N26" s="7" t="s">
        <v>190</v>
      </c>
      <c r="O26" s="223" t="s">
        <v>229</v>
      </c>
      <c r="P26" s="224" t="s">
        <v>2985</v>
      </c>
      <c r="Q26" s="224" t="s">
        <v>2988</v>
      </c>
      <c r="R26" s="224" t="s">
        <v>2986</v>
      </c>
      <c r="S26" s="224" t="s">
        <v>2989</v>
      </c>
      <c r="T26" s="224" t="s">
        <v>2987</v>
      </c>
      <c r="U26" s="224" t="s">
        <v>2990</v>
      </c>
      <c r="V26" s="224" t="s">
        <v>4450</v>
      </c>
      <c r="W26" s="224" t="s">
        <v>4452</v>
      </c>
      <c r="X26" s="224" t="s">
        <v>4451</v>
      </c>
      <c r="Y26" s="224" t="s">
        <v>4453</v>
      </c>
    </row>
    <row r="27" spans="1:25" x14ac:dyDescent="0.25">
      <c r="A27" s="5"/>
      <c r="B27" s="5"/>
      <c r="C27" s="32">
        <v>2</v>
      </c>
      <c r="D27" s="5">
        <v>1</v>
      </c>
      <c r="E27" s="5">
        <v>0</v>
      </c>
      <c r="F27" s="5">
        <v>0</v>
      </c>
      <c r="G27" s="9">
        <v>0</v>
      </c>
      <c r="H27" s="9"/>
      <c r="I27" s="254"/>
      <c r="J27" s="254"/>
      <c r="K27" s="8" t="s">
        <v>152</v>
      </c>
      <c r="L27" s="64" t="str">
        <f t="shared" si="2"/>
        <v>AndreaskrRGB(</v>
      </c>
      <c r="M27" s="8" t="str">
        <f t="shared" si="3"/>
        <v>AndreaskrRGB</v>
      </c>
      <c r="N27" s="7" t="s">
        <v>540</v>
      </c>
      <c r="O27" s="231"/>
      <c r="P27" s="224" t="s">
        <v>2991</v>
      </c>
      <c r="Q27" s="224"/>
      <c r="R27" s="224" t="s">
        <v>2992</v>
      </c>
      <c r="S27" s="224"/>
      <c r="T27" s="224" t="s">
        <v>2993</v>
      </c>
      <c r="U27" s="224"/>
      <c r="V27" s="224" t="s">
        <v>4454</v>
      </c>
      <c r="W27" s="224"/>
      <c r="X27" s="224" t="s">
        <v>4455</v>
      </c>
      <c r="Y27" s="224"/>
    </row>
    <row r="28" spans="1:25" x14ac:dyDescent="0.25">
      <c r="A28" s="5"/>
      <c r="B28" s="5"/>
      <c r="C28" s="32">
        <v>6</v>
      </c>
      <c r="D28" s="5">
        <v>1</v>
      </c>
      <c r="E28" s="5">
        <v>0</v>
      </c>
      <c r="F28" s="5">
        <v>0</v>
      </c>
      <c r="G28" s="9">
        <v>0</v>
      </c>
      <c r="H28" s="9"/>
      <c r="I28" s="254"/>
      <c r="J28" s="254"/>
      <c r="K28" s="8" t="s">
        <v>153</v>
      </c>
      <c r="L28" s="64" t="str">
        <f t="shared" si="2"/>
        <v>RGB_AmpelX(</v>
      </c>
      <c r="M28" s="8" t="str">
        <f t="shared" si="3"/>
        <v>RGB_AmpelX</v>
      </c>
      <c r="N28" s="7" t="s">
        <v>193</v>
      </c>
      <c r="O28" s="223"/>
      <c r="P28" s="224" t="s">
        <v>2994</v>
      </c>
      <c r="Q28" s="224"/>
      <c r="R28" s="224" t="s">
        <v>2995</v>
      </c>
      <c r="S28" s="224"/>
      <c r="T28" s="224" t="s">
        <v>2996</v>
      </c>
      <c r="U28" s="224"/>
      <c r="V28" s="224" t="s">
        <v>4456</v>
      </c>
      <c r="W28" s="224"/>
      <c r="X28" s="224" t="s">
        <v>4457</v>
      </c>
      <c r="Y28" s="224"/>
    </row>
    <row r="29" spans="1:25" x14ac:dyDescent="0.25">
      <c r="A29" s="5"/>
      <c r="B29" s="5"/>
      <c r="C29" s="32">
        <v>6</v>
      </c>
      <c r="D29" s="5">
        <v>1</v>
      </c>
      <c r="E29" s="5">
        <v>0</v>
      </c>
      <c r="F29" s="5">
        <v>0</v>
      </c>
      <c r="G29" s="9">
        <v>0</v>
      </c>
      <c r="H29" s="9"/>
      <c r="I29" s="254"/>
      <c r="J29" s="254"/>
      <c r="K29" s="8" t="s">
        <v>154</v>
      </c>
      <c r="L29" s="64" t="str">
        <f t="shared" si="2"/>
        <v>RGB_AmpelXFade(</v>
      </c>
      <c r="M29" s="8" t="str">
        <f t="shared" si="3"/>
        <v>RGB_AmpelXFade</v>
      </c>
      <c r="N29" s="7" t="s">
        <v>650</v>
      </c>
      <c r="O29" s="231"/>
      <c r="P29" s="224" t="s">
        <v>2997</v>
      </c>
      <c r="Q29" s="224"/>
      <c r="R29" s="224" t="s">
        <v>2998</v>
      </c>
      <c r="S29" s="224"/>
      <c r="T29" s="224" t="s">
        <v>2999</v>
      </c>
      <c r="U29" s="224"/>
      <c r="V29" s="224" t="s">
        <v>4458</v>
      </c>
      <c r="W29" s="224"/>
      <c r="X29" s="224" t="s">
        <v>4459</v>
      </c>
      <c r="Y29" s="224"/>
    </row>
    <row r="30" spans="1:25" ht="26.4" x14ac:dyDescent="0.25">
      <c r="A30" s="5"/>
      <c r="B30" s="5"/>
      <c r="C30" s="33" t="s">
        <v>239</v>
      </c>
      <c r="D30" s="5">
        <v>1</v>
      </c>
      <c r="E30" s="5">
        <v>0</v>
      </c>
      <c r="F30" s="5">
        <v>0</v>
      </c>
      <c r="G30" s="9">
        <v>0</v>
      </c>
      <c r="H30" s="9">
        <v>6</v>
      </c>
      <c r="I30" s="254"/>
      <c r="J30" s="254"/>
      <c r="K30" s="4" t="s">
        <v>160</v>
      </c>
      <c r="L30" s="64" t="str">
        <f t="shared" si="2"/>
        <v>AmpelX(</v>
      </c>
      <c r="M30" s="8" t="str">
        <f t="shared" si="3"/>
        <v>AmpelX</v>
      </c>
      <c r="N30" s="7" t="s">
        <v>191</v>
      </c>
      <c r="O30" s="223" t="s">
        <v>192</v>
      </c>
      <c r="P30" s="224" t="s">
        <v>3000</v>
      </c>
      <c r="Q30" s="224" t="s">
        <v>3003</v>
      </c>
      <c r="R30" s="224" t="s">
        <v>3001</v>
      </c>
      <c r="S30" s="224" t="s">
        <v>3004</v>
      </c>
      <c r="T30" s="224" t="s">
        <v>3002</v>
      </c>
      <c r="U30" s="224" t="s">
        <v>3005</v>
      </c>
      <c r="V30" s="224" t="s">
        <v>4460</v>
      </c>
      <c r="W30" s="224" t="s">
        <v>4462</v>
      </c>
      <c r="X30" s="224" t="s">
        <v>4461</v>
      </c>
      <c r="Y30" s="224" t="s">
        <v>4463</v>
      </c>
    </row>
    <row r="31" spans="1:25" ht="92.4" x14ac:dyDescent="0.25">
      <c r="A31" s="5"/>
      <c r="B31" s="5"/>
      <c r="C31" s="33" t="s">
        <v>68</v>
      </c>
      <c r="D31" s="5">
        <v>1</v>
      </c>
      <c r="E31" s="5">
        <v>0</v>
      </c>
      <c r="F31" s="9">
        <v>1</v>
      </c>
      <c r="G31" s="9">
        <v>0</v>
      </c>
      <c r="H31" s="9">
        <v>1</v>
      </c>
      <c r="I31" s="254"/>
      <c r="J31" s="254"/>
      <c r="K31" s="8" t="s">
        <v>221</v>
      </c>
      <c r="L31" s="64" t="str">
        <f t="shared" si="2"/>
        <v>Flash(</v>
      </c>
      <c r="M31" s="8" t="str">
        <f t="shared" si="3"/>
        <v>Flash</v>
      </c>
      <c r="N31" s="7" t="s">
        <v>194</v>
      </c>
      <c r="O31" s="223" t="s">
        <v>201</v>
      </c>
      <c r="P31" s="224" t="s">
        <v>3006</v>
      </c>
      <c r="Q31" s="224" t="s">
        <v>3009</v>
      </c>
      <c r="R31" s="224" t="s">
        <v>3007</v>
      </c>
      <c r="S31" s="224" t="s">
        <v>3010</v>
      </c>
      <c r="T31" s="224" t="s">
        <v>3008</v>
      </c>
      <c r="U31" s="224" t="s">
        <v>3011</v>
      </c>
      <c r="V31" s="224" t="s">
        <v>4464</v>
      </c>
      <c r="W31" s="224" t="s">
        <v>4466</v>
      </c>
      <c r="X31" s="224" t="s">
        <v>4465</v>
      </c>
      <c r="Y31" s="224" t="s">
        <v>4467</v>
      </c>
    </row>
    <row r="32" spans="1:25" ht="39.6" x14ac:dyDescent="0.25">
      <c r="A32" s="5"/>
      <c r="B32" s="5"/>
      <c r="C32" s="45">
        <v>6</v>
      </c>
      <c r="D32" s="5">
        <v>1</v>
      </c>
      <c r="E32" s="5">
        <v>0</v>
      </c>
      <c r="F32" s="9">
        <v>0</v>
      </c>
      <c r="G32" s="9">
        <v>0</v>
      </c>
      <c r="H32" s="9"/>
      <c r="I32" s="254"/>
      <c r="J32" s="254"/>
      <c r="K32" s="8" t="s">
        <v>319</v>
      </c>
      <c r="L32" s="64" t="str">
        <f t="shared" si="2"/>
        <v>ConstrWarnLightRGB6(</v>
      </c>
      <c r="M32" s="8" t="str">
        <f t="shared" si="3"/>
        <v>ConstrWarnLightRGB6</v>
      </c>
      <c r="N32" s="7" t="s">
        <v>309</v>
      </c>
      <c r="O32" s="223" t="s">
        <v>308</v>
      </c>
      <c r="P32" s="224" t="s">
        <v>3012</v>
      </c>
      <c r="Q32" s="224" t="s">
        <v>3015</v>
      </c>
      <c r="R32" s="224" t="s">
        <v>3013</v>
      </c>
      <c r="S32" s="224" t="s">
        <v>3016</v>
      </c>
      <c r="T32" s="224" t="s">
        <v>3014</v>
      </c>
      <c r="U32" s="224" t="s">
        <v>3017</v>
      </c>
      <c r="V32" s="224" t="s">
        <v>4468</v>
      </c>
      <c r="W32" s="224" t="s">
        <v>4470</v>
      </c>
      <c r="X32" s="224" t="s">
        <v>4469</v>
      </c>
      <c r="Y32" s="224" t="s">
        <v>4471</v>
      </c>
    </row>
    <row r="33" spans="1:25" ht="39.6" x14ac:dyDescent="0.25">
      <c r="A33" s="5"/>
      <c r="B33" s="5"/>
      <c r="C33" s="33" t="s">
        <v>314</v>
      </c>
      <c r="D33" s="5">
        <v>1</v>
      </c>
      <c r="E33" s="5">
        <v>0</v>
      </c>
      <c r="F33" s="9">
        <v>0</v>
      </c>
      <c r="G33" s="9">
        <v>0</v>
      </c>
      <c r="H33" s="9" t="s">
        <v>64</v>
      </c>
      <c r="I33" s="254"/>
      <c r="J33" s="254"/>
      <c r="K33" s="8" t="s">
        <v>318</v>
      </c>
      <c r="L33" s="64" t="str">
        <f t="shared" si="2"/>
        <v>ConstrWarnLight(</v>
      </c>
      <c r="M33" s="8" t="str">
        <f t="shared" si="3"/>
        <v>ConstrWarnLight</v>
      </c>
      <c r="N33" s="7" t="s">
        <v>312</v>
      </c>
      <c r="O33" s="223" t="s">
        <v>313</v>
      </c>
      <c r="P33" s="224" t="s">
        <v>3018</v>
      </c>
      <c r="Q33" s="224" t="s">
        <v>3021</v>
      </c>
      <c r="R33" s="224" t="s">
        <v>3019</v>
      </c>
      <c r="S33" s="224" t="s">
        <v>3022</v>
      </c>
      <c r="T33" s="224" t="s">
        <v>3020</v>
      </c>
      <c r="U33" s="224" t="s">
        <v>3023</v>
      </c>
      <c r="V33" s="224" t="s">
        <v>4472</v>
      </c>
      <c r="W33" s="224" t="s">
        <v>4474</v>
      </c>
      <c r="X33" s="224" t="s">
        <v>4473</v>
      </c>
      <c r="Y33" s="224" t="s">
        <v>4475</v>
      </c>
    </row>
    <row r="34" spans="1:25" x14ac:dyDescent="0.25">
      <c r="A34" s="94"/>
      <c r="B34" s="94"/>
      <c r="C34" s="95"/>
      <c r="D34" s="94"/>
      <c r="E34" s="94"/>
      <c r="F34" s="96"/>
      <c r="G34" s="96"/>
      <c r="H34" s="96"/>
      <c r="I34" s="280"/>
      <c r="J34" s="280"/>
      <c r="K34" s="97"/>
      <c r="L34" s="97"/>
      <c r="M34" s="97"/>
      <c r="N34" s="98"/>
      <c r="O34" s="228"/>
      <c r="P34" s="229"/>
      <c r="Q34" s="229"/>
      <c r="R34" s="229"/>
      <c r="S34" s="229"/>
      <c r="T34" s="229"/>
      <c r="U34" s="229"/>
      <c r="V34" s="229"/>
      <c r="W34" s="229"/>
      <c r="X34" s="229"/>
      <c r="Y34" s="229"/>
    </row>
    <row r="35" spans="1:25" ht="39.6" x14ac:dyDescent="0.25">
      <c r="A35" s="212"/>
      <c r="B35" s="212"/>
      <c r="C35" s="214"/>
      <c r="D35" s="212"/>
      <c r="E35" s="212"/>
      <c r="F35" s="215"/>
      <c r="G35" s="215"/>
      <c r="H35" s="215"/>
      <c r="I35" s="254"/>
      <c r="J35" s="254"/>
      <c r="K35" s="216" t="s">
        <v>4970</v>
      </c>
      <c r="L35" s="216" t="s">
        <v>4916</v>
      </c>
      <c r="M35" s="70" t="str">
        <f>REPLACE(K35,1,LEN("#define "),"")</f>
        <v>ENABLE_STORE_STATUS()</v>
      </c>
      <c r="N35" s="217" t="s">
        <v>4971</v>
      </c>
      <c r="O35" s="223" t="s">
        <v>4972</v>
      </c>
      <c r="P35" s="213" t="s">
        <v>4973</v>
      </c>
      <c r="Q35" s="213" t="s">
        <v>4974</v>
      </c>
      <c r="R35" s="213" t="s">
        <v>4975</v>
      </c>
      <c r="S35" s="213" t="s">
        <v>4979</v>
      </c>
      <c r="T35" s="213" t="s">
        <v>4976</v>
      </c>
      <c r="U35" s="213" t="s">
        <v>4980</v>
      </c>
      <c r="V35" s="213" t="s">
        <v>4977</v>
      </c>
      <c r="W35" s="213" t="s">
        <v>4981</v>
      </c>
      <c r="X35" s="213" t="s">
        <v>4978</v>
      </c>
      <c r="Y35" s="213" t="s">
        <v>4982</v>
      </c>
    </row>
    <row r="36" spans="1:25" ht="52.8" x14ac:dyDescent="0.25">
      <c r="A36" s="66"/>
      <c r="B36" s="66"/>
      <c r="C36" s="69"/>
      <c r="D36" s="66"/>
      <c r="E36" s="66"/>
      <c r="F36" s="67"/>
      <c r="G36" s="67"/>
      <c r="H36" s="67"/>
      <c r="I36" s="254"/>
      <c r="J36" s="254"/>
      <c r="K36" s="70" t="s">
        <v>602</v>
      </c>
      <c r="L36" s="70" t="s">
        <v>511</v>
      </c>
      <c r="M36" s="70" t="str">
        <f>REPLACE(K36,1,LEN("#define "),"")</f>
        <v>TEST_PUSH_BUTTONS()</v>
      </c>
      <c r="N36" s="68" t="s">
        <v>644</v>
      </c>
      <c r="O36" s="223" t="s">
        <v>642</v>
      </c>
      <c r="P36" s="224" t="s">
        <v>3024</v>
      </c>
      <c r="Q36" s="224" t="s">
        <v>3027</v>
      </c>
      <c r="R36" s="224" t="s">
        <v>3025</v>
      </c>
      <c r="S36" s="224" t="s">
        <v>3028</v>
      </c>
      <c r="T36" s="224" t="s">
        <v>3026</v>
      </c>
      <c r="U36" s="224" t="s">
        <v>3029</v>
      </c>
      <c r="V36" s="224" t="s">
        <v>4476</v>
      </c>
      <c r="W36" s="224" t="s">
        <v>4478</v>
      </c>
      <c r="X36" s="224" t="s">
        <v>4477</v>
      </c>
      <c r="Y36" s="224" t="s">
        <v>4479</v>
      </c>
    </row>
    <row r="37" spans="1:25" ht="52.8" x14ac:dyDescent="0.25">
      <c r="A37" s="66"/>
      <c r="B37" s="66"/>
      <c r="C37" s="69"/>
      <c r="D37" s="66"/>
      <c r="E37" s="66"/>
      <c r="F37" s="67"/>
      <c r="G37" s="67"/>
      <c r="H37" s="67"/>
      <c r="I37" s="254"/>
      <c r="J37" s="254"/>
      <c r="K37" s="70" t="s">
        <v>603</v>
      </c>
      <c r="L37" s="70" t="s">
        <v>513</v>
      </c>
      <c r="M37" s="70" t="str">
        <f>REPLACE(K37,1,LEN("#define "),"")</f>
        <v>TEST_TOGGLE_BUTTONS()</v>
      </c>
      <c r="N37" s="68" t="s">
        <v>645</v>
      </c>
      <c r="O37" s="223" t="s">
        <v>643</v>
      </c>
      <c r="P37" s="224" t="s">
        <v>3030</v>
      </c>
      <c r="Q37" s="224" t="s">
        <v>3033</v>
      </c>
      <c r="R37" s="224" t="s">
        <v>3031</v>
      </c>
      <c r="S37" s="224" t="s">
        <v>3034</v>
      </c>
      <c r="T37" s="224" t="s">
        <v>3032</v>
      </c>
      <c r="U37" s="224" t="s">
        <v>3035</v>
      </c>
      <c r="V37" s="224" t="s">
        <v>4480</v>
      </c>
      <c r="W37" s="224" t="s">
        <v>4482</v>
      </c>
      <c r="X37" s="224" t="s">
        <v>4481</v>
      </c>
      <c r="Y37" s="224" t="s">
        <v>4483</v>
      </c>
    </row>
    <row r="38" spans="1:25" ht="26.4" x14ac:dyDescent="0.25">
      <c r="A38" s="66"/>
      <c r="B38" s="66"/>
      <c r="C38" s="69"/>
      <c r="D38" s="66"/>
      <c r="E38" s="66"/>
      <c r="F38" s="67"/>
      <c r="G38" s="67"/>
      <c r="H38" s="67"/>
      <c r="I38" s="254"/>
      <c r="J38" s="254"/>
      <c r="K38" s="70" t="s">
        <v>601</v>
      </c>
      <c r="L38" s="70" t="s">
        <v>598</v>
      </c>
      <c r="M38" s="70" t="str">
        <f>REPLACE(K38,1,LEN("#define "),"")</f>
        <v>TEST_BUTTONS_INCH(Test_But_InCh)</v>
      </c>
      <c r="N38" s="68" t="s">
        <v>646</v>
      </c>
      <c r="O38" s="223" t="s">
        <v>647</v>
      </c>
      <c r="P38" s="224" t="s">
        <v>3036</v>
      </c>
      <c r="Q38" s="224" t="s">
        <v>3039</v>
      </c>
      <c r="R38" s="224" t="s">
        <v>3037</v>
      </c>
      <c r="S38" s="224" t="s">
        <v>3040</v>
      </c>
      <c r="T38" s="224" t="s">
        <v>3038</v>
      </c>
      <c r="U38" s="224" t="s">
        <v>3041</v>
      </c>
      <c r="V38" s="224" t="s">
        <v>4382</v>
      </c>
      <c r="W38" s="224" t="s">
        <v>4384</v>
      </c>
      <c r="X38" s="224" t="s">
        <v>4383</v>
      </c>
      <c r="Y38" s="224" t="s">
        <v>4385</v>
      </c>
    </row>
    <row r="39" spans="1:25" ht="26.4" x14ac:dyDescent="0.25">
      <c r="A39" s="212"/>
      <c r="B39" s="212" t="s">
        <v>105</v>
      </c>
      <c r="C39" s="214"/>
      <c r="D39" s="212"/>
      <c r="E39" s="212"/>
      <c r="F39" s="215"/>
      <c r="G39" s="215"/>
      <c r="H39" s="215"/>
      <c r="I39" s="254"/>
      <c r="J39" s="254"/>
      <c r="K39" s="216" t="s">
        <v>4306</v>
      </c>
      <c r="L39" s="64" t="str">
        <f t="shared" ref="L39:L44" si="4">IF(K39&lt;&gt;"",LEFT(K39,FIND("(",K39)),"")</f>
        <v>// Set_SwitchA_InpLst(</v>
      </c>
      <c r="M39" s="8" t="str">
        <f t="shared" ref="M39:M44" si="5">IF(K39&lt;&gt;"",MID(K39,4,FIND("(",K39)-4),"")</f>
        <v>Set_SwitchA_InpLst</v>
      </c>
      <c r="N39" s="217" t="s">
        <v>4309</v>
      </c>
      <c r="O39" s="223" t="s">
        <v>4310</v>
      </c>
      <c r="P39" s="217" t="s">
        <v>4327</v>
      </c>
      <c r="Q39" s="213" t="s">
        <v>4328</v>
      </c>
      <c r="R39" s="213" t="s">
        <v>4338</v>
      </c>
      <c r="S39" s="213" t="s">
        <v>4342</v>
      </c>
      <c r="T39" s="213" t="s">
        <v>4339</v>
      </c>
      <c r="U39" s="213" t="s">
        <v>4343</v>
      </c>
      <c r="V39" s="213" t="s">
        <v>4340</v>
      </c>
      <c r="W39" s="213" t="s">
        <v>4344</v>
      </c>
      <c r="X39" s="213" t="s">
        <v>4341</v>
      </c>
      <c r="Y39" s="213" t="s">
        <v>4345</v>
      </c>
    </row>
    <row r="40" spans="1:25" ht="52.8" x14ac:dyDescent="0.25">
      <c r="A40" s="212"/>
      <c r="B40" s="212" t="s">
        <v>105</v>
      </c>
      <c r="C40" s="214"/>
      <c r="D40" s="212"/>
      <c r="E40" s="212"/>
      <c r="F40" s="215"/>
      <c r="G40" s="215"/>
      <c r="H40" s="215"/>
      <c r="I40" s="254"/>
      <c r="J40" s="254"/>
      <c r="K40" s="216" t="s">
        <v>4307</v>
      </c>
      <c r="L40" s="64" t="str">
        <f t="shared" si="4"/>
        <v>// Set_SwitchB_InpLst(</v>
      </c>
      <c r="M40" s="8" t="str">
        <f t="shared" si="5"/>
        <v>Set_SwitchB_InpLst</v>
      </c>
      <c r="N40" s="217" t="s">
        <v>4312</v>
      </c>
      <c r="O40" s="223" t="s">
        <v>4313</v>
      </c>
      <c r="P40" s="213" t="s">
        <v>4329</v>
      </c>
      <c r="Q40" s="217" t="s">
        <v>4337</v>
      </c>
      <c r="R40" s="213" t="s">
        <v>4346</v>
      </c>
      <c r="S40" s="213" t="s">
        <v>4350</v>
      </c>
      <c r="T40" s="213" t="s">
        <v>4347</v>
      </c>
      <c r="U40" s="213" t="s">
        <v>4351</v>
      </c>
      <c r="V40" s="213" t="s">
        <v>4348</v>
      </c>
      <c r="W40" s="213" t="s">
        <v>4352</v>
      </c>
      <c r="X40" s="213" t="s">
        <v>4349</v>
      </c>
      <c r="Y40" s="213" t="s">
        <v>4353</v>
      </c>
    </row>
    <row r="41" spans="1:25" ht="39.6" x14ac:dyDescent="0.25">
      <c r="A41" s="212"/>
      <c r="B41" s="212" t="s">
        <v>105</v>
      </c>
      <c r="C41" s="214"/>
      <c r="D41" s="212"/>
      <c r="E41" s="212"/>
      <c r="F41" s="215"/>
      <c r="G41" s="215"/>
      <c r="H41" s="215"/>
      <c r="I41" s="254"/>
      <c r="J41" s="254"/>
      <c r="K41" s="216" t="s">
        <v>4308</v>
      </c>
      <c r="L41" s="64" t="str">
        <f t="shared" si="4"/>
        <v>// Set_SwitchC_InpLst(</v>
      </c>
      <c r="M41" s="8" t="str">
        <f t="shared" si="5"/>
        <v>Set_SwitchC_InpLst</v>
      </c>
      <c r="N41" s="217" t="s">
        <v>4311</v>
      </c>
      <c r="O41" s="223" t="s">
        <v>4918</v>
      </c>
      <c r="P41" s="213" t="s">
        <v>4330</v>
      </c>
      <c r="Q41" s="217" t="s">
        <v>4919</v>
      </c>
      <c r="R41" s="213" t="s">
        <v>4354</v>
      </c>
      <c r="S41" s="217" t="s">
        <v>4920</v>
      </c>
      <c r="T41" s="213" t="s">
        <v>4355</v>
      </c>
      <c r="U41" s="217" t="s">
        <v>4921</v>
      </c>
      <c r="V41" s="213" t="s">
        <v>4356</v>
      </c>
      <c r="W41" s="217" t="s">
        <v>4922</v>
      </c>
      <c r="X41" s="213" t="s">
        <v>4357</v>
      </c>
      <c r="Y41" s="217" t="s">
        <v>4923</v>
      </c>
    </row>
    <row r="42" spans="1:25" ht="39.6" x14ac:dyDescent="0.25">
      <c r="A42" s="212"/>
      <c r="B42" s="212" t="s">
        <v>105</v>
      </c>
      <c r="C42" s="214"/>
      <c r="D42" s="212"/>
      <c r="E42" s="212"/>
      <c r="F42" s="215"/>
      <c r="G42" s="215"/>
      <c r="H42" s="215"/>
      <c r="I42" s="254"/>
      <c r="J42" s="254"/>
      <c r="K42" s="216" t="s">
        <v>4995</v>
      </c>
      <c r="L42" s="64" t="str">
        <f t="shared" si="4"/>
        <v>// Set_SwitchD_InpLst(</v>
      </c>
      <c r="M42" s="8" t="str">
        <f t="shared" si="5"/>
        <v>Set_SwitchD_InpLst</v>
      </c>
      <c r="N42" s="217" t="s">
        <v>4996</v>
      </c>
      <c r="O42" s="223" t="s">
        <v>4997</v>
      </c>
      <c r="P42" s="213" t="s">
        <v>4998</v>
      </c>
      <c r="Q42" s="217" t="s">
        <v>4999</v>
      </c>
      <c r="R42" s="213" t="s">
        <v>5000</v>
      </c>
      <c r="S42" s="217" t="s">
        <v>5004</v>
      </c>
      <c r="T42" s="213" t="s">
        <v>5001</v>
      </c>
      <c r="U42" s="217" t="s">
        <v>5005</v>
      </c>
      <c r="V42" s="213" t="s">
        <v>5002</v>
      </c>
      <c r="W42" s="217" t="s">
        <v>5006</v>
      </c>
      <c r="X42" s="213" t="s">
        <v>5003</v>
      </c>
      <c r="Y42" s="217" t="s">
        <v>5007</v>
      </c>
    </row>
    <row r="43" spans="1:25" ht="26.4" x14ac:dyDescent="0.25">
      <c r="A43" s="212"/>
      <c r="B43" s="212" t="s">
        <v>105</v>
      </c>
      <c r="C43" s="214"/>
      <c r="D43" s="212"/>
      <c r="E43" s="212"/>
      <c r="F43" s="215"/>
      <c r="G43" s="215"/>
      <c r="H43" s="215"/>
      <c r="I43" s="254"/>
      <c r="J43" s="254"/>
      <c r="K43" s="216" t="s">
        <v>4326</v>
      </c>
      <c r="L43" s="64" t="str">
        <f t="shared" si="4"/>
        <v>// Set_CLK_Pin_Number(</v>
      </c>
      <c r="M43" s="8" t="str">
        <f t="shared" si="5"/>
        <v>Set_CLK_Pin_Number</v>
      </c>
      <c r="N43" s="217" t="s">
        <v>4314</v>
      </c>
      <c r="O43" s="223" t="s">
        <v>4319</v>
      </c>
      <c r="P43" s="213" t="s">
        <v>4331</v>
      </c>
      <c r="Q43" s="217" t="s">
        <v>4332</v>
      </c>
      <c r="R43" s="213" t="s">
        <v>4358</v>
      </c>
      <c r="S43" s="213" t="s">
        <v>4362</v>
      </c>
      <c r="T43" s="213" t="s">
        <v>4359</v>
      </c>
      <c r="U43" s="213" t="s">
        <v>4363</v>
      </c>
      <c r="V43" s="213" t="s">
        <v>4360</v>
      </c>
      <c r="W43" s="213" t="s">
        <v>4364</v>
      </c>
      <c r="X43" s="213" t="s">
        <v>4361</v>
      </c>
      <c r="Y43" s="213" t="s">
        <v>4365</v>
      </c>
    </row>
    <row r="44" spans="1:25" x14ac:dyDescent="0.25">
      <c r="A44" s="212"/>
      <c r="B44" s="212" t="s">
        <v>105</v>
      </c>
      <c r="C44" s="214"/>
      <c r="D44" s="212"/>
      <c r="E44" s="212"/>
      <c r="F44" s="215"/>
      <c r="G44" s="215"/>
      <c r="H44" s="215"/>
      <c r="I44" s="254"/>
      <c r="J44" s="254"/>
      <c r="K44" s="216" t="s">
        <v>4324</v>
      </c>
      <c r="L44" s="64" t="str">
        <f t="shared" si="4"/>
        <v>// Set_RST_Pin_Number(</v>
      </c>
      <c r="M44" s="8" t="str">
        <f t="shared" si="5"/>
        <v>Set_RST_Pin_Number</v>
      </c>
      <c r="N44" s="217" t="s">
        <v>4315</v>
      </c>
      <c r="O44" s="223" t="s">
        <v>4316</v>
      </c>
      <c r="P44" s="213" t="s">
        <v>4333</v>
      </c>
      <c r="Q44" s="213" t="s">
        <v>4334</v>
      </c>
      <c r="R44" s="213" t="s">
        <v>4366</v>
      </c>
      <c r="S44" s="213" t="s">
        <v>4370</v>
      </c>
      <c r="T44" s="213" t="s">
        <v>4367</v>
      </c>
      <c r="U44" s="213" t="s">
        <v>4371</v>
      </c>
      <c r="V44" s="213" t="s">
        <v>4368</v>
      </c>
      <c r="W44" s="213" t="s">
        <v>4372</v>
      </c>
      <c r="X44" s="213" t="s">
        <v>4369</v>
      </c>
      <c r="Y44" s="213" t="s">
        <v>4373</v>
      </c>
    </row>
    <row r="45" spans="1:25" x14ac:dyDescent="0.25">
      <c r="A45" s="212"/>
      <c r="B45" s="212" t="s">
        <v>105</v>
      </c>
      <c r="C45" s="214"/>
      <c r="D45" s="212"/>
      <c r="E45" s="212"/>
      <c r="F45" s="215"/>
      <c r="G45" s="215"/>
      <c r="H45" s="215"/>
      <c r="I45" s="281"/>
      <c r="J45" s="281"/>
      <c r="K45" s="232"/>
      <c r="L45" s="64"/>
      <c r="M45" s="8"/>
      <c r="N45" s="217"/>
      <c r="O45" s="223"/>
      <c r="P45" s="213"/>
      <c r="Q45" s="213"/>
      <c r="R45" s="213"/>
      <c r="S45" s="213"/>
      <c r="T45" s="213"/>
      <c r="U45" s="213"/>
      <c r="V45" s="213"/>
      <c r="W45" s="213"/>
      <c r="X45" s="213"/>
      <c r="Y45" s="213"/>
    </row>
    <row r="46" spans="1:25" x14ac:dyDescent="0.25">
      <c r="A46" s="212"/>
      <c r="B46" s="212" t="s">
        <v>105</v>
      </c>
      <c r="C46" s="214"/>
      <c r="D46" s="212"/>
      <c r="E46" s="212"/>
      <c r="F46" s="215"/>
      <c r="G46" s="215"/>
      <c r="H46" s="215"/>
      <c r="I46" s="254"/>
      <c r="J46" s="254"/>
      <c r="K46" s="216" t="s">
        <v>4325</v>
      </c>
      <c r="L46" s="64" t="str">
        <f>IF(K46&lt;&gt;"",LEFT(K46,FIND("(",K46)),"")</f>
        <v>// Set_LDR_Pin_Number(</v>
      </c>
      <c r="M46" s="8" t="str">
        <f>IF(K46&lt;&gt;"",MID(K46,4,FIND("(",K46)-4),"")</f>
        <v>Set_LDR_Pin_Number</v>
      </c>
      <c r="N46" s="217" t="s">
        <v>4318</v>
      </c>
      <c r="O46" s="223" t="s">
        <v>4317</v>
      </c>
      <c r="P46" s="213" t="s">
        <v>4335</v>
      </c>
      <c r="Q46" s="213" t="s">
        <v>4336</v>
      </c>
      <c r="R46" s="213" t="s">
        <v>4374</v>
      </c>
      <c r="S46" s="213" t="s">
        <v>4378</v>
      </c>
      <c r="T46" s="213" t="s">
        <v>4375</v>
      </c>
      <c r="U46" s="213" t="s">
        <v>4379</v>
      </c>
      <c r="V46" s="213" t="s">
        <v>4376</v>
      </c>
      <c r="W46" s="213" t="s">
        <v>4380</v>
      </c>
      <c r="X46" s="213" t="s">
        <v>4377</v>
      </c>
      <c r="Y46" s="213" t="s">
        <v>4381</v>
      </c>
    </row>
    <row r="47" spans="1:25" ht="26.4" x14ac:dyDescent="0.25">
      <c r="A47" s="244"/>
      <c r="B47" s="254" t="s">
        <v>105</v>
      </c>
      <c r="C47" s="284"/>
      <c r="D47" s="244"/>
      <c r="E47" s="244"/>
      <c r="F47" s="254"/>
      <c r="G47" s="254"/>
      <c r="H47" s="254"/>
      <c r="I47" s="254"/>
      <c r="J47" s="254"/>
      <c r="K47" s="285" t="s">
        <v>5099</v>
      </c>
      <c r="L47" s="64" t="str">
        <f>IF(K47&lt;&gt;"",LEFT(K47,FIND("(",K47)),"")</f>
        <v>// Set_LED_OutpPinLst(</v>
      </c>
      <c r="M47" s="8" t="str">
        <f>IF(K47&lt;&gt;"",MID(K47,4,FIND("(",K47)-4),"")</f>
        <v>Set_LED_OutpPinLst</v>
      </c>
      <c r="N47" s="250" t="s">
        <v>5087</v>
      </c>
      <c r="O47" s="223" t="s">
        <v>5088</v>
      </c>
      <c r="P47" s="247" t="s">
        <v>5089</v>
      </c>
      <c r="Q47" s="247" t="s">
        <v>5090</v>
      </c>
      <c r="R47" s="247" t="s">
        <v>5091</v>
      </c>
      <c r="S47" s="247" t="s">
        <v>5095</v>
      </c>
      <c r="T47" s="247" t="s">
        <v>5092</v>
      </c>
      <c r="U47" s="247" t="s">
        <v>5096</v>
      </c>
      <c r="V47" s="247" t="s">
        <v>5093</v>
      </c>
      <c r="W47" s="247" t="s">
        <v>5097</v>
      </c>
      <c r="X47" s="247" t="s">
        <v>5094</v>
      </c>
      <c r="Y47" s="247" t="s">
        <v>5098</v>
      </c>
    </row>
    <row r="48" spans="1:25" x14ac:dyDescent="0.25">
      <c r="A48" s="66"/>
      <c r="B48" s="66"/>
      <c r="C48" s="69"/>
      <c r="D48" s="66"/>
      <c r="E48" s="66"/>
      <c r="F48" s="67"/>
      <c r="G48" s="67"/>
      <c r="H48" s="67"/>
      <c r="I48" s="254"/>
      <c r="J48" s="254"/>
      <c r="K48" s="70" t="s">
        <v>481</v>
      </c>
      <c r="L48" s="64" t="str">
        <f>K48</f>
        <v>#define READ_LDR</v>
      </c>
      <c r="M48" s="70" t="str">
        <f>REPLACE(K48,1,LEN("#define "),"")</f>
        <v>READ_LDR</v>
      </c>
      <c r="N48" s="68" t="s">
        <v>648</v>
      </c>
      <c r="O48" s="223" t="s">
        <v>649</v>
      </c>
      <c r="P48" s="224" t="s">
        <v>3042</v>
      </c>
      <c r="Q48" s="224" t="s">
        <v>3045</v>
      </c>
      <c r="R48" s="224" t="s">
        <v>3043</v>
      </c>
      <c r="S48" s="224" t="s">
        <v>3046</v>
      </c>
      <c r="T48" s="224" t="s">
        <v>3044</v>
      </c>
      <c r="U48" s="224" t="s">
        <v>3047</v>
      </c>
      <c r="V48" s="224" t="s">
        <v>4484</v>
      </c>
      <c r="W48" s="224" t="s">
        <v>4486</v>
      </c>
      <c r="X48" s="224" t="s">
        <v>4485</v>
      </c>
      <c r="Y48" s="224" t="s">
        <v>4487</v>
      </c>
    </row>
    <row r="49" spans="1:25" ht="39.6" x14ac:dyDescent="0.25">
      <c r="A49" s="79"/>
      <c r="B49" s="79"/>
      <c r="C49" s="80"/>
      <c r="D49" s="79"/>
      <c r="E49" s="79"/>
      <c r="F49" s="81"/>
      <c r="G49" s="81"/>
      <c r="H49" s="81"/>
      <c r="I49" s="254"/>
      <c r="J49" s="254"/>
      <c r="K49" s="82" t="s">
        <v>483</v>
      </c>
      <c r="L49" s="64" t="str">
        <f>K49</f>
        <v>#define READ_LDR_DEBUG</v>
      </c>
      <c r="M49" s="70" t="str">
        <f>REPLACE(K49,1,LEN("#define "),"")</f>
        <v>READ_LDR_DEBUG</v>
      </c>
      <c r="N49" s="83" t="s">
        <v>651</v>
      </c>
      <c r="O49" s="223" t="s">
        <v>652</v>
      </c>
      <c r="P49" s="224" t="s">
        <v>3048</v>
      </c>
      <c r="Q49" s="224" t="s">
        <v>3051</v>
      </c>
      <c r="R49" s="224" t="s">
        <v>3049</v>
      </c>
      <c r="S49" s="224" t="s">
        <v>3052</v>
      </c>
      <c r="T49" s="224" t="s">
        <v>3050</v>
      </c>
      <c r="U49" s="224" t="s">
        <v>3053</v>
      </c>
      <c r="V49" s="224" t="s">
        <v>4488</v>
      </c>
      <c r="W49" s="224" t="s">
        <v>4490</v>
      </c>
      <c r="X49" s="224" t="s">
        <v>4489</v>
      </c>
      <c r="Y49" s="224" t="s">
        <v>4491</v>
      </c>
    </row>
    <row r="50" spans="1:25" x14ac:dyDescent="0.25">
      <c r="A50" s="94"/>
      <c r="B50" s="94"/>
      <c r="C50" s="95"/>
      <c r="D50" s="94"/>
      <c r="E50" s="94"/>
      <c r="F50" s="96"/>
      <c r="G50" s="96"/>
      <c r="H50" s="96"/>
      <c r="I50" s="280"/>
      <c r="J50" s="280"/>
      <c r="K50" s="97"/>
      <c r="L50" s="97"/>
      <c r="M50" s="97"/>
      <c r="N50" s="98"/>
      <c r="O50" s="228"/>
      <c r="P50" s="229"/>
      <c r="Q50" s="229"/>
      <c r="R50" s="229"/>
      <c r="S50" s="229"/>
      <c r="T50" s="229"/>
      <c r="U50" s="229"/>
      <c r="V50" s="229"/>
      <c r="W50" s="229"/>
      <c r="X50" s="229"/>
      <c r="Y50" s="229"/>
    </row>
    <row r="51" spans="1:25" ht="39.6" x14ac:dyDescent="0.25">
      <c r="A51" s="9"/>
      <c r="B51" s="9"/>
      <c r="C51" s="33">
        <v>1</v>
      </c>
      <c r="D51" s="9">
        <v>1</v>
      </c>
      <c r="E51" s="9">
        <v>0</v>
      </c>
      <c r="F51" s="9">
        <v>0</v>
      </c>
      <c r="G51" s="9">
        <v>0</v>
      </c>
      <c r="H51" s="9"/>
      <c r="I51" s="254"/>
      <c r="J51" s="254"/>
      <c r="K51" s="8" t="s">
        <v>146</v>
      </c>
      <c r="L51" s="64" t="str">
        <f t="shared" ref="L51:L75" si="6">IF(K51&lt;&gt;"",LEFT(K51,FIND("(",K51)),"")</f>
        <v>Welding(</v>
      </c>
      <c r="M51" s="8" t="str">
        <f t="shared" ref="M51:M61" si="7">IF(K51&lt;&gt;"",LEFT(K51,FIND("(",K51)-1),"")</f>
        <v>Welding</v>
      </c>
      <c r="N51" s="7" t="s">
        <v>116</v>
      </c>
      <c r="O51" s="223" t="s">
        <v>117</v>
      </c>
      <c r="P51" s="224" t="s">
        <v>3054</v>
      </c>
      <c r="Q51" s="224" t="s">
        <v>3057</v>
      </c>
      <c r="R51" s="224" t="s">
        <v>3055</v>
      </c>
      <c r="S51" s="224" t="s">
        <v>3058</v>
      </c>
      <c r="T51" s="224" t="s">
        <v>3056</v>
      </c>
      <c r="U51" s="224" t="s">
        <v>3059</v>
      </c>
      <c r="V51" s="224" t="s">
        <v>4492</v>
      </c>
      <c r="W51" s="224" t="s">
        <v>4494</v>
      </c>
      <c r="X51" s="224" t="s">
        <v>4493</v>
      </c>
      <c r="Y51" s="224" t="s">
        <v>4495</v>
      </c>
    </row>
    <row r="52" spans="1:25" ht="26.4" x14ac:dyDescent="0.25">
      <c r="A52" s="9"/>
      <c r="B52" s="9"/>
      <c r="C52" s="33">
        <v>1</v>
      </c>
      <c r="D52" s="9">
        <v>1</v>
      </c>
      <c r="E52" s="9">
        <v>0</v>
      </c>
      <c r="F52" s="9">
        <v>1</v>
      </c>
      <c r="G52" s="9">
        <v>0</v>
      </c>
      <c r="H52" s="9"/>
      <c r="I52" s="254"/>
      <c r="J52" s="254"/>
      <c r="K52" s="8" t="s">
        <v>220</v>
      </c>
      <c r="L52" s="64" t="str">
        <f t="shared" si="6"/>
        <v>RandWelding(</v>
      </c>
      <c r="M52" s="8" t="str">
        <f t="shared" si="7"/>
        <v>RandWelding</v>
      </c>
      <c r="N52" s="7" t="s">
        <v>539</v>
      </c>
      <c r="O52" s="223" t="s">
        <v>225</v>
      </c>
      <c r="P52" s="224" t="s">
        <v>3060</v>
      </c>
      <c r="Q52" s="224" t="s">
        <v>3063</v>
      </c>
      <c r="R52" s="224" t="s">
        <v>3061</v>
      </c>
      <c r="S52" s="224" t="s">
        <v>3064</v>
      </c>
      <c r="T52" s="224" t="s">
        <v>3062</v>
      </c>
      <c r="U52" s="224" t="s">
        <v>3065</v>
      </c>
      <c r="V52" s="224" t="s">
        <v>4496</v>
      </c>
      <c r="W52" s="224" t="s">
        <v>4498</v>
      </c>
      <c r="X52" s="224" t="s">
        <v>4497</v>
      </c>
      <c r="Y52" s="224" t="s">
        <v>4499</v>
      </c>
    </row>
    <row r="53" spans="1:25" ht="26.4" x14ac:dyDescent="0.25">
      <c r="A53" s="9"/>
      <c r="B53" s="9"/>
      <c r="C53" s="33" t="s">
        <v>65</v>
      </c>
      <c r="D53" s="9">
        <v>1</v>
      </c>
      <c r="E53" s="9">
        <v>0</v>
      </c>
      <c r="F53" s="9">
        <v>0</v>
      </c>
      <c r="G53" s="9">
        <v>0</v>
      </c>
      <c r="H53" s="9"/>
      <c r="I53" s="254"/>
      <c r="J53" s="254"/>
      <c r="K53" s="8" t="s">
        <v>10</v>
      </c>
      <c r="L53" s="64" t="str">
        <f t="shared" si="6"/>
        <v>Fire(</v>
      </c>
      <c r="M53" s="8" t="str">
        <f t="shared" si="7"/>
        <v>Fire</v>
      </c>
      <c r="N53" s="7" t="s">
        <v>113</v>
      </c>
      <c r="O53" s="223" t="s">
        <v>16</v>
      </c>
      <c r="P53" s="224" t="s">
        <v>3066</v>
      </c>
      <c r="Q53" s="224" t="s">
        <v>3069</v>
      </c>
      <c r="R53" s="224" t="s">
        <v>3067</v>
      </c>
      <c r="S53" s="224" t="s">
        <v>3070</v>
      </c>
      <c r="T53" s="224" t="s">
        <v>3068</v>
      </c>
      <c r="U53" s="224" t="s">
        <v>3071</v>
      </c>
      <c r="V53" s="224" t="s">
        <v>4500</v>
      </c>
      <c r="W53" s="224" t="s">
        <v>4502</v>
      </c>
      <c r="X53" s="224" t="s">
        <v>4501</v>
      </c>
      <c r="Y53" s="224" t="s">
        <v>4503</v>
      </c>
    </row>
    <row r="54" spans="1:25" x14ac:dyDescent="0.25">
      <c r="A54" s="67"/>
      <c r="B54" s="67"/>
      <c r="C54" s="69" t="s">
        <v>270</v>
      </c>
      <c r="D54" s="67">
        <v>1</v>
      </c>
      <c r="E54" s="67">
        <v>0</v>
      </c>
      <c r="F54" s="67">
        <v>1</v>
      </c>
      <c r="G54" s="67">
        <v>0</v>
      </c>
      <c r="H54" s="67"/>
      <c r="I54" s="254"/>
      <c r="J54" s="254"/>
      <c r="K54" s="70" t="s">
        <v>641</v>
      </c>
      <c r="L54" s="64" t="str">
        <f t="shared" si="6"/>
        <v>Def_Neon_Misha(</v>
      </c>
      <c r="M54" s="8" t="str">
        <f t="shared" si="7"/>
        <v>Def_Neon_Misha</v>
      </c>
      <c r="N54" s="68" t="s">
        <v>640</v>
      </c>
      <c r="O54" s="223"/>
      <c r="P54" s="224" t="s">
        <v>3072</v>
      </c>
      <c r="Q54" s="224"/>
      <c r="R54" s="224" t="s">
        <v>3073</v>
      </c>
      <c r="S54" s="224"/>
      <c r="T54" s="224" t="s">
        <v>3074</v>
      </c>
      <c r="U54" s="224"/>
      <c r="V54" s="224" t="s">
        <v>4504</v>
      </c>
      <c r="W54" s="224"/>
      <c r="X54" s="224" t="s">
        <v>4505</v>
      </c>
      <c r="Y54" s="224"/>
    </row>
    <row r="55" spans="1:25" x14ac:dyDescent="0.25">
      <c r="A55" s="92"/>
      <c r="B55" s="92"/>
      <c r="C55" s="93"/>
      <c r="D55" s="92"/>
      <c r="E55" s="92"/>
      <c r="F55" s="92"/>
      <c r="G55" s="87"/>
      <c r="H55" s="87"/>
      <c r="I55" s="280"/>
      <c r="J55" s="280"/>
      <c r="K55" s="89"/>
      <c r="L55" s="90" t="str">
        <f t="shared" si="6"/>
        <v/>
      </c>
      <c r="M55" s="89" t="str">
        <f t="shared" si="7"/>
        <v/>
      </c>
      <c r="N55" s="91"/>
      <c r="O55" s="230"/>
      <c r="P55" s="229"/>
      <c r="Q55" s="229"/>
      <c r="R55" s="229"/>
      <c r="S55" s="229"/>
      <c r="T55" s="229"/>
      <c r="U55" s="229"/>
      <c r="V55" s="229"/>
      <c r="W55" s="229"/>
      <c r="X55" s="229"/>
      <c r="Y55" s="229"/>
    </row>
    <row r="56" spans="1:25" ht="211.2" x14ac:dyDescent="0.25">
      <c r="A56" s="9"/>
      <c r="B56" s="9" t="s">
        <v>105</v>
      </c>
      <c r="C56" s="33"/>
      <c r="D56" s="9" t="s">
        <v>5008</v>
      </c>
      <c r="E56" s="9">
        <v>1</v>
      </c>
      <c r="F56" s="9">
        <v>0</v>
      </c>
      <c r="G56" s="9">
        <v>0</v>
      </c>
      <c r="H56" s="9"/>
      <c r="I56" s="254"/>
      <c r="J56" s="254"/>
      <c r="K56" s="30" t="s">
        <v>11</v>
      </c>
      <c r="L56" s="64" t="str">
        <f t="shared" si="6"/>
        <v>Logic(</v>
      </c>
      <c r="M56" s="8" t="str">
        <f t="shared" si="7"/>
        <v>Logic</v>
      </c>
      <c r="N56" s="7" t="s">
        <v>616</v>
      </c>
      <c r="O56" s="223" t="s">
        <v>4988</v>
      </c>
      <c r="P56" s="224" t="s">
        <v>3075</v>
      </c>
      <c r="Q56" s="225" t="s">
        <v>4990</v>
      </c>
      <c r="R56" s="224" t="s">
        <v>3076</v>
      </c>
      <c r="S56" s="225" t="s">
        <v>4991</v>
      </c>
      <c r="T56" s="224" t="s">
        <v>3077</v>
      </c>
      <c r="U56" s="225" t="s">
        <v>4992</v>
      </c>
      <c r="V56" s="224" t="s">
        <v>4506</v>
      </c>
      <c r="W56" s="225" t="s">
        <v>4993</v>
      </c>
      <c r="X56" s="224" t="s">
        <v>4507</v>
      </c>
      <c r="Y56" s="225" t="s">
        <v>4994</v>
      </c>
    </row>
    <row r="57" spans="1:25" ht="26.4" x14ac:dyDescent="0.25">
      <c r="A57" s="215"/>
      <c r="B57" s="215"/>
      <c r="C57" s="214"/>
      <c r="D57" s="215"/>
      <c r="E57" s="215"/>
      <c r="F57" s="215"/>
      <c r="G57" s="215"/>
      <c r="H57" s="215"/>
      <c r="I57" s="254"/>
      <c r="J57" s="254"/>
      <c r="K57" s="226"/>
      <c r="L57" s="216"/>
      <c r="M57" s="216"/>
      <c r="N57" s="217"/>
      <c r="O57" s="223"/>
      <c r="P57" s="213"/>
      <c r="Q57" s="219" t="s">
        <v>4989</v>
      </c>
      <c r="R57" s="213"/>
      <c r="S57" s="219"/>
      <c r="T57" s="213"/>
      <c r="U57" s="219"/>
      <c r="V57" s="213"/>
      <c r="W57" s="219"/>
      <c r="X57" s="213"/>
      <c r="Y57" s="219"/>
    </row>
    <row r="58" spans="1:25" ht="39.6" x14ac:dyDescent="0.25">
      <c r="A58" s="9"/>
      <c r="B58" s="9" t="s">
        <v>105</v>
      </c>
      <c r="C58" s="33"/>
      <c r="D58" s="9">
        <v>1</v>
      </c>
      <c r="E58" s="9" t="s">
        <v>4732</v>
      </c>
      <c r="F58" s="9">
        <v>0</v>
      </c>
      <c r="G58" s="9">
        <v>0</v>
      </c>
      <c r="H58" s="9"/>
      <c r="I58" s="254"/>
      <c r="J58" s="254">
        <v>3</v>
      </c>
      <c r="K58" s="30" t="s">
        <v>5031</v>
      </c>
      <c r="L58" s="64" t="str">
        <f t="shared" si="6"/>
        <v>Counter(</v>
      </c>
      <c r="M58" s="8" t="str">
        <f t="shared" si="7"/>
        <v>Counter</v>
      </c>
      <c r="N58" s="6" t="s">
        <v>653</v>
      </c>
      <c r="O58" s="223" t="s">
        <v>656</v>
      </c>
      <c r="P58" s="224" t="s">
        <v>3078</v>
      </c>
      <c r="Q58" s="224" t="s">
        <v>3081</v>
      </c>
      <c r="R58" s="224" t="s">
        <v>3079</v>
      </c>
      <c r="S58" s="224" t="s">
        <v>3082</v>
      </c>
      <c r="T58" s="224" t="s">
        <v>3080</v>
      </c>
      <c r="U58" s="224" t="s">
        <v>3083</v>
      </c>
      <c r="V58" s="224" t="s">
        <v>4508</v>
      </c>
      <c r="W58" s="224" t="s">
        <v>4510</v>
      </c>
      <c r="X58" s="224" t="s">
        <v>4509</v>
      </c>
      <c r="Y58" s="224" t="s">
        <v>4511</v>
      </c>
    </row>
    <row r="59" spans="1:25" ht="100.8" x14ac:dyDescent="0.25">
      <c r="A59" s="9"/>
      <c r="B59" s="9" t="s">
        <v>105</v>
      </c>
      <c r="C59" s="33"/>
      <c r="D59" s="9">
        <v>1</v>
      </c>
      <c r="E59" s="9" t="s">
        <v>4729</v>
      </c>
      <c r="F59" s="9">
        <v>0</v>
      </c>
      <c r="G59" s="9">
        <v>0</v>
      </c>
      <c r="H59" s="9"/>
      <c r="I59" s="254"/>
      <c r="J59" s="254"/>
      <c r="K59" s="30" t="s">
        <v>620</v>
      </c>
      <c r="L59" s="64" t="str">
        <f t="shared" si="6"/>
        <v>RandMux(</v>
      </c>
      <c r="M59" s="8" t="str">
        <f t="shared" si="7"/>
        <v>RandMux</v>
      </c>
      <c r="N59" s="6" t="s">
        <v>654</v>
      </c>
      <c r="O59" s="233" t="s">
        <v>655</v>
      </c>
      <c r="P59" s="224" t="s">
        <v>3084</v>
      </c>
      <c r="Q59" s="224" t="s">
        <v>3087</v>
      </c>
      <c r="R59" s="224" t="s">
        <v>3085</v>
      </c>
      <c r="S59" s="224" t="s">
        <v>3088</v>
      </c>
      <c r="T59" s="224" t="s">
        <v>3086</v>
      </c>
      <c r="U59" s="224" t="s">
        <v>3089</v>
      </c>
      <c r="V59" s="224" t="s">
        <v>4512</v>
      </c>
      <c r="W59" s="224" t="s">
        <v>4514</v>
      </c>
      <c r="X59" s="224" t="s">
        <v>4513</v>
      </c>
      <c r="Y59" s="224" t="s">
        <v>4515</v>
      </c>
    </row>
    <row r="60" spans="1:25" ht="66" x14ac:dyDescent="0.25">
      <c r="A60" s="9"/>
      <c r="B60" s="9" t="s">
        <v>105</v>
      </c>
      <c r="C60" s="33"/>
      <c r="D60" s="9">
        <v>1</v>
      </c>
      <c r="E60" s="9">
        <v>1</v>
      </c>
      <c r="F60" s="9">
        <v>0</v>
      </c>
      <c r="G60" s="9">
        <v>0</v>
      </c>
      <c r="H60" s="9"/>
      <c r="I60" s="254"/>
      <c r="J60" s="254"/>
      <c r="K60" s="30" t="s">
        <v>621</v>
      </c>
      <c r="L60" s="64" t="str">
        <f t="shared" si="6"/>
        <v>Random(</v>
      </c>
      <c r="M60" s="8" t="str">
        <f t="shared" si="7"/>
        <v>Random</v>
      </c>
      <c r="N60" s="85" t="s">
        <v>657</v>
      </c>
      <c r="O60" s="223" t="s">
        <v>658</v>
      </c>
      <c r="P60" s="224" t="s">
        <v>3090</v>
      </c>
      <c r="Q60" s="224" t="s">
        <v>3093</v>
      </c>
      <c r="R60" s="224" t="s">
        <v>3091</v>
      </c>
      <c r="S60" s="224" t="s">
        <v>3094</v>
      </c>
      <c r="T60" s="224" t="s">
        <v>3092</v>
      </c>
      <c r="U60" s="224" t="s">
        <v>3095</v>
      </c>
      <c r="V60" s="224" t="s">
        <v>4516</v>
      </c>
      <c r="W60" s="224" t="s">
        <v>4518</v>
      </c>
      <c r="X60" s="224" t="s">
        <v>4517</v>
      </c>
      <c r="Y60" s="224" t="s">
        <v>4519</v>
      </c>
    </row>
    <row r="61" spans="1:25" ht="28.8" x14ac:dyDescent="0.25">
      <c r="A61" s="67"/>
      <c r="B61" s="9" t="s">
        <v>105</v>
      </c>
      <c r="C61" s="33"/>
      <c r="D61" s="9">
        <v>1</v>
      </c>
      <c r="E61" s="9" t="s">
        <v>4729</v>
      </c>
      <c r="F61" s="9">
        <v>0</v>
      </c>
      <c r="G61" s="9">
        <v>0</v>
      </c>
      <c r="H61" s="67"/>
      <c r="I61" s="254"/>
      <c r="J61" s="254"/>
      <c r="K61" s="218" t="s">
        <v>4733</v>
      </c>
      <c r="L61" s="70" t="str">
        <f t="shared" si="6"/>
        <v>RandCntMux(</v>
      </c>
      <c r="M61" s="70" t="str">
        <f t="shared" si="7"/>
        <v>RandCntMux</v>
      </c>
      <c r="N61" s="68" t="s">
        <v>659</v>
      </c>
      <c r="O61" s="233" t="s">
        <v>660</v>
      </c>
      <c r="P61" s="224" t="s">
        <v>3096</v>
      </c>
      <c r="Q61" s="224" t="s">
        <v>3099</v>
      </c>
      <c r="R61" s="224" t="s">
        <v>3097</v>
      </c>
      <c r="S61" s="224" t="s">
        <v>3100</v>
      </c>
      <c r="T61" s="224" t="s">
        <v>3098</v>
      </c>
      <c r="U61" s="224" t="s">
        <v>3101</v>
      </c>
      <c r="V61" s="224" t="s">
        <v>4520</v>
      </c>
      <c r="W61" s="224" t="s">
        <v>4522</v>
      </c>
      <c r="X61" s="224" t="s">
        <v>4521</v>
      </c>
      <c r="Y61" s="224" t="s">
        <v>4523</v>
      </c>
    </row>
    <row r="62" spans="1:25" x14ac:dyDescent="0.25">
      <c r="A62" s="87"/>
      <c r="B62" s="87" t="s">
        <v>105</v>
      </c>
      <c r="C62" s="88"/>
      <c r="D62" s="87"/>
      <c r="E62" s="87"/>
      <c r="F62" s="87"/>
      <c r="G62" s="87"/>
      <c r="H62" s="87"/>
      <c r="I62" s="280"/>
      <c r="J62" s="280"/>
      <c r="K62" s="89"/>
      <c r="L62" s="90" t="str">
        <f t="shared" si="6"/>
        <v/>
      </c>
      <c r="M62" s="89"/>
      <c r="N62" s="91"/>
      <c r="O62" s="230"/>
      <c r="P62" s="229"/>
      <c r="Q62" s="229"/>
      <c r="R62" s="229"/>
      <c r="S62" s="229"/>
      <c r="T62" s="229"/>
      <c r="U62" s="229"/>
      <c r="V62" s="229"/>
      <c r="W62" s="229"/>
      <c r="X62" s="229"/>
      <c r="Y62" s="229"/>
    </row>
    <row r="63" spans="1:25" ht="39.6" x14ac:dyDescent="0.25">
      <c r="A63" s="5"/>
      <c r="B63" s="9" t="s">
        <v>105</v>
      </c>
      <c r="C63" s="32">
        <v>1</v>
      </c>
      <c r="D63" s="5">
        <v>1</v>
      </c>
      <c r="E63" s="5">
        <v>0</v>
      </c>
      <c r="F63" s="5">
        <v>0</v>
      </c>
      <c r="G63" s="9">
        <v>0</v>
      </c>
      <c r="H63" s="9"/>
      <c r="I63" s="254"/>
      <c r="J63" s="254"/>
      <c r="K63" s="8" t="s">
        <v>147</v>
      </c>
      <c r="L63" s="64" t="str">
        <f t="shared" si="6"/>
        <v>CopyLED(</v>
      </c>
      <c r="M63" s="8" t="str">
        <f t="shared" ref="M63:M69" si="8">IF(K63&lt;&gt;"",LEFT(K63,FIND("(",K63)-1),"")</f>
        <v>CopyLED</v>
      </c>
      <c r="N63" s="7" t="s">
        <v>661</v>
      </c>
      <c r="O63" s="223" t="s">
        <v>662</v>
      </c>
      <c r="P63" s="224" t="s">
        <v>3102</v>
      </c>
      <c r="Q63" s="224" t="s">
        <v>3105</v>
      </c>
      <c r="R63" s="224" t="s">
        <v>3103</v>
      </c>
      <c r="S63" s="224" t="s">
        <v>3106</v>
      </c>
      <c r="T63" s="224" t="s">
        <v>3104</v>
      </c>
      <c r="U63" s="224" t="s">
        <v>3107</v>
      </c>
      <c r="V63" s="224" t="s">
        <v>4524</v>
      </c>
      <c r="W63" s="224" t="s">
        <v>4526</v>
      </c>
      <c r="X63" s="224" t="s">
        <v>4525</v>
      </c>
      <c r="Y63" s="224" t="s">
        <v>4527</v>
      </c>
    </row>
    <row r="64" spans="1:25" ht="105.6" x14ac:dyDescent="0.25">
      <c r="A64" s="5"/>
      <c r="B64" s="9" t="s">
        <v>105</v>
      </c>
      <c r="C64" s="32"/>
      <c r="D64" s="5">
        <v>0</v>
      </c>
      <c r="E64" s="9" t="s">
        <v>4729</v>
      </c>
      <c r="F64" s="5">
        <v>0</v>
      </c>
      <c r="G64" s="9">
        <v>0</v>
      </c>
      <c r="H64" s="9"/>
      <c r="I64" s="254"/>
      <c r="J64" s="254"/>
      <c r="K64" s="30" t="s">
        <v>12</v>
      </c>
      <c r="L64" s="64" t="str">
        <f t="shared" si="6"/>
        <v>Schedule(</v>
      </c>
      <c r="M64" s="8" t="str">
        <f t="shared" si="8"/>
        <v>Schedule</v>
      </c>
      <c r="N64" s="85" t="s">
        <v>663</v>
      </c>
      <c r="O64" s="223" t="s">
        <v>664</v>
      </c>
      <c r="P64" s="224" t="s">
        <v>3108</v>
      </c>
      <c r="Q64" s="224" t="s">
        <v>3111</v>
      </c>
      <c r="R64" s="224" t="s">
        <v>3109</v>
      </c>
      <c r="S64" s="224" t="s">
        <v>3112</v>
      </c>
      <c r="T64" s="224" t="s">
        <v>3110</v>
      </c>
      <c r="U64" s="224" t="s">
        <v>3113</v>
      </c>
      <c r="V64" s="224" t="s">
        <v>4528</v>
      </c>
      <c r="W64" s="224" t="s">
        <v>4530</v>
      </c>
      <c r="X64" s="224" t="s">
        <v>4529</v>
      </c>
      <c r="Y64" s="224" t="s">
        <v>4531</v>
      </c>
    </row>
    <row r="65" spans="1:25" ht="39.6" x14ac:dyDescent="0.25">
      <c r="A65" s="5"/>
      <c r="B65" s="9" t="s">
        <v>105</v>
      </c>
      <c r="C65" s="32"/>
      <c r="D65" s="5">
        <v>0</v>
      </c>
      <c r="E65" s="5">
        <v>0</v>
      </c>
      <c r="F65" s="5">
        <v>0</v>
      </c>
      <c r="G65" s="9">
        <v>0</v>
      </c>
      <c r="H65" s="9"/>
      <c r="I65" s="254"/>
      <c r="J65" s="254"/>
      <c r="K65" s="8" t="s">
        <v>155</v>
      </c>
      <c r="L65" s="64" t="str">
        <f t="shared" si="6"/>
        <v>New_HSV_Group(</v>
      </c>
      <c r="M65" s="8" t="str">
        <f t="shared" si="8"/>
        <v>New_HSV_Group</v>
      </c>
      <c r="N65" s="7" t="s">
        <v>505</v>
      </c>
      <c r="O65" s="223" t="s">
        <v>506</v>
      </c>
      <c r="P65" s="224" t="s">
        <v>3114</v>
      </c>
      <c r="Q65" s="224" t="s">
        <v>3117</v>
      </c>
      <c r="R65" s="224" t="s">
        <v>3115</v>
      </c>
      <c r="S65" s="224" t="s">
        <v>3118</v>
      </c>
      <c r="T65" s="224" t="s">
        <v>3116</v>
      </c>
      <c r="U65" s="224" t="s">
        <v>3119</v>
      </c>
      <c r="V65" s="224" t="s">
        <v>4532</v>
      </c>
      <c r="W65" s="224" t="s">
        <v>4534</v>
      </c>
      <c r="X65" s="224" t="s">
        <v>4533</v>
      </c>
      <c r="Y65" s="224" t="s">
        <v>4535</v>
      </c>
    </row>
    <row r="66" spans="1:25" ht="26.4" x14ac:dyDescent="0.25">
      <c r="A66" s="5"/>
      <c r="B66" s="9" t="s">
        <v>105</v>
      </c>
      <c r="C66" s="32"/>
      <c r="D66" s="5">
        <v>0</v>
      </c>
      <c r="E66" s="5">
        <v>0</v>
      </c>
      <c r="F66" s="5">
        <v>0</v>
      </c>
      <c r="G66" s="9">
        <v>0</v>
      </c>
      <c r="H66" s="9"/>
      <c r="I66" s="254"/>
      <c r="J66" s="254"/>
      <c r="K66" s="8" t="s">
        <v>156</v>
      </c>
      <c r="L66" s="64" t="str">
        <f t="shared" si="6"/>
        <v>New_Local_Var(</v>
      </c>
      <c r="M66" s="8" t="str">
        <f t="shared" si="8"/>
        <v>New_Local_Var</v>
      </c>
      <c r="N66" s="7" t="s">
        <v>118</v>
      </c>
      <c r="O66" s="223" t="s">
        <v>119</v>
      </c>
      <c r="P66" s="224" t="s">
        <v>3120</v>
      </c>
      <c r="Q66" s="224" t="s">
        <v>3123</v>
      </c>
      <c r="R66" s="224" t="s">
        <v>3121</v>
      </c>
      <c r="S66" s="224" t="s">
        <v>3124</v>
      </c>
      <c r="T66" s="224" t="s">
        <v>3122</v>
      </c>
      <c r="U66" s="224" t="s">
        <v>3125</v>
      </c>
      <c r="V66" s="224" t="s">
        <v>4536</v>
      </c>
      <c r="W66" s="224" t="s">
        <v>4538</v>
      </c>
      <c r="X66" s="224" t="s">
        <v>4537</v>
      </c>
      <c r="Y66" s="224" t="s">
        <v>4539</v>
      </c>
    </row>
    <row r="67" spans="1:25" x14ac:dyDescent="0.25">
      <c r="A67" s="5"/>
      <c r="B67" s="9" t="s">
        <v>105</v>
      </c>
      <c r="C67" s="32"/>
      <c r="D67" s="5">
        <v>0</v>
      </c>
      <c r="E67" s="5">
        <v>0</v>
      </c>
      <c r="F67" s="5">
        <v>0</v>
      </c>
      <c r="G67" s="9">
        <v>0</v>
      </c>
      <c r="H67" s="9"/>
      <c r="I67" s="254"/>
      <c r="J67" s="254"/>
      <c r="K67" s="8" t="s">
        <v>161</v>
      </c>
      <c r="L67" s="64" t="str">
        <f t="shared" si="6"/>
        <v>Use_GlobalVar(</v>
      </c>
      <c r="M67" s="8" t="str">
        <f t="shared" si="8"/>
        <v>Use_GlobalVar</v>
      </c>
      <c r="N67" s="7" t="s">
        <v>665</v>
      </c>
      <c r="O67" s="231"/>
      <c r="P67" s="224" t="s">
        <v>3126</v>
      </c>
      <c r="Q67" s="224"/>
      <c r="R67" s="224" t="s">
        <v>3127</v>
      </c>
      <c r="S67" s="224"/>
      <c r="T67" s="224" t="s">
        <v>3128</v>
      </c>
      <c r="U67" s="224"/>
      <c r="V67" s="224" t="s">
        <v>4540</v>
      </c>
      <c r="W67" s="224"/>
      <c r="X67" s="224" t="s">
        <v>4541</v>
      </c>
      <c r="Y67" s="224"/>
    </row>
    <row r="68" spans="1:25" ht="92.4" x14ac:dyDescent="0.25">
      <c r="A68" s="9"/>
      <c r="B68" s="9" t="s">
        <v>105</v>
      </c>
      <c r="C68" s="33"/>
      <c r="D68" s="9" t="s">
        <v>64</v>
      </c>
      <c r="E68" s="9">
        <v>0</v>
      </c>
      <c r="F68" s="9">
        <v>0</v>
      </c>
      <c r="G68" s="9">
        <v>1</v>
      </c>
      <c r="H68" s="9"/>
      <c r="I68" s="254"/>
      <c r="J68" s="254"/>
      <c r="K68" s="8" t="s">
        <v>253</v>
      </c>
      <c r="L68" s="64" t="str">
        <f t="shared" si="6"/>
        <v>InCh_to_TmpVar(</v>
      </c>
      <c r="M68" s="8" t="str">
        <f t="shared" si="8"/>
        <v>InCh_to_TmpVar</v>
      </c>
      <c r="N68" s="7" t="s">
        <v>120</v>
      </c>
      <c r="O68" s="223" t="s">
        <v>205</v>
      </c>
      <c r="P68" s="224" t="s">
        <v>3129</v>
      </c>
      <c r="Q68" s="224" t="s">
        <v>3132</v>
      </c>
      <c r="R68" s="224" t="s">
        <v>3130</v>
      </c>
      <c r="S68" s="224" t="s">
        <v>3133</v>
      </c>
      <c r="T68" s="224" t="s">
        <v>3131</v>
      </c>
      <c r="U68" s="224" t="s">
        <v>3134</v>
      </c>
      <c r="V68" s="224" t="s">
        <v>4542</v>
      </c>
      <c r="W68" s="224" t="s">
        <v>4544</v>
      </c>
      <c r="X68" s="224" t="s">
        <v>4543</v>
      </c>
      <c r="Y68" s="224" t="s">
        <v>4545</v>
      </c>
    </row>
    <row r="69" spans="1:25" ht="52.8" x14ac:dyDescent="0.25">
      <c r="A69" s="5"/>
      <c r="B69" s="9" t="s">
        <v>105</v>
      </c>
      <c r="C69" s="32"/>
      <c r="D69" s="9" t="s">
        <v>64</v>
      </c>
      <c r="E69" s="5">
        <v>0</v>
      </c>
      <c r="F69" s="5">
        <v>0</v>
      </c>
      <c r="G69" s="9">
        <v>1</v>
      </c>
      <c r="H69" s="9"/>
      <c r="I69" s="254"/>
      <c r="J69" s="254"/>
      <c r="K69" s="8" t="s">
        <v>254</v>
      </c>
      <c r="L69" s="64" t="str">
        <f t="shared" si="6"/>
        <v>Bin_InCh_to_TmpVar(</v>
      </c>
      <c r="M69" s="8" t="str">
        <f t="shared" si="8"/>
        <v>Bin_InCh_to_TmpVar</v>
      </c>
      <c r="N69" s="7" t="s">
        <v>206</v>
      </c>
      <c r="O69" s="223" t="s">
        <v>266</v>
      </c>
      <c r="P69" s="224" t="s">
        <v>3135</v>
      </c>
      <c r="Q69" s="224" t="s">
        <v>3138</v>
      </c>
      <c r="R69" s="224" t="s">
        <v>3136</v>
      </c>
      <c r="S69" s="224" t="s">
        <v>3139</v>
      </c>
      <c r="T69" s="224" t="s">
        <v>3137</v>
      </c>
      <c r="U69" s="224" t="s">
        <v>3140</v>
      </c>
      <c r="V69" s="224" t="s">
        <v>4546</v>
      </c>
      <c r="W69" s="224" t="s">
        <v>4548</v>
      </c>
      <c r="X69" s="224" t="s">
        <v>4547</v>
      </c>
      <c r="Y69" s="224" t="s">
        <v>4549</v>
      </c>
    </row>
    <row r="70" spans="1:25" ht="26.4" x14ac:dyDescent="0.25">
      <c r="A70" s="5"/>
      <c r="B70" s="5"/>
      <c r="C70" s="33" t="s">
        <v>245</v>
      </c>
      <c r="D70" s="5">
        <v>0</v>
      </c>
      <c r="E70" s="5">
        <v>0</v>
      </c>
      <c r="F70" s="5">
        <v>0</v>
      </c>
      <c r="G70" s="9">
        <v>0</v>
      </c>
      <c r="H70" s="9"/>
      <c r="I70" s="254"/>
      <c r="J70" s="254"/>
      <c r="K70" s="31" t="s">
        <v>246</v>
      </c>
      <c r="L70" s="64" t="str">
        <f t="shared" si="6"/>
        <v>// Reserve LEDs(</v>
      </c>
      <c r="M70" s="8" t="s">
        <v>267</v>
      </c>
      <c r="N70" s="7" t="s">
        <v>227</v>
      </c>
      <c r="O70" s="223" t="s">
        <v>228</v>
      </c>
      <c r="P70" s="224" t="s">
        <v>3141</v>
      </c>
      <c r="Q70" s="224" t="s">
        <v>3144</v>
      </c>
      <c r="R70" s="224" t="s">
        <v>3142</v>
      </c>
      <c r="S70" s="224" t="s">
        <v>3145</v>
      </c>
      <c r="T70" s="224" t="s">
        <v>3143</v>
      </c>
      <c r="U70" s="224" t="s">
        <v>3146</v>
      </c>
      <c r="V70" s="224" t="s">
        <v>4550</v>
      </c>
      <c r="W70" s="224" t="s">
        <v>4552</v>
      </c>
      <c r="X70" s="224" t="s">
        <v>4551</v>
      </c>
      <c r="Y70" s="224" t="s">
        <v>4553</v>
      </c>
    </row>
    <row r="71" spans="1:25" x14ac:dyDescent="0.25">
      <c r="A71" s="5"/>
      <c r="B71" s="9" t="s">
        <v>105</v>
      </c>
      <c r="C71" s="33" t="s">
        <v>247</v>
      </c>
      <c r="D71" s="5">
        <v>0</v>
      </c>
      <c r="E71" s="5">
        <v>0</v>
      </c>
      <c r="F71" s="5">
        <v>0</v>
      </c>
      <c r="G71" s="9">
        <v>0</v>
      </c>
      <c r="H71" s="9"/>
      <c r="I71" s="254"/>
      <c r="J71" s="254"/>
      <c r="K71" s="31" t="s">
        <v>248</v>
      </c>
      <c r="L71" s="64" t="str">
        <f t="shared" si="6"/>
        <v>// Next_LED(</v>
      </c>
      <c r="M71" s="8" t="s">
        <v>268</v>
      </c>
      <c r="N71" s="7" t="s">
        <v>249</v>
      </c>
      <c r="O71" s="223" t="s">
        <v>250</v>
      </c>
      <c r="P71" s="224" t="s">
        <v>3147</v>
      </c>
      <c r="Q71" s="224" t="s">
        <v>3150</v>
      </c>
      <c r="R71" s="224" t="s">
        <v>3148</v>
      </c>
      <c r="S71" s="224" t="s">
        <v>3151</v>
      </c>
      <c r="T71" s="224" t="s">
        <v>3149</v>
      </c>
      <c r="U71" s="224" t="s">
        <v>3152</v>
      </c>
      <c r="V71" s="224" t="s">
        <v>4554</v>
      </c>
      <c r="W71" s="224" t="s">
        <v>4556</v>
      </c>
      <c r="X71" s="224" t="s">
        <v>4555</v>
      </c>
      <c r="Y71" s="224" t="s">
        <v>4557</v>
      </c>
    </row>
    <row r="72" spans="1:25" ht="105.6" x14ac:dyDescent="0.25">
      <c r="A72" s="235"/>
      <c r="B72" s="238" t="s">
        <v>105</v>
      </c>
      <c r="C72" s="239"/>
      <c r="D72" s="235">
        <v>1</v>
      </c>
      <c r="E72" s="235">
        <v>0</v>
      </c>
      <c r="F72" s="235">
        <v>0</v>
      </c>
      <c r="G72" s="238">
        <v>0</v>
      </c>
      <c r="H72" s="238"/>
      <c r="I72" s="254"/>
      <c r="J72" s="254"/>
      <c r="K72" s="240" t="s">
        <v>5051</v>
      </c>
      <c r="L72" s="241" t="str">
        <f t="shared" si="6"/>
        <v>// Define Input(</v>
      </c>
      <c r="M72" s="8" t="s">
        <v>5052</v>
      </c>
      <c r="N72" s="237" t="s">
        <v>5039</v>
      </c>
      <c r="O72" s="223" t="s">
        <v>5042</v>
      </c>
      <c r="P72" s="236" t="s">
        <v>5040</v>
      </c>
      <c r="Q72" s="242" t="s">
        <v>5041</v>
      </c>
      <c r="R72" s="236" t="s">
        <v>5043</v>
      </c>
      <c r="S72" s="242" t="s">
        <v>5047</v>
      </c>
      <c r="T72" s="237" t="s">
        <v>5044</v>
      </c>
      <c r="U72" s="242" t="s">
        <v>5048</v>
      </c>
      <c r="V72" s="237" t="s">
        <v>5045</v>
      </c>
      <c r="W72" s="242" t="s">
        <v>5049</v>
      </c>
      <c r="X72" s="236" t="s">
        <v>5046</v>
      </c>
      <c r="Y72" s="242" t="s">
        <v>5050</v>
      </c>
    </row>
    <row r="73" spans="1:25" x14ac:dyDescent="0.25">
      <c r="A73" s="94"/>
      <c r="B73" s="94"/>
      <c r="C73" s="95"/>
      <c r="D73" s="94"/>
      <c r="E73" s="94"/>
      <c r="F73" s="96"/>
      <c r="G73" s="96"/>
      <c r="H73" s="96"/>
      <c r="I73" s="280"/>
      <c r="J73" s="280"/>
      <c r="K73" s="97"/>
      <c r="L73" s="90" t="str">
        <f t="shared" si="6"/>
        <v/>
      </c>
      <c r="M73" s="89" t="str">
        <f t="shared" ref="M73:M84" si="9">IF(K73&lt;&gt;"",LEFT(K73,FIND("(",K73)-1),"")</f>
        <v/>
      </c>
      <c r="N73" s="98"/>
      <c r="O73" s="228"/>
      <c r="P73" s="229"/>
      <c r="Q73" s="229"/>
      <c r="R73" s="229"/>
      <c r="S73" s="229"/>
      <c r="T73" s="229"/>
      <c r="U73" s="229"/>
      <c r="V73" s="229"/>
      <c r="W73" s="229"/>
      <c r="X73" s="229"/>
      <c r="Y73" s="229"/>
    </row>
    <row r="74" spans="1:25" ht="39.6" x14ac:dyDescent="0.25">
      <c r="A74" s="66"/>
      <c r="B74" s="66"/>
      <c r="C74" s="69" t="s">
        <v>514</v>
      </c>
      <c r="D74" s="67" t="s">
        <v>521</v>
      </c>
      <c r="E74" s="66">
        <v>0</v>
      </c>
      <c r="F74" s="67">
        <v>0</v>
      </c>
      <c r="G74" s="67">
        <v>1</v>
      </c>
      <c r="H74" s="67">
        <v>2</v>
      </c>
      <c r="I74" s="254"/>
      <c r="J74" s="254"/>
      <c r="K74" s="70" t="s">
        <v>515</v>
      </c>
      <c r="L74" s="64" t="str">
        <f t="shared" si="6"/>
        <v>Charlie_Buttons(</v>
      </c>
      <c r="M74" s="8" t="str">
        <f t="shared" si="9"/>
        <v>Charlie_Buttons</v>
      </c>
      <c r="N74" s="68" t="s">
        <v>516</v>
      </c>
      <c r="O74" s="223" t="s">
        <v>519</v>
      </c>
      <c r="P74" s="224" t="s">
        <v>3153</v>
      </c>
      <c r="Q74" s="224" t="s">
        <v>3156</v>
      </c>
      <c r="R74" s="224" t="s">
        <v>3154</v>
      </c>
      <c r="S74" s="224" t="s">
        <v>3157</v>
      </c>
      <c r="T74" s="224" t="s">
        <v>3155</v>
      </c>
      <c r="U74" s="224" t="s">
        <v>3158</v>
      </c>
      <c r="V74" s="224" t="s">
        <v>4558</v>
      </c>
      <c r="W74" s="224" t="s">
        <v>4560</v>
      </c>
      <c r="X74" s="224" t="s">
        <v>4559</v>
      </c>
      <c r="Y74" s="224" t="s">
        <v>4561</v>
      </c>
    </row>
    <row r="75" spans="1:25" ht="39.6" x14ac:dyDescent="0.25">
      <c r="A75" s="66"/>
      <c r="B75" s="66"/>
      <c r="C75" s="69" t="s">
        <v>514</v>
      </c>
      <c r="D75" s="67" t="s">
        <v>523</v>
      </c>
      <c r="E75" s="66">
        <v>0</v>
      </c>
      <c r="F75" s="67">
        <v>0</v>
      </c>
      <c r="G75" s="67">
        <v>1</v>
      </c>
      <c r="H75" s="67">
        <v>2</v>
      </c>
      <c r="I75" s="254"/>
      <c r="J75" s="254"/>
      <c r="K75" s="70" t="s">
        <v>520</v>
      </c>
      <c r="L75" s="64" t="str">
        <f t="shared" si="6"/>
        <v>Charlie_Binary(</v>
      </c>
      <c r="M75" s="8" t="str">
        <f t="shared" si="9"/>
        <v>Charlie_Binary</v>
      </c>
      <c r="N75" s="68" t="s">
        <v>517</v>
      </c>
      <c r="O75" s="223" t="s">
        <v>518</v>
      </c>
      <c r="P75" s="224" t="s">
        <v>3159</v>
      </c>
      <c r="Q75" s="224" t="s">
        <v>3162</v>
      </c>
      <c r="R75" s="224" t="s">
        <v>3160</v>
      </c>
      <c r="S75" s="224" t="s">
        <v>3163</v>
      </c>
      <c r="T75" s="224" t="s">
        <v>3161</v>
      </c>
      <c r="U75" s="224" t="s">
        <v>3164</v>
      </c>
      <c r="V75" s="224" t="s">
        <v>4562</v>
      </c>
      <c r="W75" s="224" t="s">
        <v>4564</v>
      </c>
      <c r="X75" s="224" t="s">
        <v>4563</v>
      </c>
      <c r="Y75" s="224" t="s">
        <v>4565</v>
      </c>
    </row>
    <row r="76" spans="1:25" x14ac:dyDescent="0.25">
      <c r="A76" s="94"/>
      <c r="B76" s="94"/>
      <c r="C76" s="95"/>
      <c r="D76" s="94"/>
      <c r="E76" s="94"/>
      <c r="F76" s="96"/>
      <c r="G76" s="96"/>
      <c r="H76" s="96"/>
      <c r="I76" s="280"/>
      <c r="J76" s="280"/>
      <c r="K76" s="97"/>
      <c r="L76" s="97"/>
      <c r="M76" s="97"/>
      <c r="N76" s="98"/>
      <c r="O76" s="228"/>
      <c r="P76" s="229"/>
      <c r="Q76" s="229"/>
      <c r="R76" s="229"/>
      <c r="S76" s="229"/>
      <c r="T76" s="229"/>
      <c r="U76" s="229"/>
      <c r="V76" s="229"/>
      <c r="W76" s="229"/>
      <c r="X76" s="229"/>
      <c r="Y76" s="229"/>
    </row>
    <row r="77" spans="1:25" x14ac:dyDescent="0.25">
      <c r="A77" s="5"/>
      <c r="B77" s="5"/>
      <c r="C77" s="33" t="s">
        <v>276</v>
      </c>
      <c r="D77" s="5">
        <v>3</v>
      </c>
      <c r="E77" s="5">
        <v>0</v>
      </c>
      <c r="F77" s="9">
        <v>0</v>
      </c>
      <c r="G77" s="9">
        <v>0</v>
      </c>
      <c r="H77" s="9"/>
      <c r="I77" s="254"/>
      <c r="J77" s="254">
        <v>0</v>
      </c>
      <c r="K77" s="8" t="s">
        <v>411</v>
      </c>
      <c r="L77" s="64" t="str">
        <f t="shared" ref="L77:L99" si="10">IF(K77&lt;&gt;"",LEFT(K77,FIND("(",K77)),"")</f>
        <v>EntrySignal3_RGB(</v>
      </c>
      <c r="M77" s="8" t="str">
        <f t="shared" si="9"/>
        <v>EntrySignal3_RGB</v>
      </c>
      <c r="N77" s="7" t="s">
        <v>321</v>
      </c>
      <c r="O77" s="223"/>
      <c r="P77" s="224" t="s">
        <v>3165</v>
      </c>
      <c r="Q77" s="224"/>
      <c r="R77" s="224" t="s">
        <v>3166</v>
      </c>
      <c r="S77" s="224"/>
      <c r="T77" s="224" t="s">
        <v>3167</v>
      </c>
      <c r="U77" s="224"/>
      <c r="V77" s="224" t="s">
        <v>4566</v>
      </c>
      <c r="W77" s="224"/>
      <c r="X77" s="224" t="s">
        <v>4567</v>
      </c>
      <c r="Y77" s="224"/>
    </row>
    <row r="78" spans="1:25" x14ac:dyDescent="0.25">
      <c r="A78" s="5"/>
      <c r="B78" s="5"/>
      <c r="C78" s="33" t="s">
        <v>320</v>
      </c>
      <c r="D78" s="5">
        <v>3</v>
      </c>
      <c r="E78" s="5">
        <v>0</v>
      </c>
      <c r="F78" s="9">
        <v>0</v>
      </c>
      <c r="G78" s="9">
        <v>0</v>
      </c>
      <c r="H78" s="9">
        <v>3</v>
      </c>
      <c r="I78" s="254"/>
      <c r="J78" s="254">
        <v>0</v>
      </c>
      <c r="K78" s="8" t="s">
        <v>412</v>
      </c>
      <c r="L78" s="64" t="str">
        <f t="shared" si="10"/>
        <v>EntrySignal3(</v>
      </c>
      <c r="M78" s="8" t="str">
        <f t="shared" si="9"/>
        <v>EntrySignal3</v>
      </c>
      <c r="N78" s="7" t="s">
        <v>322</v>
      </c>
      <c r="O78" s="223"/>
      <c r="P78" s="224" t="s">
        <v>3168</v>
      </c>
      <c r="Q78" s="224"/>
      <c r="R78" s="224" t="s">
        <v>3169</v>
      </c>
      <c r="S78" s="224"/>
      <c r="T78" s="224" t="s">
        <v>3170</v>
      </c>
      <c r="U78" s="224"/>
      <c r="V78" s="224" t="s">
        <v>4568</v>
      </c>
      <c r="W78" s="224"/>
      <c r="X78" s="224" t="s">
        <v>4569</v>
      </c>
      <c r="Y78" s="224"/>
    </row>
    <row r="79" spans="1:25" x14ac:dyDescent="0.25">
      <c r="A79" s="5"/>
      <c r="B79" s="5"/>
      <c r="C79" s="33" t="s">
        <v>279</v>
      </c>
      <c r="D79" s="5">
        <v>4</v>
      </c>
      <c r="E79" s="5">
        <v>0</v>
      </c>
      <c r="F79" s="9">
        <v>0</v>
      </c>
      <c r="G79" s="9">
        <v>0</v>
      </c>
      <c r="H79" s="9"/>
      <c r="I79" s="254"/>
      <c r="J79" s="254">
        <v>0</v>
      </c>
      <c r="K79" s="8" t="s">
        <v>413</v>
      </c>
      <c r="L79" s="64" t="str">
        <f t="shared" si="10"/>
        <v>DepSignal4_RGB(</v>
      </c>
      <c r="M79" s="8" t="str">
        <f t="shared" si="9"/>
        <v>DepSignal4_RGB</v>
      </c>
      <c r="N79" s="7" t="s">
        <v>323</v>
      </c>
      <c r="O79" s="223"/>
      <c r="P79" s="224" t="s">
        <v>3171</v>
      </c>
      <c r="Q79" s="224"/>
      <c r="R79" s="224" t="s">
        <v>3172</v>
      </c>
      <c r="S79" s="224"/>
      <c r="T79" s="224" t="s">
        <v>3173</v>
      </c>
      <c r="U79" s="224"/>
      <c r="V79" s="224" t="s">
        <v>4570</v>
      </c>
      <c r="W79" s="224"/>
      <c r="X79" s="224" t="s">
        <v>4571</v>
      </c>
      <c r="Y79" s="224"/>
    </row>
    <row r="80" spans="1:25" x14ac:dyDescent="0.25">
      <c r="A80" s="5"/>
      <c r="B80" s="5"/>
      <c r="C80" s="33" t="s">
        <v>239</v>
      </c>
      <c r="D80" s="5">
        <v>4</v>
      </c>
      <c r="E80" s="5">
        <v>0</v>
      </c>
      <c r="F80" s="9">
        <v>0</v>
      </c>
      <c r="G80" s="9">
        <v>0</v>
      </c>
      <c r="H80" s="9">
        <v>6</v>
      </c>
      <c r="I80" s="254"/>
      <c r="J80" s="254">
        <v>0</v>
      </c>
      <c r="K80" s="8" t="s">
        <v>414</v>
      </c>
      <c r="L80" s="64" t="str">
        <f t="shared" si="10"/>
        <v>DepSignal4(</v>
      </c>
      <c r="M80" s="8" t="str">
        <f t="shared" si="9"/>
        <v>DepSignal4</v>
      </c>
      <c r="N80" s="7" t="s">
        <v>324</v>
      </c>
      <c r="O80" s="223"/>
      <c r="P80" s="224" t="s">
        <v>3174</v>
      </c>
      <c r="Q80" s="224"/>
      <c r="R80" s="224" t="s">
        <v>3175</v>
      </c>
      <c r="S80" s="224"/>
      <c r="T80" s="224" t="s">
        <v>3176</v>
      </c>
      <c r="U80" s="224"/>
      <c r="V80" s="224" t="s">
        <v>4572</v>
      </c>
      <c r="W80" s="224"/>
      <c r="X80" s="224" t="s">
        <v>4573</v>
      </c>
      <c r="Y80" s="224"/>
    </row>
    <row r="81" spans="1:25" x14ac:dyDescent="0.25">
      <c r="A81" s="5"/>
      <c r="B81" s="5"/>
      <c r="C81" s="33" t="s">
        <v>276</v>
      </c>
      <c r="D81" s="9">
        <v>2</v>
      </c>
      <c r="E81" s="5">
        <v>0</v>
      </c>
      <c r="F81" s="9">
        <v>0</v>
      </c>
      <c r="G81" s="9">
        <v>0</v>
      </c>
      <c r="H81" s="9"/>
      <c r="I81" s="254"/>
      <c r="J81" s="254">
        <v>0</v>
      </c>
      <c r="K81" s="8" t="s">
        <v>415</v>
      </c>
      <c r="L81" s="64" t="str">
        <f t="shared" si="10"/>
        <v>EntrySignal3Bin_RGB(</v>
      </c>
      <c r="M81" s="8" t="str">
        <f t="shared" si="9"/>
        <v>EntrySignal3Bin_RGB</v>
      </c>
      <c r="N81" s="7" t="s">
        <v>419</v>
      </c>
      <c r="O81" s="223"/>
      <c r="P81" s="224" t="s">
        <v>3177</v>
      </c>
      <c r="Q81" s="224"/>
      <c r="R81" s="224" t="s">
        <v>3178</v>
      </c>
      <c r="S81" s="224"/>
      <c r="T81" s="224" t="s">
        <v>3179</v>
      </c>
      <c r="U81" s="224"/>
      <c r="V81" s="224" t="s">
        <v>4574</v>
      </c>
      <c r="W81" s="224"/>
      <c r="X81" s="224" t="s">
        <v>4575</v>
      </c>
      <c r="Y81" s="224"/>
    </row>
    <row r="82" spans="1:25" x14ac:dyDescent="0.25">
      <c r="A82" s="5"/>
      <c r="B82" s="5"/>
      <c r="C82" s="33" t="s">
        <v>320</v>
      </c>
      <c r="D82" s="9">
        <v>2</v>
      </c>
      <c r="E82" s="5">
        <v>0</v>
      </c>
      <c r="F82" s="9">
        <v>0</v>
      </c>
      <c r="G82" s="9">
        <v>0</v>
      </c>
      <c r="H82" s="9">
        <v>3</v>
      </c>
      <c r="I82" s="254"/>
      <c r="J82" s="254">
        <v>0</v>
      </c>
      <c r="K82" s="8" t="s">
        <v>416</v>
      </c>
      <c r="L82" s="64" t="str">
        <f t="shared" si="10"/>
        <v>EntrySignal3Bin(</v>
      </c>
      <c r="M82" s="8" t="str">
        <f t="shared" si="9"/>
        <v>EntrySignal3Bin</v>
      </c>
      <c r="N82" s="7" t="s">
        <v>420</v>
      </c>
      <c r="O82" s="223"/>
      <c r="P82" s="224" t="s">
        <v>3180</v>
      </c>
      <c r="Q82" s="224"/>
      <c r="R82" s="224" t="s">
        <v>3181</v>
      </c>
      <c r="S82" s="224"/>
      <c r="T82" s="224" t="s">
        <v>3182</v>
      </c>
      <c r="U82" s="224"/>
      <c r="V82" s="224" t="s">
        <v>4576</v>
      </c>
      <c r="W82" s="224"/>
      <c r="X82" s="224" t="s">
        <v>4577</v>
      </c>
      <c r="Y82" s="224"/>
    </row>
    <row r="83" spans="1:25" x14ac:dyDescent="0.25">
      <c r="A83" s="5"/>
      <c r="B83" s="5"/>
      <c r="C83" s="33" t="s">
        <v>279</v>
      </c>
      <c r="D83" s="9">
        <v>2</v>
      </c>
      <c r="E83" s="5">
        <v>0</v>
      </c>
      <c r="F83" s="9">
        <v>0</v>
      </c>
      <c r="G83" s="9">
        <v>0</v>
      </c>
      <c r="H83" s="9"/>
      <c r="I83" s="254"/>
      <c r="J83" s="254">
        <v>0</v>
      </c>
      <c r="K83" s="8" t="s">
        <v>417</v>
      </c>
      <c r="L83" s="64" t="str">
        <f t="shared" si="10"/>
        <v>DepSignal4Bin_RGB(</v>
      </c>
      <c r="M83" s="8" t="str">
        <f t="shared" si="9"/>
        <v>DepSignal4Bin_RGB</v>
      </c>
      <c r="N83" s="7" t="s">
        <v>421</v>
      </c>
      <c r="O83" s="223"/>
      <c r="P83" s="224" t="s">
        <v>3183</v>
      </c>
      <c r="Q83" s="224"/>
      <c r="R83" s="224" t="s">
        <v>3184</v>
      </c>
      <c r="S83" s="224"/>
      <c r="T83" s="224" t="s">
        <v>3185</v>
      </c>
      <c r="U83" s="224"/>
      <c r="V83" s="224" t="s">
        <v>4578</v>
      </c>
      <c r="W83" s="224"/>
      <c r="X83" s="224" t="s">
        <v>4579</v>
      </c>
      <c r="Y83" s="224"/>
    </row>
    <row r="84" spans="1:25" x14ac:dyDescent="0.25">
      <c r="A84" s="5"/>
      <c r="B84" s="5"/>
      <c r="C84" s="33" t="s">
        <v>239</v>
      </c>
      <c r="D84" s="9">
        <v>2</v>
      </c>
      <c r="E84" s="5">
        <v>0</v>
      </c>
      <c r="F84" s="9">
        <v>0</v>
      </c>
      <c r="G84" s="9">
        <v>0</v>
      </c>
      <c r="H84" s="9">
        <v>6</v>
      </c>
      <c r="I84" s="254"/>
      <c r="J84" s="254">
        <v>0</v>
      </c>
      <c r="K84" s="8" t="s">
        <v>418</v>
      </c>
      <c r="L84" s="64" t="str">
        <f t="shared" si="10"/>
        <v>DepSignal4Bin(</v>
      </c>
      <c r="M84" s="8" t="str">
        <f t="shared" si="9"/>
        <v>DepSignal4Bin</v>
      </c>
      <c r="N84" s="7" t="s">
        <v>422</v>
      </c>
      <c r="O84" s="223"/>
      <c r="P84" s="224" t="s">
        <v>3186</v>
      </c>
      <c r="Q84" s="224"/>
      <c r="R84" s="224" t="s">
        <v>3187</v>
      </c>
      <c r="S84" s="224"/>
      <c r="T84" s="224" t="s">
        <v>3188</v>
      </c>
      <c r="U84" s="224"/>
      <c r="V84" s="224" t="s">
        <v>4580</v>
      </c>
      <c r="W84" s="224"/>
      <c r="X84" s="224" t="s">
        <v>4581</v>
      </c>
      <c r="Y84" s="224"/>
    </row>
    <row r="85" spans="1:25" x14ac:dyDescent="0.25">
      <c r="A85" s="92"/>
      <c r="B85" s="87"/>
      <c r="C85" s="93"/>
      <c r="D85" s="92"/>
      <c r="E85" s="92"/>
      <c r="F85" s="92"/>
      <c r="G85" s="87"/>
      <c r="H85" s="87"/>
      <c r="I85" s="280"/>
      <c r="J85" s="280"/>
      <c r="K85" s="105"/>
      <c r="L85" s="90" t="str">
        <f t="shared" si="10"/>
        <v/>
      </c>
      <c r="M85" s="89" t="str">
        <f t="shared" ref="M85:M110" si="11">IF(K85&lt;&gt;"",LEFT(K85,FIND("(",K85)-1),"")</f>
        <v/>
      </c>
      <c r="N85" s="91"/>
      <c r="O85" s="230"/>
      <c r="P85" s="229"/>
      <c r="Q85" s="229"/>
      <c r="R85" s="229"/>
      <c r="S85" s="229"/>
      <c r="T85" s="229"/>
      <c r="U85" s="229"/>
      <c r="V85" s="229"/>
      <c r="W85" s="229"/>
      <c r="X85" s="229"/>
      <c r="Y85" s="229"/>
    </row>
    <row r="86" spans="1:25" ht="39.6" x14ac:dyDescent="0.25">
      <c r="A86" s="5"/>
      <c r="B86" s="9" t="s">
        <v>105</v>
      </c>
      <c r="C86" s="32"/>
      <c r="D86" s="5">
        <v>1</v>
      </c>
      <c r="E86" s="5">
        <v>1</v>
      </c>
      <c r="F86" s="5">
        <v>0</v>
      </c>
      <c r="G86" s="9">
        <v>0</v>
      </c>
      <c r="H86" s="9"/>
      <c r="I86" s="254"/>
      <c r="J86" s="254">
        <v>4</v>
      </c>
      <c r="K86" s="8" t="s">
        <v>18</v>
      </c>
      <c r="L86" s="64" t="str">
        <f t="shared" si="10"/>
        <v>ButtonFunc(</v>
      </c>
      <c r="M86" s="8" t="str">
        <f t="shared" si="11"/>
        <v>ButtonFunc</v>
      </c>
      <c r="N86" s="7" t="s">
        <v>666</v>
      </c>
      <c r="O86" s="223" t="s">
        <v>667</v>
      </c>
      <c r="P86" s="224" t="s">
        <v>3189</v>
      </c>
      <c r="Q86" s="224" t="s">
        <v>3192</v>
      </c>
      <c r="R86" s="224" t="s">
        <v>3190</v>
      </c>
      <c r="S86" s="224" t="s">
        <v>3193</v>
      </c>
      <c r="T86" s="224" t="s">
        <v>3191</v>
      </c>
      <c r="U86" s="224" t="s">
        <v>3194</v>
      </c>
      <c r="V86" s="224" t="s">
        <v>4582</v>
      </c>
      <c r="W86" s="224" t="s">
        <v>4584</v>
      </c>
      <c r="X86" s="224" t="s">
        <v>4583</v>
      </c>
      <c r="Y86" s="224" t="s">
        <v>4585</v>
      </c>
    </row>
    <row r="87" spans="1:25" ht="39.6" x14ac:dyDescent="0.25">
      <c r="A87" s="5"/>
      <c r="B87" s="9" t="s">
        <v>105</v>
      </c>
      <c r="C87" s="32"/>
      <c r="D87" s="5">
        <v>1</v>
      </c>
      <c r="E87" s="5">
        <v>1</v>
      </c>
      <c r="F87" s="5">
        <v>0</v>
      </c>
      <c r="G87" s="9">
        <v>0</v>
      </c>
      <c r="H87" s="9"/>
      <c r="I87" s="254"/>
      <c r="J87" s="254">
        <v>3</v>
      </c>
      <c r="K87" s="8" t="s">
        <v>5037</v>
      </c>
      <c r="L87" s="64" t="str">
        <f t="shared" si="10"/>
        <v>MonoFlop(</v>
      </c>
      <c r="M87" s="8" t="str">
        <f t="shared" si="11"/>
        <v>MonoFlop</v>
      </c>
      <c r="N87" s="7" t="s">
        <v>668</v>
      </c>
      <c r="O87" s="223" t="s">
        <v>669</v>
      </c>
      <c r="P87" s="224" t="s">
        <v>3195</v>
      </c>
      <c r="Q87" s="224" t="s">
        <v>3198</v>
      </c>
      <c r="R87" s="224" t="s">
        <v>3196</v>
      </c>
      <c r="S87" s="224" t="s">
        <v>3199</v>
      </c>
      <c r="T87" s="224" t="s">
        <v>3197</v>
      </c>
      <c r="U87" s="224" t="s">
        <v>3200</v>
      </c>
      <c r="V87" s="224" t="s">
        <v>4586</v>
      </c>
      <c r="W87" s="224" t="s">
        <v>4588</v>
      </c>
      <c r="X87" s="224" t="s">
        <v>4587</v>
      </c>
      <c r="Y87" s="224" t="s">
        <v>4589</v>
      </c>
    </row>
    <row r="88" spans="1:25" ht="26.4" x14ac:dyDescent="0.25">
      <c r="A88" s="244"/>
      <c r="B88" s="254" t="s">
        <v>105</v>
      </c>
      <c r="C88" s="274"/>
      <c r="D88" s="254" t="s">
        <v>5476</v>
      </c>
      <c r="E88" s="244">
        <v>1</v>
      </c>
      <c r="F88" s="244">
        <v>0</v>
      </c>
      <c r="G88" s="254">
        <v>0</v>
      </c>
      <c r="H88" s="254"/>
      <c r="I88" s="254"/>
      <c r="J88" s="254">
        <v>3</v>
      </c>
      <c r="K88" s="8" t="s">
        <v>5477</v>
      </c>
      <c r="L88" s="64" t="str">
        <f t="shared" ref="L88" si="12">IF(K88&lt;&gt;"",LEFT(K88,FIND("(",K88)),"")</f>
        <v>MonoFlopReset(</v>
      </c>
      <c r="M88" s="8" t="str">
        <f t="shared" ref="M88" si="13">IF(K88&lt;&gt;"",LEFT(K88,FIND("(",K88)-1),"")</f>
        <v>MonoFlopReset</v>
      </c>
      <c r="N88" s="250" t="s">
        <v>5478</v>
      </c>
      <c r="O88" s="223" t="s">
        <v>5479</v>
      </c>
      <c r="P88" s="247" t="s">
        <v>5480</v>
      </c>
      <c r="Q88" s="247" t="s">
        <v>5481</v>
      </c>
      <c r="R88" s="247" t="s">
        <v>5482</v>
      </c>
      <c r="S88" s="247" t="s">
        <v>5486</v>
      </c>
      <c r="T88" s="247" t="s">
        <v>5483</v>
      </c>
      <c r="U88" s="247" t="s">
        <v>5487</v>
      </c>
      <c r="V88" s="247" t="s">
        <v>5484</v>
      </c>
      <c r="W88" s="247" t="s">
        <v>5488</v>
      </c>
      <c r="X88" s="247" t="s">
        <v>5485</v>
      </c>
      <c r="Y88" s="247" t="s">
        <v>5489</v>
      </c>
    </row>
    <row r="89" spans="1:25" x14ac:dyDescent="0.25">
      <c r="A89" s="5"/>
      <c r="B89" s="9" t="s">
        <v>105</v>
      </c>
      <c r="C89" s="32"/>
      <c r="D89" s="5">
        <v>1</v>
      </c>
      <c r="E89" s="5">
        <v>1</v>
      </c>
      <c r="F89" s="5">
        <v>0</v>
      </c>
      <c r="G89" s="9">
        <v>0</v>
      </c>
      <c r="H89" s="9"/>
      <c r="I89" s="254"/>
      <c r="J89" s="254">
        <v>3</v>
      </c>
      <c r="K89" s="8" t="s">
        <v>5038</v>
      </c>
      <c r="L89" s="64" t="str">
        <f t="shared" si="10"/>
        <v>MonoFlopLongReset(</v>
      </c>
      <c r="M89" s="8" t="str">
        <f t="shared" si="11"/>
        <v>MonoFlopLongReset</v>
      </c>
      <c r="N89" s="7" t="s">
        <v>670</v>
      </c>
      <c r="O89" s="144" t="s">
        <v>671</v>
      </c>
      <c r="P89" s="224" t="s">
        <v>3201</v>
      </c>
      <c r="Q89" s="224" t="s">
        <v>3204</v>
      </c>
      <c r="R89" s="224" t="s">
        <v>3202</v>
      </c>
      <c r="S89" s="224" t="s">
        <v>3205</v>
      </c>
      <c r="T89" s="224" t="s">
        <v>3203</v>
      </c>
      <c r="U89" s="224" t="s">
        <v>3206</v>
      </c>
      <c r="V89" s="224" t="s">
        <v>4590</v>
      </c>
      <c r="W89" s="224" t="s">
        <v>4592</v>
      </c>
      <c r="X89" s="224" t="s">
        <v>4591</v>
      </c>
      <c r="Y89" s="224" t="s">
        <v>4593</v>
      </c>
    </row>
    <row r="90" spans="1:25" ht="39.6" x14ac:dyDescent="0.25">
      <c r="A90" s="5"/>
      <c r="B90" s="9" t="s">
        <v>105</v>
      </c>
      <c r="C90" s="32"/>
      <c r="D90" s="9" t="s">
        <v>5476</v>
      </c>
      <c r="E90" s="5">
        <v>1</v>
      </c>
      <c r="F90" s="5">
        <v>0</v>
      </c>
      <c r="G90" s="9">
        <v>0</v>
      </c>
      <c r="H90" s="9"/>
      <c r="I90" s="254"/>
      <c r="J90" s="254">
        <v>2</v>
      </c>
      <c r="K90" s="8" t="s">
        <v>5053</v>
      </c>
      <c r="L90" s="64" t="str">
        <f t="shared" si="10"/>
        <v>RS_FlipFlop(</v>
      </c>
      <c r="M90" s="8" t="str">
        <f t="shared" si="11"/>
        <v>RS_FlipFlop</v>
      </c>
      <c r="N90" s="7" t="s">
        <v>672</v>
      </c>
      <c r="O90" s="223" t="s">
        <v>5491</v>
      </c>
      <c r="P90" s="224" t="s">
        <v>3207</v>
      </c>
      <c r="Q90" s="227" t="s">
        <v>5059</v>
      </c>
      <c r="R90" s="224" t="s">
        <v>3208</v>
      </c>
      <c r="S90" s="227" t="s">
        <v>5060</v>
      </c>
      <c r="T90" s="224" t="s">
        <v>3209</v>
      </c>
      <c r="U90" s="227" t="s">
        <v>5061</v>
      </c>
      <c r="V90" s="224" t="s">
        <v>4594</v>
      </c>
      <c r="W90" s="227" t="s">
        <v>5062</v>
      </c>
      <c r="X90" s="224" t="s">
        <v>4595</v>
      </c>
      <c r="Y90" s="227" t="s">
        <v>5063</v>
      </c>
    </row>
    <row r="91" spans="1:25" ht="52.8" x14ac:dyDescent="0.25">
      <c r="A91" s="5"/>
      <c r="B91" s="9" t="s">
        <v>105</v>
      </c>
      <c r="C91" s="32"/>
      <c r="D91" s="9" t="s">
        <v>5476</v>
      </c>
      <c r="E91" s="5">
        <v>1</v>
      </c>
      <c r="F91" s="5">
        <v>0</v>
      </c>
      <c r="G91" s="9">
        <v>0</v>
      </c>
      <c r="H91" s="9"/>
      <c r="I91" s="254"/>
      <c r="J91" s="254">
        <v>3</v>
      </c>
      <c r="K91" s="8" t="s">
        <v>5054</v>
      </c>
      <c r="L91" s="64" t="str">
        <f t="shared" si="10"/>
        <v>RS_FlipFlopTimeout(</v>
      </c>
      <c r="M91" s="8" t="str">
        <f t="shared" si="11"/>
        <v>RS_FlipFlopTimeout</v>
      </c>
      <c r="N91" s="7" t="s">
        <v>5490</v>
      </c>
      <c r="O91" s="223" t="s">
        <v>5492</v>
      </c>
      <c r="P91" s="224"/>
      <c r="Q91" s="224"/>
      <c r="R91" s="224"/>
      <c r="S91" s="224"/>
      <c r="T91" s="224"/>
      <c r="U91" s="224"/>
      <c r="V91" s="224"/>
      <c r="W91" s="224"/>
      <c r="X91" s="224"/>
      <c r="Y91" s="224"/>
    </row>
    <row r="92" spans="1:25" ht="39.6" x14ac:dyDescent="0.25">
      <c r="A92" s="5"/>
      <c r="B92" s="9" t="s">
        <v>105</v>
      </c>
      <c r="C92" s="32"/>
      <c r="D92" s="9" t="s">
        <v>5476</v>
      </c>
      <c r="E92" s="5">
        <v>1</v>
      </c>
      <c r="F92" s="5">
        <v>0</v>
      </c>
      <c r="G92" s="9">
        <v>0</v>
      </c>
      <c r="H92" s="9"/>
      <c r="I92" s="254"/>
      <c r="J92" s="254">
        <v>2</v>
      </c>
      <c r="K92" s="8" t="s">
        <v>4734</v>
      </c>
      <c r="L92" s="64" t="str">
        <f t="shared" si="10"/>
        <v>T_FlipFlopReset(</v>
      </c>
      <c r="M92" s="8" t="str">
        <f t="shared" si="11"/>
        <v>T_FlipFlopReset</v>
      </c>
      <c r="N92" s="7" t="s">
        <v>673</v>
      </c>
      <c r="O92" s="223" t="s">
        <v>674</v>
      </c>
      <c r="P92" s="224" t="s">
        <v>3210</v>
      </c>
      <c r="Q92" s="224" t="s">
        <v>3213</v>
      </c>
      <c r="R92" s="224" t="s">
        <v>3211</v>
      </c>
      <c r="S92" s="224" t="s">
        <v>3214</v>
      </c>
      <c r="T92" s="224" t="s">
        <v>3212</v>
      </c>
      <c r="U92" s="224" t="s">
        <v>3215</v>
      </c>
      <c r="V92" s="224" t="s">
        <v>4596</v>
      </c>
      <c r="W92" s="224" t="s">
        <v>4598</v>
      </c>
      <c r="X92" s="224" t="s">
        <v>4597</v>
      </c>
      <c r="Y92" s="224" t="s">
        <v>4599</v>
      </c>
    </row>
    <row r="93" spans="1:25" x14ac:dyDescent="0.25">
      <c r="A93" s="5"/>
      <c r="B93" s="9" t="s">
        <v>105</v>
      </c>
      <c r="C93" s="32"/>
      <c r="D93" s="9" t="s">
        <v>5476</v>
      </c>
      <c r="E93" s="5">
        <v>1</v>
      </c>
      <c r="F93" s="5">
        <v>0</v>
      </c>
      <c r="G93" s="9">
        <v>0</v>
      </c>
      <c r="H93" s="9"/>
      <c r="I93" s="254"/>
      <c r="J93" s="254">
        <v>3</v>
      </c>
      <c r="K93" s="8" t="s">
        <v>4735</v>
      </c>
      <c r="L93" s="64" t="str">
        <f t="shared" si="10"/>
        <v>T_FlipFlopResetTimeout(</v>
      </c>
      <c r="M93" s="8" t="str">
        <f t="shared" si="11"/>
        <v>T_FlipFlopResetTimeout</v>
      </c>
      <c r="N93" s="7" t="s">
        <v>675</v>
      </c>
      <c r="O93" s="231"/>
      <c r="P93" s="224" t="s">
        <v>3216</v>
      </c>
      <c r="Q93" s="224"/>
      <c r="R93" s="224" t="s">
        <v>3217</v>
      </c>
      <c r="S93" s="224"/>
      <c r="T93" s="224" t="s">
        <v>3218</v>
      </c>
      <c r="U93" s="224"/>
      <c r="V93" s="224" t="s">
        <v>4600</v>
      </c>
      <c r="W93" s="224"/>
      <c r="X93" s="224" t="s">
        <v>4601</v>
      </c>
      <c r="Y93" s="224"/>
    </row>
    <row r="94" spans="1:25" x14ac:dyDescent="0.25">
      <c r="A94" s="92"/>
      <c r="B94" s="87" t="s">
        <v>105</v>
      </c>
      <c r="C94" s="93"/>
      <c r="D94" s="92"/>
      <c r="E94" s="92"/>
      <c r="F94" s="92"/>
      <c r="G94" s="87"/>
      <c r="H94" s="87"/>
      <c r="I94" s="280"/>
      <c r="J94" s="280"/>
      <c r="K94" s="89"/>
      <c r="L94" s="90" t="str">
        <f t="shared" si="10"/>
        <v/>
      </c>
      <c r="M94" s="89" t="str">
        <f t="shared" si="11"/>
        <v/>
      </c>
      <c r="N94" s="91"/>
      <c r="O94" s="230"/>
      <c r="P94" s="229"/>
      <c r="Q94" s="229"/>
      <c r="R94" s="229"/>
      <c r="S94" s="229"/>
      <c r="T94" s="229"/>
      <c r="U94" s="229"/>
      <c r="V94" s="229"/>
      <c r="W94" s="229"/>
      <c r="X94" s="229"/>
      <c r="Y94" s="229"/>
    </row>
    <row r="95" spans="1:25" ht="26.4" x14ac:dyDescent="0.25">
      <c r="A95" s="5"/>
      <c r="B95" s="9" t="s">
        <v>105</v>
      </c>
      <c r="C95" s="32"/>
      <c r="D95" s="5">
        <v>1</v>
      </c>
      <c r="E95" s="5">
        <v>1</v>
      </c>
      <c r="F95" s="5">
        <v>0</v>
      </c>
      <c r="G95" s="9">
        <v>0</v>
      </c>
      <c r="H95" s="9"/>
      <c r="I95" s="254"/>
      <c r="J95" s="254">
        <v>3</v>
      </c>
      <c r="K95" s="8" t="s">
        <v>5033</v>
      </c>
      <c r="L95" s="64" t="str">
        <f t="shared" si="10"/>
        <v>MonoFlopInv(</v>
      </c>
      <c r="M95" s="8" t="str">
        <f t="shared" si="11"/>
        <v>MonoFlopInv</v>
      </c>
      <c r="N95" s="7" t="s">
        <v>676</v>
      </c>
      <c r="O95" s="223" t="s">
        <v>677</v>
      </c>
      <c r="P95" s="224" t="s">
        <v>3219</v>
      </c>
      <c r="Q95" s="224" t="s">
        <v>3222</v>
      </c>
      <c r="R95" s="224" t="s">
        <v>3220</v>
      </c>
      <c r="S95" s="224" t="s">
        <v>3223</v>
      </c>
      <c r="T95" s="224" t="s">
        <v>3221</v>
      </c>
      <c r="U95" s="224" t="s">
        <v>3224</v>
      </c>
      <c r="V95" s="224" t="s">
        <v>4602</v>
      </c>
      <c r="W95" s="224" t="s">
        <v>4604</v>
      </c>
      <c r="X95" s="224" t="s">
        <v>4603</v>
      </c>
      <c r="Y95" s="224" t="s">
        <v>4605</v>
      </c>
    </row>
    <row r="96" spans="1:25" x14ac:dyDescent="0.25">
      <c r="A96" s="5"/>
      <c r="B96" s="9" t="s">
        <v>105</v>
      </c>
      <c r="C96" s="32"/>
      <c r="D96" s="5">
        <v>1</v>
      </c>
      <c r="E96" s="5">
        <v>1</v>
      </c>
      <c r="F96" s="5">
        <v>0</v>
      </c>
      <c r="G96" s="9">
        <v>0</v>
      </c>
      <c r="H96" s="9"/>
      <c r="I96" s="254"/>
      <c r="J96" s="254">
        <v>3</v>
      </c>
      <c r="K96" s="8" t="s">
        <v>5034</v>
      </c>
      <c r="L96" s="64" t="str">
        <f t="shared" si="10"/>
        <v>MonoFlopInvLongReset(</v>
      </c>
      <c r="M96" s="8" t="str">
        <f t="shared" si="11"/>
        <v>MonoFlopInvLongReset</v>
      </c>
      <c r="N96" s="7" t="s">
        <v>679</v>
      </c>
      <c r="O96" s="223" t="s">
        <v>678</v>
      </c>
      <c r="P96" s="224" t="s">
        <v>3225</v>
      </c>
      <c r="Q96" s="224" t="s">
        <v>3228</v>
      </c>
      <c r="R96" s="224" t="s">
        <v>3226</v>
      </c>
      <c r="S96" s="224" t="s">
        <v>3229</v>
      </c>
      <c r="T96" s="224" t="s">
        <v>3227</v>
      </c>
      <c r="U96" s="224" t="s">
        <v>3230</v>
      </c>
      <c r="V96" s="224" t="s">
        <v>4606</v>
      </c>
      <c r="W96" s="224" t="s">
        <v>4608</v>
      </c>
      <c r="X96" s="224" t="s">
        <v>4607</v>
      </c>
      <c r="Y96" s="224" t="s">
        <v>4609</v>
      </c>
    </row>
    <row r="97" spans="1:25" ht="52.8" x14ac:dyDescent="0.25">
      <c r="A97" s="5"/>
      <c r="B97" s="9" t="s">
        <v>105</v>
      </c>
      <c r="C97" s="32"/>
      <c r="D97" s="9" t="s">
        <v>5476</v>
      </c>
      <c r="E97" s="5">
        <v>1</v>
      </c>
      <c r="F97" s="5">
        <v>0</v>
      </c>
      <c r="G97" s="9">
        <v>0</v>
      </c>
      <c r="H97" s="9"/>
      <c r="I97" s="254"/>
      <c r="J97" s="254">
        <v>2</v>
      </c>
      <c r="K97" s="8" t="s">
        <v>5055</v>
      </c>
      <c r="L97" s="64" t="str">
        <f t="shared" si="10"/>
        <v>RS_FlipFlopInv(</v>
      </c>
      <c r="M97" s="8" t="str">
        <f t="shared" si="11"/>
        <v>RS_FlipFlopInv</v>
      </c>
      <c r="N97" s="7" t="s">
        <v>680</v>
      </c>
      <c r="O97" s="223" t="s">
        <v>5493</v>
      </c>
      <c r="P97" s="224" t="s">
        <v>3231</v>
      </c>
      <c r="Q97" s="224" t="s">
        <v>5497</v>
      </c>
      <c r="R97" s="224" t="s">
        <v>3232</v>
      </c>
      <c r="S97" s="224" t="s">
        <v>5499</v>
      </c>
      <c r="T97" s="224" t="s">
        <v>3233</v>
      </c>
      <c r="U97" s="224" t="s">
        <v>5500</v>
      </c>
      <c r="V97" s="224" t="s">
        <v>4610</v>
      </c>
      <c r="W97" s="224" t="s">
        <v>5501</v>
      </c>
      <c r="X97" s="224" t="s">
        <v>4611</v>
      </c>
      <c r="Y97" s="224" t="s">
        <v>5502</v>
      </c>
    </row>
    <row r="98" spans="1:25" ht="79.2" x14ac:dyDescent="0.25">
      <c r="A98" s="5"/>
      <c r="B98" s="9" t="s">
        <v>105</v>
      </c>
      <c r="C98" s="32"/>
      <c r="D98" s="9" t="s">
        <v>5476</v>
      </c>
      <c r="E98" s="5">
        <v>1</v>
      </c>
      <c r="F98" s="5">
        <v>0</v>
      </c>
      <c r="G98" s="9">
        <v>0</v>
      </c>
      <c r="H98" s="9"/>
      <c r="I98" s="254"/>
      <c r="J98" s="254">
        <v>3</v>
      </c>
      <c r="K98" s="8" t="s">
        <v>5056</v>
      </c>
      <c r="L98" s="64" t="str">
        <f t="shared" si="10"/>
        <v>RS_FlipFlopInvTimeout(</v>
      </c>
      <c r="M98" s="8" t="str">
        <f t="shared" si="11"/>
        <v>RS_FlipFlopInvTimeout</v>
      </c>
      <c r="N98" s="7" t="s">
        <v>681</v>
      </c>
      <c r="O98" s="223" t="s">
        <v>5494</v>
      </c>
      <c r="P98" s="224" t="s">
        <v>3234</v>
      </c>
      <c r="Q98" s="224" t="s">
        <v>5498</v>
      </c>
      <c r="R98" s="224" t="s">
        <v>3235</v>
      </c>
      <c r="S98" s="224" t="s">
        <v>5503</v>
      </c>
      <c r="T98" s="224" t="s">
        <v>3236</v>
      </c>
      <c r="U98" s="224" t="s">
        <v>5504</v>
      </c>
      <c r="V98" s="224" t="s">
        <v>4612</v>
      </c>
      <c r="W98" s="224" t="s">
        <v>5505</v>
      </c>
      <c r="X98" s="224" t="s">
        <v>4613</v>
      </c>
      <c r="Y98" s="224" t="s">
        <v>5506</v>
      </c>
    </row>
    <row r="99" spans="1:25" x14ac:dyDescent="0.25">
      <c r="A99" s="5"/>
      <c r="B99" s="9" t="s">
        <v>105</v>
      </c>
      <c r="C99" s="32"/>
      <c r="D99" s="9" t="s">
        <v>5476</v>
      </c>
      <c r="E99" s="5">
        <v>1</v>
      </c>
      <c r="F99" s="5">
        <v>0</v>
      </c>
      <c r="G99" s="9">
        <v>0</v>
      </c>
      <c r="H99" s="9"/>
      <c r="I99" s="254"/>
      <c r="J99" s="254">
        <v>2</v>
      </c>
      <c r="K99" s="8" t="s">
        <v>4736</v>
      </c>
      <c r="L99" s="64" t="str">
        <f t="shared" si="10"/>
        <v>T_FlipFlopInvReset(</v>
      </c>
      <c r="M99" s="8" t="str">
        <f t="shared" si="11"/>
        <v>T_FlipFlopInvReset</v>
      </c>
      <c r="N99" s="7" t="s">
        <v>5495</v>
      </c>
      <c r="O99" s="231"/>
      <c r="P99" s="224" t="s">
        <v>3237</v>
      </c>
      <c r="Q99" s="224"/>
      <c r="R99" s="224" t="s">
        <v>3238</v>
      </c>
      <c r="S99" s="224"/>
      <c r="T99" s="224" t="s">
        <v>3239</v>
      </c>
      <c r="U99" s="224"/>
      <c r="V99" s="224" t="s">
        <v>4614</v>
      </c>
      <c r="W99" s="224"/>
      <c r="X99" s="224" t="s">
        <v>4615</v>
      </c>
      <c r="Y99" s="224"/>
    </row>
    <row r="100" spans="1:25" x14ac:dyDescent="0.25">
      <c r="A100" s="5"/>
      <c r="B100" s="9" t="s">
        <v>105</v>
      </c>
      <c r="C100" s="32"/>
      <c r="D100" s="9" t="s">
        <v>5476</v>
      </c>
      <c r="E100" s="5">
        <v>1</v>
      </c>
      <c r="F100" s="5">
        <v>0</v>
      </c>
      <c r="G100" s="9">
        <v>0</v>
      </c>
      <c r="H100" s="9"/>
      <c r="I100" s="254"/>
      <c r="J100" s="254">
        <v>3</v>
      </c>
      <c r="K100" s="8" t="s">
        <v>4737</v>
      </c>
      <c r="L100" s="64" t="str">
        <f t="shared" ref="L100:L183" si="14">IF(K100&lt;&gt;"",LEFT(K100,FIND("(",K100)),"")</f>
        <v>T_FlipFlopInvResetTimeout(</v>
      </c>
      <c r="M100" s="8" t="str">
        <f t="shared" si="11"/>
        <v>T_FlipFlopInvResetTimeout</v>
      </c>
      <c r="N100" s="7" t="s">
        <v>5496</v>
      </c>
      <c r="O100" s="231"/>
      <c r="P100" s="224" t="s">
        <v>3240</v>
      </c>
      <c r="Q100" s="224"/>
      <c r="R100" s="224" t="s">
        <v>3241</v>
      </c>
      <c r="S100" s="224"/>
      <c r="T100" s="224" t="s">
        <v>3242</v>
      </c>
      <c r="U100" s="224"/>
      <c r="V100" s="224" t="s">
        <v>4616</v>
      </c>
      <c r="W100" s="224"/>
      <c r="X100" s="224" t="s">
        <v>4617</v>
      </c>
      <c r="Y100" s="224"/>
    </row>
    <row r="101" spans="1:25" x14ac:dyDescent="0.25">
      <c r="A101" s="92"/>
      <c r="B101" s="87" t="s">
        <v>105</v>
      </c>
      <c r="C101" s="93"/>
      <c r="D101" s="92"/>
      <c r="E101" s="92"/>
      <c r="F101" s="92"/>
      <c r="G101" s="87"/>
      <c r="H101" s="87"/>
      <c r="I101" s="280"/>
      <c r="J101" s="280"/>
      <c r="K101" s="89"/>
      <c r="L101" s="90" t="str">
        <f t="shared" si="14"/>
        <v/>
      </c>
      <c r="M101" s="89" t="str">
        <f t="shared" si="11"/>
        <v/>
      </c>
      <c r="N101" s="91"/>
      <c r="O101" s="230"/>
      <c r="P101" s="229"/>
      <c r="Q101" s="229"/>
      <c r="R101" s="229"/>
      <c r="S101" s="229"/>
      <c r="T101" s="229"/>
      <c r="U101" s="229"/>
      <c r="V101" s="229"/>
      <c r="W101" s="229"/>
      <c r="X101" s="229"/>
      <c r="Y101" s="229"/>
    </row>
    <row r="102" spans="1:25" x14ac:dyDescent="0.25">
      <c r="A102" s="5"/>
      <c r="B102" s="9" t="s">
        <v>105</v>
      </c>
      <c r="C102" s="32"/>
      <c r="D102" s="5">
        <v>1</v>
      </c>
      <c r="E102" s="9">
        <v>2</v>
      </c>
      <c r="F102" s="5">
        <v>0</v>
      </c>
      <c r="G102" s="9">
        <v>0</v>
      </c>
      <c r="H102" s="9"/>
      <c r="I102" s="254"/>
      <c r="J102" s="254">
        <v>3</v>
      </c>
      <c r="K102" s="8" t="s">
        <v>5035</v>
      </c>
      <c r="L102" s="64" t="str">
        <f t="shared" si="14"/>
        <v>MonoFlop2(</v>
      </c>
      <c r="M102" s="8" t="str">
        <f t="shared" si="11"/>
        <v>MonoFlop2</v>
      </c>
      <c r="N102" s="7" t="s">
        <v>682</v>
      </c>
      <c r="O102" s="231"/>
      <c r="P102" s="224" t="s">
        <v>3243</v>
      </c>
      <c r="Q102" s="224"/>
      <c r="R102" s="224" t="s">
        <v>3244</v>
      </c>
      <c r="S102" s="224"/>
      <c r="T102" s="224" t="s">
        <v>3245</v>
      </c>
      <c r="U102" s="224"/>
      <c r="V102" s="224" t="s">
        <v>4618</v>
      </c>
      <c r="W102" s="224"/>
      <c r="X102" s="224" t="s">
        <v>4619</v>
      </c>
      <c r="Y102" s="224"/>
    </row>
    <row r="103" spans="1:25" x14ac:dyDescent="0.25">
      <c r="A103" s="5"/>
      <c r="B103" s="9" t="s">
        <v>105</v>
      </c>
      <c r="C103" s="32"/>
      <c r="D103" s="5">
        <v>1</v>
      </c>
      <c r="E103" s="9">
        <v>2</v>
      </c>
      <c r="F103" s="5">
        <v>0</v>
      </c>
      <c r="G103" s="9">
        <v>0</v>
      </c>
      <c r="H103" s="9"/>
      <c r="I103" s="254"/>
      <c r="J103" s="254">
        <v>3</v>
      </c>
      <c r="K103" s="8" t="s">
        <v>5036</v>
      </c>
      <c r="L103" s="64" t="str">
        <f t="shared" si="14"/>
        <v>MonoFlop2LongReset(</v>
      </c>
      <c r="M103" s="8" t="str">
        <f t="shared" si="11"/>
        <v>MonoFlop2LongReset</v>
      </c>
      <c r="N103" s="7" t="s">
        <v>683</v>
      </c>
      <c r="O103" s="231"/>
      <c r="P103" s="224" t="s">
        <v>3246</v>
      </c>
      <c r="Q103" s="224"/>
      <c r="R103" s="224" t="s">
        <v>3247</v>
      </c>
      <c r="S103" s="224"/>
      <c r="T103" s="224" t="s">
        <v>3248</v>
      </c>
      <c r="U103" s="224"/>
      <c r="V103" s="224" t="s">
        <v>4620</v>
      </c>
      <c r="W103" s="224"/>
      <c r="X103" s="224" t="s">
        <v>4621</v>
      </c>
      <c r="Y103" s="224"/>
    </row>
    <row r="104" spans="1:25" x14ac:dyDescent="0.25">
      <c r="A104" s="5"/>
      <c r="B104" s="9" t="s">
        <v>105</v>
      </c>
      <c r="C104" s="32"/>
      <c r="D104" s="9" t="s">
        <v>5476</v>
      </c>
      <c r="E104" s="5">
        <v>2</v>
      </c>
      <c r="F104" s="5">
        <v>0</v>
      </c>
      <c r="G104" s="9">
        <v>0</v>
      </c>
      <c r="H104" s="9"/>
      <c r="I104" s="254"/>
      <c r="J104" s="254">
        <v>2</v>
      </c>
      <c r="K104" s="8" t="s">
        <v>5057</v>
      </c>
      <c r="L104" s="64" t="str">
        <f t="shared" si="14"/>
        <v>RS_FlipFlop2(</v>
      </c>
      <c r="M104" s="8" t="str">
        <f t="shared" si="11"/>
        <v>RS_FlipFlop2</v>
      </c>
      <c r="N104" s="7" t="s">
        <v>684</v>
      </c>
      <c r="O104" s="231"/>
      <c r="P104" s="224" t="s">
        <v>3249</v>
      </c>
      <c r="Q104" s="224"/>
      <c r="R104" s="224" t="s">
        <v>3250</v>
      </c>
      <c r="S104" s="224"/>
      <c r="T104" s="224" t="s">
        <v>3251</v>
      </c>
      <c r="U104" s="224"/>
      <c r="V104" s="224" t="s">
        <v>4622</v>
      </c>
      <c r="W104" s="224"/>
      <c r="X104" s="224" t="s">
        <v>4623</v>
      </c>
      <c r="Y104" s="224"/>
    </row>
    <row r="105" spans="1:25" x14ac:dyDescent="0.25">
      <c r="A105" s="5"/>
      <c r="B105" s="9" t="s">
        <v>105</v>
      </c>
      <c r="C105" s="32"/>
      <c r="D105" s="9" t="s">
        <v>5476</v>
      </c>
      <c r="E105" s="5">
        <v>2</v>
      </c>
      <c r="F105" s="5">
        <v>0</v>
      </c>
      <c r="G105" s="9">
        <v>0</v>
      </c>
      <c r="H105" s="9"/>
      <c r="I105" s="254"/>
      <c r="J105" s="254">
        <v>3</v>
      </c>
      <c r="K105" s="8" t="s">
        <v>5058</v>
      </c>
      <c r="L105" s="64" t="str">
        <f t="shared" si="14"/>
        <v>RS_FlipFlop2Timeout(</v>
      </c>
      <c r="M105" s="8" t="str">
        <f t="shared" si="11"/>
        <v>RS_FlipFlop2Timeout</v>
      </c>
      <c r="N105" s="7" t="s">
        <v>685</v>
      </c>
      <c r="O105" s="231"/>
      <c r="P105" s="224" t="s">
        <v>3252</v>
      </c>
      <c r="Q105" s="224"/>
      <c r="R105" s="224" t="s">
        <v>3253</v>
      </c>
      <c r="S105" s="224"/>
      <c r="T105" s="224" t="s">
        <v>3254</v>
      </c>
      <c r="U105" s="224"/>
      <c r="V105" s="224" t="s">
        <v>4624</v>
      </c>
      <c r="W105" s="224"/>
      <c r="X105" s="224" t="s">
        <v>4625</v>
      </c>
      <c r="Y105" s="224"/>
    </row>
    <row r="106" spans="1:25" x14ac:dyDescent="0.25">
      <c r="A106" s="5"/>
      <c r="B106" s="9" t="s">
        <v>105</v>
      </c>
      <c r="C106" s="32"/>
      <c r="D106" s="9" t="s">
        <v>5476</v>
      </c>
      <c r="E106" s="5">
        <v>2</v>
      </c>
      <c r="F106" s="5">
        <v>0</v>
      </c>
      <c r="G106" s="9">
        <v>0</v>
      </c>
      <c r="H106" s="9"/>
      <c r="I106" s="254"/>
      <c r="J106" s="254">
        <v>2</v>
      </c>
      <c r="K106" s="8" t="s">
        <v>4738</v>
      </c>
      <c r="L106" s="64" t="str">
        <f t="shared" si="14"/>
        <v>T_FlipFlop2Reset(</v>
      </c>
      <c r="M106" s="8" t="str">
        <f t="shared" si="11"/>
        <v>T_FlipFlop2Reset</v>
      </c>
      <c r="N106" s="6" t="s">
        <v>685</v>
      </c>
      <c r="O106" s="231"/>
      <c r="P106" s="224" t="s">
        <v>3252</v>
      </c>
      <c r="Q106" s="224"/>
      <c r="R106" s="224" t="s">
        <v>3253</v>
      </c>
      <c r="S106" s="224"/>
      <c r="T106" s="224" t="s">
        <v>3254</v>
      </c>
      <c r="U106" s="224"/>
      <c r="V106" s="224" t="s">
        <v>4624</v>
      </c>
      <c r="W106" s="224"/>
      <c r="X106" s="224" t="s">
        <v>4625</v>
      </c>
      <c r="Y106" s="224"/>
    </row>
    <row r="107" spans="1:25" x14ac:dyDescent="0.25">
      <c r="A107" s="5"/>
      <c r="B107" s="9" t="s">
        <v>105</v>
      </c>
      <c r="C107" s="32"/>
      <c r="D107" s="9" t="s">
        <v>5476</v>
      </c>
      <c r="E107" s="5">
        <v>2</v>
      </c>
      <c r="F107" s="5">
        <v>0</v>
      </c>
      <c r="G107" s="9">
        <v>0</v>
      </c>
      <c r="H107" s="9"/>
      <c r="I107" s="254"/>
      <c r="J107" s="254">
        <v>3</v>
      </c>
      <c r="K107" s="8" t="s">
        <v>4739</v>
      </c>
      <c r="L107" s="64" t="str">
        <f t="shared" si="14"/>
        <v>T_FlipFlop2ResetTimeout(</v>
      </c>
      <c r="M107" s="8" t="str">
        <f t="shared" si="11"/>
        <v>T_FlipFlop2ResetTimeout</v>
      </c>
      <c r="N107" s="6" t="s">
        <v>685</v>
      </c>
      <c r="O107" s="231"/>
      <c r="P107" s="224" t="s">
        <v>3252</v>
      </c>
      <c r="Q107" s="224"/>
      <c r="R107" s="224" t="s">
        <v>3253</v>
      </c>
      <c r="S107" s="224"/>
      <c r="T107" s="224" t="s">
        <v>3254</v>
      </c>
      <c r="U107" s="224"/>
      <c r="V107" s="224" t="s">
        <v>4624</v>
      </c>
      <c r="W107" s="224"/>
      <c r="X107" s="224" t="s">
        <v>4625</v>
      </c>
      <c r="Y107" s="224"/>
    </row>
    <row r="108" spans="1:25" x14ac:dyDescent="0.25">
      <c r="A108" s="5"/>
      <c r="B108" s="9" t="s">
        <v>105</v>
      </c>
      <c r="C108" s="32"/>
      <c r="D108" s="5"/>
      <c r="E108" s="5"/>
      <c r="F108" s="5"/>
      <c r="G108" s="9"/>
      <c r="H108" s="9"/>
      <c r="I108" s="254"/>
      <c r="J108" s="254"/>
      <c r="K108" s="8"/>
      <c r="L108" s="64" t="str">
        <f t="shared" si="14"/>
        <v/>
      </c>
      <c r="M108" s="8" t="str">
        <f t="shared" si="11"/>
        <v/>
      </c>
      <c r="N108" s="6"/>
      <c r="O108" s="231"/>
      <c r="P108" s="224"/>
      <c r="Q108" s="224"/>
      <c r="R108" s="224"/>
      <c r="S108" s="224"/>
      <c r="T108" s="224"/>
      <c r="U108" s="224"/>
      <c r="V108" s="224"/>
      <c r="W108" s="224"/>
      <c r="X108" s="224"/>
      <c r="Y108" s="224"/>
    </row>
    <row r="109" spans="1:25" x14ac:dyDescent="0.25">
      <c r="A109" s="5"/>
      <c r="B109" s="5"/>
      <c r="C109" s="32">
        <v>1</v>
      </c>
      <c r="D109" s="5">
        <v>0</v>
      </c>
      <c r="E109" s="5">
        <v>0</v>
      </c>
      <c r="F109" s="5">
        <v>0</v>
      </c>
      <c r="G109" s="9">
        <v>0</v>
      </c>
      <c r="H109" s="9"/>
      <c r="I109" s="254"/>
      <c r="J109" s="254">
        <v>4</v>
      </c>
      <c r="K109" s="8" t="s">
        <v>19</v>
      </c>
      <c r="L109" s="64" t="str">
        <f t="shared" si="14"/>
        <v>RGB_Heartbeat(</v>
      </c>
      <c r="M109" s="8" t="str">
        <f t="shared" si="11"/>
        <v>RGB_Heartbeat</v>
      </c>
      <c r="N109" s="7" t="s">
        <v>103</v>
      </c>
      <c r="O109" s="231"/>
      <c r="P109" s="224" t="s">
        <v>3255</v>
      </c>
      <c r="Q109" s="224"/>
      <c r="R109" s="224" t="s">
        <v>3256</v>
      </c>
      <c r="S109" s="224"/>
      <c r="T109" s="224" t="s">
        <v>3257</v>
      </c>
      <c r="U109" s="224"/>
      <c r="V109" s="224" t="s">
        <v>4626</v>
      </c>
      <c r="W109" s="224"/>
      <c r="X109" s="224" t="s">
        <v>4627</v>
      </c>
      <c r="Y109" s="224"/>
    </row>
    <row r="110" spans="1:25" x14ac:dyDescent="0.25">
      <c r="A110" s="5"/>
      <c r="B110" s="5"/>
      <c r="C110" s="32">
        <v>1</v>
      </c>
      <c r="D110" s="5">
        <v>0</v>
      </c>
      <c r="E110" s="5">
        <v>0</v>
      </c>
      <c r="F110" s="5">
        <v>0</v>
      </c>
      <c r="G110" s="9">
        <v>0</v>
      </c>
      <c r="H110" s="9"/>
      <c r="I110" s="254"/>
      <c r="J110" s="254">
        <v>4</v>
      </c>
      <c r="K110" s="8" t="s">
        <v>20</v>
      </c>
      <c r="L110" s="64" t="str">
        <f t="shared" si="14"/>
        <v>RGB_Heartbeat2(</v>
      </c>
      <c r="M110" s="8" t="str">
        <f t="shared" si="11"/>
        <v>RGB_Heartbeat2</v>
      </c>
      <c r="N110" s="7" t="s">
        <v>104</v>
      </c>
      <c r="O110" s="231"/>
      <c r="P110" s="224" t="s">
        <v>3258</v>
      </c>
      <c r="Q110" s="224"/>
      <c r="R110" s="224" t="s">
        <v>3259</v>
      </c>
      <c r="S110" s="224"/>
      <c r="T110" s="224" t="s">
        <v>3260</v>
      </c>
      <c r="U110" s="224"/>
      <c r="V110" s="224" t="s">
        <v>4628</v>
      </c>
      <c r="W110" s="224"/>
      <c r="X110" s="224" t="s">
        <v>4629</v>
      </c>
      <c r="Y110" s="224"/>
    </row>
    <row r="111" spans="1:25" x14ac:dyDescent="0.25">
      <c r="A111" s="5"/>
      <c r="B111" s="9" t="s">
        <v>105</v>
      </c>
      <c r="C111" s="32"/>
      <c r="D111" s="5"/>
      <c r="E111" s="5"/>
      <c r="F111" s="5"/>
      <c r="G111" s="5"/>
      <c r="H111" s="5"/>
      <c r="I111" s="244"/>
      <c r="J111" s="244"/>
      <c r="K111" s="8"/>
      <c r="L111" s="64" t="str">
        <f t="shared" si="14"/>
        <v/>
      </c>
      <c r="M111" s="8" t="str">
        <f t="shared" ref="M111:M128" si="15">IF(K111&lt;&gt;"",LEFT(K111,FIND("(",K111)-1),"")</f>
        <v/>
      </c>
      <c r="N111" s="6"/>
      <c r="O111" s="231"/>
      <c r="P111" s="224"/>
      <c r="Q111" s="224"/>
      <c r="R111" s="224"/>
      <c r="S111" s="224"/>
      <c r="T111" s="224"/>
      <c r="U111" s="224"/>
      <c r="V111" s="224"/>
      <c r="W111" s="224"/>
      <c r="X111" s="224"/>
      <c r="Y111" s="224"/>
    </row>
    <row r="112" spans="1:25" ht="39.6" x14ac:dyDescent="0.25">
      <c r="A112" s="5"/>
      <c r="B112" s="9" t="s">
        <v>105</v>
      </c>
      <c r="C112" s="33" t="s">
        <v>68</v>
      </c>
      <c r="D112" s="5">
        <v>1</v>
      </c>
      <c r="E112" s="5" t="s">
        <v>1638</v>
      </c>
      <c r="F112" s="9">
        <v>0</v>
      </c>
      <c r="G112" s="5">
        <v>1</v>
      </c>
      <c r="H112" s="5">
        <v>-1</v>
      </c>
      <c r="I112" s="244">
        <v>1</v>
      </c>
      <c r="J112" s="244">
        <v>3</v>
      </c>
      <c r="K112" s="30" t="s">
        <v>5285</v>
      </c>
      <c r="L112" s="64" t="str">
        <f t="shared" ref="L112:L130" si="16">IF(K112&lt;&gt;"",LEFT(K112,FIND("(",K112)),"")</f>
        <v>PushButton_w_LED_BL_0_1(</v>
      </c>
      <c r="M112" s="8" t="str">
        <f t="shared" si="15"/>
        <v>PushButton_w_LED_BL_0_1</v>
      </c>
      <c r="N112" s="7" t="s">
        <v>5140</v>
      </c>
      <c r="O112" s="223" t="s">
        <v>4788</v>
      </c>
      <c r="P112" s="227" t="s">
        <v>5250</v>
      </c>
      <c r="Q112" s="224" t="s">
        <v>5157</v>
      </c>
      <c r="R112" s="224" t="s">
        <v>5251</v>
      </c>
      <c r="S112" s="224" t="s">
        <v>5163</v>
      </c>
      <c r="T112" s="224" t="s">
        <v>5252</v>
      </c>
      <c r="U112" s="224" t="s">
        <v>5164</v>
      </c>
      <c r="V112" s="224" t="s">
        <v>5162</v>
      </c>
      <c r="W112" s="224" t="s">
        <v>5165</v>
      </c>
      <c r="X112" s="224" t="s">
        <v>5253</v>
      </c>
      <c r="Y112" s="224" t="s">
        <v>5166</v>
      </c>
    </row>
    <row r="113" spans="1:25" ht="52.8" x14ac:dyDescent="0.25">
      <c r="A113" s="5"/>
      <c r="B113" s="9" t="s">
        <v>105</v>
      </c>
      <c r="C113" s="33" t="s">
        <v>68</v>
      </c>
      <c r="D113" s="5">
        <v>1</v>
      </c>
      <c r="E113" s="9" t="s">
        <v>4755</v>
      </c>
      <c r="F113" s="9">
        <v>0</v>
      </c>
      <c r="G113" s="5">
        <v>1</v>
      </c>
      <c r="H113" s="5">
        <v>-1</v>
      </c>
      <c r="I113" s="244">
        <v>1</v>
      </c>
      <c r="J113" s="244">
        <v>3</v>
      </c>
      <c r="K113" s="30" t="s">
        <v>5286</v>
      </c>
      <c r="L113" s="64" t="str">
        <f t="shared" si="16"/>
        <v>PushButton_w_LED_BL_0_2(</v>
      </c>
      <c r="M113" s="8" t="str">
        <f t="shared" si="15"/>
        <v>PushButton_w_LED_BL_0_2</v>
      </c>
      <c r="N113" s="7" t="s">
        <v>5141</v>
      </c>
      <c r="O113" s="223" t="s">
        <v>4789</v>
      </c>
      <c r="P113" s="224" t="s">
        <v>5149</v>
      </c>
      <c r="Q113" s="224" t="s">
        <v>5158</v>
      </c>
      <c r="R113" s="224" t="s">
        <v>5167</v>
      </c>
      <c r="S113" s="224" t="s">
        <v>5171</v>
      </c>
      <c r="T113" s="224" t="s">
        <v>5168</v>
      </c>
      <c r="U113" s="224" t="s">
        <v>5172</v>
      </c>
      <c r="V113" s="224" t="s">
        <v>5169</v>
      </c>
      <c r="W113" s="224" t="s">
        <v>5173</v>
      </c>
      <c r="X113" s="224" t="s">
        <v>5170</v>
      </c>
      <c r="Y113" s="224" t="s">
        <v>5174</v>
      </c>
    </row>
    <row r="114" spans="1:25" ht="52.8" x14ac:dyDescent="0.25">
      <c r="A114" s="5"/>
      <c r="B114" s="9" t="s">
        <v>105</v>
      </c>
      <c r="C114" s="33" t="s">
        <v>68</v>
      </c>
      <c r="D114" s="5">
        <v>1</v>
      </c>
      <c r="E114" s="5" t="s">
        <v>4756</v>
      </c>
      <c r="F114" s="9">
        <v>0</v>
      </c>
      <c r="G114" s="5">
        <v>1</v>
      </c>
      <c r="H114" s="5">
        <v>-1</v>
      </c>
      <c r="I114" s="244">
        <v>1</v>
      </c>
      <c r="J114" s="244">
        <v>3</v>
      </c>
      <c r="K114" s="30" t="s">
        <v>5287</v>
      </c>
      <c r="L114" s="64" t="str">
        <f t="shared" si="16"/>
        <v>PushButton_w_LED_BL_0_3(</v>
      </c>
      <c r="M114" s="8" t="str">
        <f t="shared" si="15"/>
        <v>PushButton_w_LED_BL_0_3</v>
      </c>
      <c r="N114" s="7" t="s">
        <v>5142</v>
      </c>
      <c r="O114" s="223" t="s">
        <v>5136</v>
      </c>
      <c r="P114" s="224" t="s">
        <v>5150</v>
      </c>
      <c r="Q114" s="224" t="s">
        <v>5159</v>
      </c>
      <c r="R114" s="224" t="s">
        <v>5175</v>
      </c>
      <c r="S114" s="224" t="s">
        <v>5179</v>
      </c>
      <c r="T114" s="224" t="s">
        <v>5176</v>
      </c>
      <c r="U114" s="224" t="s">
        <v>5180</v>
      </c>
      <c r="V114" s="224" t="s">
        <v>5177</v>
      </c>
      <c r="W114" s="224" t="s">
        <v>5181</v>
      </c>
      <c r="X114" s="224" t="s">
        <v>5178</v>
      </c>
      <c r="Y114" s="224" t="s">
        <v>5182</v>
      </c>
    </row>
    <row r="115" spans="1:25" ht="52.8" x14ac:dyDescent="0.25">
      <c r="A115" s="5"/>
      <c r="B115" s="9" t="s">
        <v>105</v>
      </c>
      <c r="C115" s="33" t="s">
        <v>68</v>
      </c>
      <c r="D115" s="5">
        <v>1</v>
      </c>
      <c r="E115" s="5" t="s">
        <v>4757</v>
      </c>
      <c r="F115" s="9">
        <v>0</v>
      </c>
      <c r="G115" s="5">
        <v>1</v>
      </c>
      <c r="H115" s="5">
        <v>-1</v>
      </c>
      <c r="I115" s="244">
        <v>1</v>
      </c>
      <c r="J115" s="244">
        <v>3</v>
      </c>
      <c r="K115" s="30" t="s">
        <v>5288</v>
      </c>
      <c r="L115" s="64" t="str">
        <f t="shared" si="16"/>
        <v>PushButton_w_LED_BL_0_4(</v>
      </c>
      <c r="M115" s="8" t="str">
        <f t="shared" si="15"/>
        <v>PushButton_w_LED_BL_0_4</v>
      </c>
      <c r="N115" s="7" t="s">
        <v>5143</v>
      </c>
      <c r="O115" s="223" t="s">
        <v>5137</v>
      </c>
      <c r="P115" s="224" t="s">
        <v>5151</v>
      </c>
      <c r="Q115" s="224" t="s">
        <v>5160</v>
      </c>
      <c r="R115" s="224" t="s">
        <v>5183</v>
      </c>
      <c r="S115" s="224" t="s">
        <v>5187</v>
      </c>
      <c r="T115" s="224" t="s">
        <v>5184</v>
      </c>
      <c r="U115" s="224" t="s">
        <v>5188</v>
      </c>
      <c r="V115" s="224" t="s">
        <v>5185</v>
      </c>
      <c r="W115" s="224" t="s">
        <v>5189</v>
      </c>
      <c r="X115" s="224" t="s">
        <v>5186</v>
      </c>
      <c r="Y115" s="224" t="s">
        <v>5190</v>
      </c>
    </row>
    <row r="116" spans="1:25" ht="52.8" x14ac:dyDescent="0.25">
      <c r="A116" s="5"/>
      <c r="B116" s="9" t="s">
        <v>105</v>
      </c>
      <c r="C116" s="33" t="s">
        <v>68</v>
      </c>
      <c r="D116" s="5">
        <v>1</v>
      </c>
      <c r="E116" s="5" t="s">
        <v>4758</v>
      </c>
      <c r="F116" s="9">
        <v>0</v>
      </c>
      <c r="G116" s="5">
        <v>1</v>
      </c>
      <c r="H116" s="5">
        <v>-1</v>
      </c>
      <c r="I116" s="244">
        <v>1</v>
      </c>
      <c r="J116" s="244">
        <v>3</v>
      </c>
      <c r="K116" s="30" t="s">
        <v>5289</v>
      </c>
      <c r="L116" s="64" t="str">
        <f t="shared" si="16"/>
        <v>PushButton_w_LED_BL_0_5(</v>
      </c>
      <c r="M116" s="8" t="str">
        <f t="shared" si="15"/>
        <v>PushButton_w_LED_BL_0_5</v>
      </c>
      <c r="N116" s="7" t="s">
        <v>5144</v>
      </c>
      <c r="O116" s="223" t="s">
        <v>5138</v>
      </c>
      <c r="P116" s="224" t="s">
        <v>5152</v>
      </c>
      <c r="Q116" s="224" t="s">
        <v>5161</v>
      </c>
      <c r="R116" s="224" t="s">
        <v>5191</v>
      </c>
      <c r="S116" s="224" t="s">
        <v>5195</v>
      </c>
      <c r="T116" s="224" t="s">
        <v>5192</v>
      </c>
      <c r="U116" s="224" t="s">
        <v>5196</v>
      </c>
      <c r="V116" s="224" t="s">
        <v>5193</v>
      </c>
      <c r="W116" s="224" t="s">
        <v>5197</v>
      </c>
      <c r="X116" s="224" t="s">
        <v>5194</v>
      </c>
      <c r="Y116" s="224" t="s">
        <v>5198</v>
      </c>
    </row>
    <row r="117" spans="1:25" x14ac:dyDescent="0.25">
      <c r="A117" s="5"/>
      <c r="B117" s="9" t="s">
        <v>105</v>
      </c>
      <c r="C117" s="32"/>
      <c r="D117" s="5"/>
      <c r="E117" s="5"/>
      <c r="F117" s="5"/>
      <c r="G117" s="5"/>
      <c r="H117" s="5"/>
      <c r="I117" s="244"/>
      <c r="J117" s="244"/>
      <c r="K117" s="8"/>
      <c r="L117" s="64" t="str">
        <f t="shared" ref="L117:L121" si="17">IF(K117&lt;&gt;"",LEFT(K117,FIND("(",K117)),"")</f>
        <v/>
      </c>
      <c r="M117" s="8"/>
      <c r="N117" s="6"/>
      <c r="O117" s="231"/>
      <c r="P117" s="224"/>
      <c r="Q117" s="224"/>
      <c r="R117" s="224"/>
      <c r="S117" s="224"/>
      <c r="T117" s="224"/>
      <c r="U117" s="224"/>
      <c r="V117" s="224"/>
      <c r="W117" s="224"/>
      <c r="X117" s="224"/>
      <c r="Y117" s="224"/>
    </row>
    <row r="118" spans="1:25" ht="39.6" x14ac:dyDescent="0.25">
      <c r="A118" s="244"/>
      <c r="B118" s="9" t="s">
        <v>105</v>
      </c>
      <c r="C118" s="33" t="s">
        <v>270</v>
      </c>
      <c r="D118" s="5">
        <v>1</v>
      </c>
      <c r="E118" s="5" t="s">
        <v>1638</v>
      </c>
      <c r="F118" s="9">
        <v>0</v>
      </c>
      <c r="G118" s="5">
        <v>1</v>
      </c>
      <c r="H118" s="5">
        <v>-1</v>
      </c>
      <c r="I118" s="244">
        <v>1</v>
      </c>
      <c r="J118" s="244">
        <v>3</v>
      </c>
      <c r="K118" s="30" t="s">
        <v>5290</v>
      </c>
      <c r="L118" s="64" t="str">
        <f t="shared" si="17"/>
        <v>PushButton_RGB_0_1(</v>
      </c>
      <c r="M118" s="8" t="str">
        <f t="shared" ref="M118:M121" si="18">IF(K118&lt;&gt;"",LEFT(K118,FIND("(",K118)-1),"")</f>
        <v>PushButton_RGB_0_1</v>
      </c>
      <c r="N118" s="7" t="s">
        <v>5139</v>
      </c>
      <c r="O118" s="223" t="s">
        <v>4788</v>
      </c>
      <c r="P118" s="250" t="s">
        <v>5229</v>
      </c>
      <c r="Q118" s="247" t="s">
        <v>5157</v>
      </c>
      <c r="R118" s="247" t="s">
        <v>5199</v>
      </c>
      <c r="S118" s="247" t="s">
        <v>5163</v>
      </c>
      <c r="T118" s="247" t="s">
        <v>5200</v>
      </c>
      <c r="U118" s="247" t="s">
        <v>5164</v>
      </c>
      <c r="V118" s="247" t="s">
        <v>5201</v>
      </c>
      <c r="W118" s="247" t="s">
        <v>5165</v>
      </c>
      <c r="X118" s="247" t="s">
        <v>5202</v>
      </c>
      <c r="Y118" s="247" t="s">
        <v>5166</v>
      </c>
    </row>
    <row r="119" spans="1:25" ht="52.8" x14ac:dyDescent="0.25">
      <c r="A119" s="244"/>
      <c r="B119" s="9" t="s">
        <v>105</v>
      </c>
      <c r="C119" s="33" t="s">
        <v>270</v>
      </c>
      <c r="D119" s="5">
        <v>1</v>
      </c>
      <c r="E119" s="5" t="s">
        <v>4755</v>
      </c>
      <c r="F119" s="9">
        <v>0</v>
      </c>
      <c r="G119" s="5">
        <v>1</v>
      </c>
      <c r="H119" s="5">
        <v>-1</v>
      </c>
      <c r="I119" s="244">
        <v>1</v>
      </c>
      <c r="J119" s="244">
        <v>3</v>
      </c>
      <c r="K119" s="30" t="s">
        <v>5291</v>
      </c>
      <c r="L119" s="64" t="str">
        <f t="shared" si="17"/>
        <v>PushButton_RGB_0_2(</v>
      </c>
      <c r="M119" s="8" t="str">
        <f t="shared" si="18"/>
        <v>PushButton_RGB_0_2</v>
      </c>
      <c r="N119" s="7" t="s">
        <v>5145</v>
      </c>
      <c r="O119" s="223" t="s">
        <v>4789</v>
      </c>
      <c r="P119" s="247" t="s">
        <v>5153</v>
      </c>
      <c r="Q119" s="247" t="s">
        <v>5158</v>
      </c>
      <c r="R119" s="247" t="s">
        <v>5203</v>
      </c>
      <c r="S119" s="247" t="s">
        <v>5171</v>
      </c>
      <c r="T119" s="247" t="s">
        <v>5204</v>
      </c>
      <c r="U119" s="247" t="s">
        <v>5172</v>
      </c>
      <c r="V119" s="247" t="s">
        <v>5205</v>
      </c>
      <c r="W119" s="247" t="s">
        <v>5173</v>
      </c>
      <c r="X119" s="247" t="s">
        <v>5206</v>
      </c>
      <c r="Y119" s="247" t="s">
        <v>5174</v>
      </c>
    </row>
    <row r="120" spans="1:25" ht="52.8" x14ac:dyDescent="0.25">
      <c r="A120" s="244"/>
      <c r="B120" s="9" t="s">
        <v>105</v>
      </c>
      <c r="C120" s="33" t="s">
        <v>270</v>
      </c>
      <c r="D120" s="5">
        <v>1</v>
      </c>
      <c r="E120" s="5" t="s">
        <v>4756</v>
      </c>
      <c r="F120" s="9">
        <v>0</v>
      </c>
      <c r="G120" s="5">
        <v>1</v>
      </c>
      <c r="H120" s="5">
        <v>-1</v>
      </c>
      <c r="I120" s="244">
        <v>1</v>
      </c>
      <c r="J120" s="244">
        <v>3</v>
      </c>
      <c r="K120" s="30" t="s">
        <v>5292</v>
      </c>
      <c r="L120" s="64" t="str">
        <f t="shared" si="17"/>
        <v>PushButton_RGB_0_3(</v>
      </c>
      <c r="M120" s="8" t="str">
        <f t="shared" si="18"/>
        <v>PushButton_RGB_0_3</v>
      </c>
      <c r="N120" s="7" t="s">
        <v>5146</v>
      </c>
      <c r="O120" s="223" t="s">
        <v>5136</v>
      </c>
      <c r="P120" s="247" t="s">
        <v>5154</v>
      </c>
      <c r="Q120" s="247" t="s">
        <v>5159</v>
      </c>
      <c r="R120" s="247" t="s">
        <v>5207</v>
      </c>
      <c r="S120" s="247" t="s">
        <v>5179</v>
      </c>
      <c r="T120" s="247" t="s">
        <v>5208</v>
      </c>
      <c r="U120" s="247" t="s">
        <v>5180</v>
      </c>
      <c r="V120" s="247" t="s">
        <v>5209</v>
      </c>
      <c r="W120" s="247" t="s">
        <v>5181</v>
      </c>
      <c r="X120" s="247" t="s">
        <v>5210</v>
      </c>
      <c r="Y120" s="247" t="s">
        <v>5182</v>
      </c>
    </row>
    <row r="121" spans="1:25" ht="52.8" x14ac:dyDescent="0.25">
      <c r="A121" s="244"/>
      <c r="B121" s="9" t="s">
        <v>105</v>
      </c>
      <c r="C121" s="33" t="s">
        <v>270</v>
      </c>
      <c r="D121" s="5">
        <v>1</v>
      </c>
      <c r="E121" s="5" t="s">
        <v>4757</v>
      </c>
      <c r="F121" s="9">
        <v>0</v>
      </c>
      <c r="G121" s="5">
        <v>1</v>
      </c>
      <c r="H121" s="5">
        <v>-1</v>
      </c>
      <c r="I121" s="244">
        <v>1</v>
      </c>
      <c r="J121" s="244">
        <v>3</v>
      </c>
      <c r="K121" s="30" t="s">
        <v>5293</v>
      </c>
      <c r="L121" s="64" t="str">
        <f t="shared" si="17"/>
        <v>PushButton_RGB_0_4(</v>
      </c>
      <c r="M121" s="8" t="str">
        <f t="shared" si="18"/>
        <v>PushButton_RGB_0_4</v>
      </c>
      <c r="N121" s="7" t="s">
        <v>5147</v>
      </c>
      <c r="O121" s="223" t="s">
        <v>5137</v>
      </c>
      <c r="P121" s="247" t="s">
        <v>5155</v>
      </c>
      <c r="Q121" s="247" t="s">
        <v>5160</v>
      </c>
      <c r="R121" s="247" t="s">
        <v>5211</v>
      </c>
      <c r="S121" s="247" t="s">
        <v>5187</v>
      </c>
      <c r="T121" s="247" t="s">
        <v>5212</v>
      </c>
      <c r="U121" s="247" t="s">
        <v>5188</v>
      </c>
      <c r="V121" s="247" t="s">
        <v>5213</v>
      </c>
      <c r="W121" s="247" t="s">
        <v>5189</v>
      </c>
      <c r="X121" s="247" t="s">
        <v>5214</v>
      </c>
      <c r="Y121" s="247" t="s">
        <v>5190</v>
      </c>
    </row>
    <row r="122" spans="1:25" ht="52.8" x14ac:dyDescent="0.25">
      <c r="A122" s="5"/>
      <c r="B122" s="9" t="s">
        <v>105</v>
      </c>
      <c r="C122" s="33" t="s">
        <v>270</v>
      </c>
      <c r="D122" s="5">
        <v>1</v>
      </c>
      <c r="E122" s="5" t="s">
        <v>4758</v>
      </c>
      <c r="F122" s="9">
        <v>0</v>
      </c>
      <c r="G122" s="5">
        <v>1</v>
      </c>
      <c r="H122" s="5">
        <v>-1</v>
      </c>
      <c r="I122" s="244">
        <v>1</v>
      </c>
      <c r="J122" s="244">
        <v>3</v>
      </c>
      <c r="K122" s="30" t="s">
        <v>5294</v>
      </c>
      <c r="L122" s="64" t="str">
        <f t="shared" ref="L122" si="19">IF(K122&lt;&gt;"",LEFT(K122,FIND("(",K122)),"")</f>
        <v>PushButton_RGB_0_5(</v>
      </c>
      <c r="M122" s="8" t="str">
        <f t="shared" ref="M122" si="20">IF(K122&lt;&gt;"",LEFT(K122,FIND("(",K122)-1),"")</f>
        <v>PushButton_RGB_0_5</v>
      </c>
      <c r="N122" s="7" t="s">
        <v>5148</v>
      </c>
      <c r="O122" s="223" t="s">
        <v>5138</v>
      </c>
      <c r="P122" s="224" t="s">
        <v>5156</v>
      </c>
      <c r="Q122" s="224" t="s">
        <v>5161</v>
      </c>
      <c r="R122" s="224" t="s">
        <v>5215</v>
      </c>
      <c r="S122" s="224" t="s">
        <v>5195</v>
      </c>
      <c r="T122" s="224" t="s">
        <v>5216</v>
      </c>
      <c r="U122" s="224" t="s">
        <v>5196</v>
      </c>
      <c r="V122" s="224" t="s">
        <v>5217</v>
      </c>
      <c r="W122" s="224" t="s">
        <v>5197</v>
      </c>
      <c r="X122" s="224" t="s">
        <v>5218</v>
      </c>
      <c r="Y122" s="224" t="s">
        <v>5198</v>
      </c>
    </row>
    <row r="123" spans="1:25" x14ac:dyDescent="0.25">
      <c r="A123" s="5"/>
      <c r="B123" s="9" t="s">
        <v>105</v>
      </c>
      <c r="C123" s="32"/>
      <c r="D123" s="5"/>
      <c r="E123" s="5"/>
      <c r="F123" s="5"/>
      <c r="G123" s="5"/>
      <c r="H123" s="5"/>
      <c r="I123" s="244"/>
      <c r="J123" s="244"/>
      <c r="K123" s="8"/>
      <c r="L123" s="64" t="str">
        <f t="shared" si="16"/>
        <v/>
      </c>
      <c r="M123" s="8"/>
      <c r="N123" s="6"/>
      <c r="O123" s="231"/>
      <c r="P123" s="224"/>
      <c r="Q123" s="224"/>
      <c r="R123" s="224"/>
      <c r="S123" s="224"/>
      <c r="T123" s="224"/>
      <c r="U123" s="224"/>
      <c r="V123" s="224"/>
      <c r="W123" s="224"/>
      <c r="X123" s="224"/>
      <c r="Y123" s="224"/>
    </row>
    <row r="124" spans="1:25" ht="39.6" x14ac:dyDescent="0.25">
      <c r="A124" s="244"/>
      <c r="B124" s="254" t="s">
        <v>105</v>
      </c>
      <c r="C124" s="274"/>
      <c r="D124" s="244">
        <v>1</v>
      </c>
      <c r="E124" s="254" t="s">
        <v>1638</v>
      </c>
      <c r="F124" s="244">
        <v>0</v>
      </c>
      <c r="G124" s="244">
        <v>1</v>
      </c>
      <c r="H124" s="244"/>
      <c r="I124" s="244"/>
      <c r="J124" s="244">
        <v>3</v>
      </c>
      <c r="K124" s="285" t="s">
        <v>5295</v>
      </c>
      <c r="L124" s="64" t="str">
        <f t="shared" si="16"/>
        <v>PushButton_0_1(</v>
      </c>
      <c r="M124" s="8" t="str">
        <f t="shared" si="15"/>
        <v>PushButton_0_1</v>
      </c>
      <c r="N124" s="7" t="s">
        <v>5219</v>
      </c>
      <c r="O124" s="223" t="s">
        <v>4788</v>
      </c>
      <c r="P124" s="250" t="s">
        <v>5228</v>
      </c>
      <c r="Q124" s="247" t="s">
        <v>5157</v>
      </c>
      <c r="R124" s="247" t="s">
        <v>5230</v>
      </c>
      <c r="S124" s="247" t="s">
        <v>5163</v>
      </c>
      <c r="T124" s="247" t="s">
        <v>5231</v>
      </c>
      <c r="U124" s="247" t="s">
        <v>5164</v>
      </c>
      <c r="V124" s="247" t="s">
        <v>5232</v>
      </c>
      <c r="W124" s="247" t="s">
        <v>5165</v>
      </c>
      <c r="X124" s="247" t="s">
        <v>5233</v>
      </c>
      <c r="Y124" s="247" t="s">
        <v>5166</v>
      </c>
    </row>
    <row r="125" spans="1:25" ht="52.8" x14ac:dyDescent="0.25">
      <c r="A125" s="244"/>
      <c r="B125" s="254" t="s">
        <v>105</v>
      </c>
      <c r="C125" s="274"/>
      <c r="D125" s="244">
        <v>1</v>
      </c>
      <c r="E125" s="254" t="s">
        <v>4755</v>
      </c>
      <c r="F125" s="244">
        <v>0</v>
      </c>
      <c r="G125" s="244">
        <v>1</v>
      </c>
      <c r="H125" s="244"/>
      <c r="I125" s="244"/>
      <c r="J125" s="244">
        <v>3</v>
      </c>
      <c r="K125" s="285" t="s">
        <v>5296</v>
      </c>
      <c r="L125" s="64" t="str">
        <f t="shared" si="16"/>
        <v>PushButton_0_2(</v>
      </c>
      <c r="M125" s="8" t="str">
        <f t="shared" si="15"/>
        <v>PushButton_0_2</v>
      </c>
      <c r="N125" s="7" t="s">
        <v>5220</v>
      </c>
      <c r="O125" s="223" t="s">
        <v>4789</v>
      </c>
      <c r="P125" s="247" t="s">
        <v>5224</v>
      </c>
      <c r="Q125" s="247" t="s">
        <v>5158</v>
      </c>
      <c r="R125" s="247" t="s">
        <v>5234</v>
      </c>
      <c r="S125" s="247" t="s">
        <v>5171</v>
      </c>
      <c r="T125" s="247" t="s">
        <v>5235</v>
      </c>
      <c r="U125" s="247" t="s">
        <v>5172</v>
      </c>
      <c r="V125" s="247" t="s">
        <v>5236</v>
      </c>
      <c r="W125" s="247" t="s">
        <v>5173</v>
      </c>
      <c r="X125" s="247" t="s">
        <v>5237</v>
      </c>
      <c r="Y125" s="247" t="s">
        <v>5174</v>
      </c>
    </row>
    <row r="126" spans="1:25" ht="52.8" x14ac:dyDescent="0.25">
      <c r="A126" s="244"/>
      <c r="B126" s="254" t="s">
        <v>105</v>
      </c>
      <c r="C126" s="274"/>
      <c r="D126" s="244">
        <v>1</v>
      </c>
      <c r="E126" s="254" t="s">
        <v>4756</v>
      </c>
      <c r="F126" s="244">
        <v>0</v>
      </c>
      <c r="G126" s="244">
        <v>1</v>
      </c>
      <c r="H126" s="244"/>
      <c r="I126" s="244"/>
      <c r="J126" s="244">
        <v>3</v>
      </c>
      <c r="K126" s="285" t="s">
        <v>5297</v>
      </c>
      <c r="L126" s="64" t="str">
        <f t="shared" si="16"/>
        <v>PushButton_0_3(</v>
      </c>
      <c r="M126" s="8" t="str">
        <f t="shared" si="15"/>
        <v>PushButton_0_3</v>
      </c>
      <c r="N126" s="7" t="s">
        <v>5221</v>
      </c>
      <c r="O126" s="223" t="s">
        <v>5136</v>
      </c>
      <c r="P126" s="247" t="s">
        <v>5225</v>
      </c>
      <c r="Q126" s="247" t="s">
        <v>5159</v>
      </c>
      <c r="R126" s="247" t="s">
        <v>5238</v>
      </c>
      <c r="S126" s="247" t="s">
        <v>5179</v>
      </c>
      <c r="T126" s="247" t="s">
        <v>5239</v>
      </c>
      <c r="U126" s="247" t="s">
        <v>5180</v>
      </c>
      <c r="V126" s="247" t="s">
        <v>5240</v>
      </c>
      <c r="W126" s="247" t="s">
        <v>5181</v>
      </c>
      <c r="X126" s="247" t="s">
        <v>5241</v>
      </c>
      <c r="Y126" s="247" t="s">
        <v>5182</v>
      </c>
    </row>
    <row r="127" spans="1:25" ht="52.8" x14ac:dyDescent="0.25">
      <c r="A127" s="244"/>
      <c r="B127" s="254" t="s">
        <v>105</v>
      </c>
      <c r="C127" s="274"/>
      <c r="D127" s="244">
        <v>1</v>
      </c>
      <c r="E127" s="254" t="s">
        <v>4757</v>
      </c>
      <c r="F127" s="244">
        <v>0</v>
      </c>
      <c r="G127" s="244">
        <v>1</v>
      </c>
      <c r="H127" s="244"/>
      <c r="I127" s="244"/>
      <c r="J127" s="244">
        <v>3</v>
      </c>
      <c r="K127" s="285" t="s">
        <v>5298</v>
      </c>
      <c r="L127" s="64" t="str">
        <f t="shared" si="16"/>
        <v>PushButton_0_4(</v>
      </c>
      <c r="M127" s="8" t="str">
        <f t="shared" si="15"/>
        <v>PushButton_0_4</v>
      </c>
      <c r="N127" s="7" t="s">
        <v>5222</v>
      </c>
      <c r="O127" s="223" t="s">
        <v>5137</v>
      </c>
      <c r="P127" s="247" t="s">
        <v>5226</v>
      </c>
      <c r="Q127" s="247" t="s">
        <v>5160</v>
      </c>
      <c r="R127" s="247" t="s">
        <v>5242</v>
      </c>
      <c r="S127" s="247" t="s">
        <v>5187</v>
      </c>
      <c r="T127" s="247" t="s">
        <v>5243</v>
      </c>
      <c r="U127" s="247" t="s">
        <v>5188</v>
      </c>
      <c r="V127" s="247" t="s">
        <v>5244</v>
      </c>
      <c r="W127" s="247" t="s">
        <v>5189</v>
      </c>
      <c r="X127" s="247" t="s">
        <v>5245</v>
      </c>
      <c r="Y127" s="247" t="s">
        <v>5190</v>
      </c>
    </row>
    <row r="128" spans="1:25" ht="52.8" x14ac:dyDescent="0.25">
      <c r="A128" s="244"/>
      <c r="B128" s="254" t="s">
        <v>105</v>
      </c>
      <c r="C128" s="274"/>
      <c r="D128" s="244">
        <v>1</v>
      </c>
      <c r="E128" s="254" t="s">
        <v>4758</v>
      </c>
      <c r="F128" s="244">
        <v>0</v>
      </c>
      <c r="G128" s="244">
        <v>1</v>
      </c>
      <c r="H128" s="244"/>
      <c r="I128" s="244"/>
      <c r="J128" s="244">
        <v>3</v>
      </c>
      <c r="K128" s="285" t="s">
        <v>5299</v>
      </c>
      <c r="L128" s="64" t="str">
        <f t="shared" si="16"/>
        <v>PushButton_0_5(</v>
      </c>
      <c r="M128" s="8" t="str">
        <f t="shared" si="15"/>
        <v>PushButton_0_5</v>
      </c>
      <c r="N128" s="7" t="s">
        <v>5223</v>
      </c>
      <c r="O128" s="223" t="s">
        <v>5138</v>
      </c>
      <c r="P128" s="247" t="s">
        <v>5227</v>
      </c>
      <c r="Q128" s="224" t="s">
        <v>5161</v>
      </c>
      <c r="R128" s="247" t="s">
        <v>5246</v>
      </c>
      <c r="S128" s="247" t="s">
        <v>5195</v>
      </c>
      <c r="T128" s="247" t="s">
        <v>5247</v>
      </c>
      <c r="U128" s="247" t="s">
        <v>5196</v>
      </c>
      <c r="V128" s="247" t="s">
        <v>5248</v>
      </c>
      <c r="W128" s="247" t="s">
        <v>5197</v>
      </c>
      <c r="X128" s="247" t="s">
        <v>5249</v>
      </c>
      <c r="Y128" s="247" t="s">
        <v>5198</v>
      </c>
    </row>
    <row r="129" spans="1:25" x14ac:dyDescent="0.25">
      <c r="A129" s="244"/>
      <c r="B129" s="254" t="s">
        <v>105</v>
      </c>
      <c r="C129" s="274"/>
      <c r="D129" s="244"/>
      <c r="E129" s="244"/>
      <c r="F129" s="244"/>
      <c r="G129" s="244"/>
      <c r="H129" s="244"/>
      <c r="I129" s="244"/>
      <c r="J129" s="244"/>
      <c r="K129" s="285"/>
      <c r="L129" s="285"/>
      <c r="M129" s="285"/>
      <c r="N129" s="247"/>
      <c r="O129" s="231"/>
      <c r="P129" s="247"/>
      <c r="Q129" s="247"/>
      <c r="R129" s="247"/>
      <c r="S129" s="247"/>
      <c r="T129" s="247"/>
      <c r="U129" s="247"/>
      <c r="V129" s="247"/>
      <c r="W129" s="247"/>
      <c r="X129" s="247"/>
      <c r="Y129" s="247"/>
    </row>
    <row r="130" spans="1:25" ht="39.6" x14ac:dyDescent="0.25">
      <c r="A130" s="5"/>
      <c r="B130" s="9" t="s">
        <v>105</v>
      </c>
      <c r="C130" s="33" t="s">
        <v>68</v>
      </c>
      <c r="D130" s="9">
        <v>0</v>
      </c>
      <c r="E130" s="9">
        <v>0</v>
      </c>
      <c r="F130" s="9">
        <v>0</v>
      </c>
      <c r="G130" s="5">
        <v>1</v>
      </c>
      <c r="H130" s="9">
        <v>1</v>
      </c>
      <c r="I130" s="254">
        <v>1</v>
      </c>
      <c r="J130" s="254">
        <v>4</v>
      </c>
      <c r="K130" s="30" t="s">
        <v>4750</v>
      </c>
      <c r="L130" s="64" t="str">
        <f t="shared" si="16"/>
        <v>Status_Button_0_1(</v>
      </c>
      <c r="M130" s="8" t="str">
        <f>IF(K130&lt;&gt;"",LEFT(K130,FIND("(",K130)-1),"")</f>
        <v>Status_Button_0_1</v>
      </c>
      <c r="N130" s="6" t="s">
        <v>4796</v>
      </c>
      <c r="O130" s="223" t="s">
        <v>4797</v>
      </c>
      <c r="P130" s="224" t="s">
        <v>4802</v>
      </c>
      <c r="Q130" s="224" t="s">
        <v>4803</v>
      </c>
      <c r="R130" s="224" t="s">
        <v>4812</v>
      </c>
      <c r="S130" s="224" t="s">
        <v>4816</v>
      </c>
      <c r="T130" s="224" t="s">
        <v>4813</v>
      </c>
      <c r="U130" s="224" t="s">
        <v>4817</v>
      </c>
      <c r="V130" s="224" t="s">
        <v>4814</v>
      </c>
      <c r="W130" s="224" t="s">
        <v>4818</v>
      </c>
      <c r="X130" s="224" t="s">
        <v>4815</v>
      </c>
      <c r="Y130" s="224" t="s">
        <v>4819</v>
      </c>
    </row>
    <row r="131" spans="1:25" ht="39.6" x14ac:dyDescent="0.25">
      <c r="A131" s="5"/>
      <c r="B131" s="9" t="s">
        <v>105</v>
      </c>
      <c r="C131" s="33" t="s">
        <v>68</v>
      </c>
      <c r="D131" s="9">
        <v>0</v>
      </c>
      <c r="E131" s="9">
        <v>0</v>
      </c>
      <c r="F131" s="9">
        <v>0</v>
      </c>
      <c r="G131" s="5">
        <v>1</v>
      </c>
      <c r="H131" s="9">
        <v>1</v>
      </c>
      <c r="I131" s="254">
        <v>1</v>
      </c>
      <c r="J131" s="254">
        <v>4</v>
      </c>
      <c r="K131" s="30" t="s">
        <v>21</v>
      </c>
      <c r="L131" s="64" t="str">
        <f t="shared" si="14"/>
        <v>Status_Button_0_2(</v>
      </c>
      <c r="M131" s="8" t="str">
        <f>IF(K131&lt;&gt;"",LEFT(K131,FIND("(",K131)-1),"")</f>
        <v>Status_Button_0_2</v>
      </c>
      <c r="N131" s="6" t="s">
        <v>4792</v>
      </c>
      <c r="O131" s="223" t="s">
        <v>4799</v>
      </c>
      <c r="P131" s="224" t="s">
        <v>4804</v>
      </c>
      <c r="Q131" s="224" t="s">
        <v>4805</v>
      </c>
      <c r="R131" s="224" t="s">
        <v>4820</v>
      </c>
      <c r="S131" s="224" t="s">
        <v>4824</v>
      </c>
      <c r="T131" s="224" t="s">
        <v>4821</v>
      </c>
      <c r="U131" s="224" t="s">
        <v>4825</v>
      </c>
      <c r="V131" s="224" t="s">
        <v>4822</v>
      </c>
      <c r="W131" s="224" t="s">
        <v>4826</v>
      </c>
      <c r="X131" s="224" t="s">
        <v>4823</v>
      </c>
      <c r="Y131" s="224" t="s">
        <v>4827</v>
      </c>
    </row>
    <row r="132" spans="1:25" x14ac:dyDescent="0.25">
      <c r="A132" s="5"/>
      <c r="B132" s="9" t="s">
        <v>105</v>
      </c>
      <c r="C132" s="33" t="s">
        <v>68</v>
      </c>
      <c r="D132" s="9">
        <v>0</v>
      </c>
      <c r="E132" s="9">
        <v>0</v>
      </c>
      <c r="F132" s="9">
        <v>0</v>
      </c>
      <c r="G132" s="5">
        <v>1</v>
      </c>
      <c r="H132" s="9">
        <v>1</v>
      </c>
      <c r="I132" s="254">
        <v>1</v>
      </c>
      <c r="J132" s="254">
        <v>4</v>
      </c>
      <c r="K132" s="30" t="s">
        <v>22</v>
      </c>
      <c r="L132" s="64" t="str">
        <f t="shared" si="14"/>
        <v>Status_Button_0_3(</v>
      </c>
      <c r="M132" s="8" t="str">
        <f>IF(K132&lt;&gt;"",LEFT(K132,FIND("(",K132)-1),"")</f>
        <v>Status_Button_0_3</v>
      </c>
      <c r="N132" s="6" t="s">
        <v>4793</v>
      </c>
      <c r="O132" s="231" t="s">
        <v>4798</v>
      </c>
      <c r="P132" s="224" t="s">
        <v>4806</v>
      </c>
      <c r="Q132" s="224" t="s">
        <v>4807</v>
      </c>
      <c r="R132" s="224" t="s">
        <v>4828</v>
      </c>
      <c r="S132" s="224" t="s">
        <v>4832</v>
      </c>
      <c r="T132" s="224" t="s">
        <v>4829</v>
      </c>
      <c r="U132" s="224" t="s">
        <v>4833</v>
      </c>
      <c r="V132" s="224" t="s">
        <v>4830</v>
      </c>
      <c r="W132" s="224" t="s">
        <v>4834</v>
      </c>
      <c r="X132" s="224" t="s">
        <v>4831</v>
      </c>
      <c r="Y132" s="224" t="s">
        <v>4835</v>
      </c>
    </row>
    <row r="133" spans="1:25" x14ac:dyDescent="0.25">
      <c r="A133" s="5"/>
      <c r="B133" s="9" t="s">
        <v>105</v>
      </c>
      <c r="C133" s="33" t="s">
        <v>68</v>
      </c>
      <c r="D133" s="9">
        <v>0</v>
      </c>
      <c r="E133" s="9">
        <v>0</v>
      </c>
      <c r="F133" s="9">
        <v>0</v>
      </c>
      <c r="G133" s="5">
        <v>1</v>
      </c>
      <c r="H133" s="9">
        <v>1</v>
      </c>
      <c r="I133" s="254">
        <v>1</v>
      </c>
      <c r="J133" s="254">
        <v>4</v>
      </c>
      <c r="K133" s="30" t="s">
        <v>23</v>
      </c>
      <c r="L133" s="64" t="str">
        <f t="shared" si="14"/>
        <v>Status_Button_0_4(</v>
      </c>
      <c r="M133" s="8" t="str">
        <f>IF(K133&lt;&gt;"",LEFT(K133,FIND("(",K133)-1),"")</f>
        <v>Status_Button_0_4</v>
      </c>
      <c r="N133" s="6" t="s">
        <v>4794</v>
      </c>
      <c r="O133" s="231" t="s">
        <v>4800</v>
      </c>
      <c r="P133" s="224" t="s">
        <v>4808</v>
      </c>
      <c r="Q133" s="224" t="s">
        <v>4809</v>
      </c>
      <c r="R133" s="224" t="s">
        <v>4836</v>
      </c>
      <c r="S133" s="224" t="s">
        <v>4840</v>
      </c>
      <c r="T133" s="224" t="s">
        <v>4837</v>
      </c>
      <c r="U133" s="224" t="s">
        <v>4841</v>
      </c>
      <c r="V133" s="224" t="s">
        <v>4838</v>
      </c>
      <c r="W133" s="224" t="s">
        <v>4842</v>
      </c>
      <c r="X133" s="224" t="s">
        <v>4839</v>
      </c>
      <c r="Y133" s="224" t="s">
        <v>4843</v>
      </c>
    </row>
    <row r="134" spans="1:25" x14ac:dyDescent="0.25">
      <c r="A134" s="5"/>
      <c r="B134" s="9" t="s">
        <v>105</v>
      </c>
      <c r="C134" s="33" t="s">
        <v>68</v>
      </c>
      <c r="D134" s="9">
        <v>0</v>
      </c>
      <c r="E134" s="9">
        <v>0</v>
      </c>
      <c r="F134" s="9">
        <v>0</v>
      </c>
      <c r="G134" s="5">
        <v>1</v>
      </c>
      <c r="H134" s="9">
        <v>1</v>
      </c>
      <c r="I134" s="254">
        <v>1</v>
      </c>
      <c r="J134" s="254">
        <v>4</v>
      </c>
      <c r="K134" s="30" t="s">
        <v>24</v>
      </c>
      <c r="L134" s="64" t="str">
        <f t="shared" si="14"/>
        <v>Status_Button_0_5(</v>
      </c>
      <c r="M134" s="8" t="str">
        <f>IF(K134&lt;&gt;"",LEFT(K134,FIND("(",K134)-1),"")</f>
        <v>Status_Button_0_5</v>
      </c>
      <c r="N134" s="6" t="s">
        <v>4795</v>
      </c>
      <c r="O134" s="231" t="s">
        <v>4801</v>
      </c>
      <c r="P134" s="224" t="s">
        <v>4810</v>
      </c>
      <c r="Q134" s="224" t="s">
        <v>4811</v>
      </c>
      <c r="R134" s="224" t="s">
        <v>4844</v>
      </c>
      <c r="S134" s="224" t="s">
        <v>4848</v>
      </c>
      <c r="T134" s="224" t="s">
        <v>4845</v>
      </c>
      <c r="U134" s="224" t="s">
        <v>4849</v>
      </c>
      <c r="V134" s="224" t="s">
        <v>4846</v>
      </c>
      <c r="W134" s="224" t="s">
        <v>4850</v>
      </c>
      <c r="X134" s="224" t="s">
        <v>4847</v>
      </c>
      <c r="Y134" s="224" t="s">
        <v>4851</v>
      </c>
    </row>
    <row r="135" spans="1:25" x14ac:dyDescent="0.25">
      <c r="A135" s="292"/>
      <c r="B135" s="300"/>
      <c r="C135" s="301"/>
      <c r="D135" s="292"/>
      <c r="E135" s="292"/>
      <c r="F135" s="292"/>
      <c r="G135" s="292"/>
      <c r="H135" s="292"/>
      <c r="I135" s="292"/>
      <c r="J135" s="292"/>
      <c r="K135" s="302"/>
      <c r="L135" s="302"/>
      <c r="M135" s="302"/>
      <c r="N135" s="303"/>
      <c r="O135" s="296"/>
      <c r="P135" s="304"/>
      <c r="Q135" s="304"/>
      <c r="R135" s="304"/>
      <c r="S135" s="304"/>
      <c r="T135" s="304"/>
      <c r="U135" s="304"/>
      <c r="V135" s="304"/>
      <c r="W135" s="304"/>
      <c r="X135" s="304"/>
      <c r="Y135" s="304"/>
    </row>
    <row r="136" spans="1:25" ht="39.6" x14ac:dyDescent="0.25">
      <c r="A136" s="244"/>
      <c r="B136" s="244"/>
      <c r="C136" s="284" t="s">
        <v>68</v>
      </c>
      <c r="D136" s="9">
        <v>2</v>
      </c>
      <c r="E136" s="244">
        <v>0</v>
      </c>
      <c r="F136" s="244">
        <v>0</v>
      </c>
      <c r="G136" s="244">
        <v>0</v>
      </c>
      <c r="H136" s="244">
        <v>-1</v>
      </c>
      <c r="I136" s="244">
        <v>0</v>
      </c>
      <c r="J136" s="244">
        <v>4</v>
      </c>
      <c r="K136" s="250" t="s">
        <v>5385</v>
      </c>
      <c r="L136" s="64" t="str">
        <f t="shared" ref="L136" si="21">IF(K136&lt;&gt;"",LEFT(K136,FIND("(",K136)),"")</f>
        <v>Servo2(</v>
      </c>
      <c r="M136" s="8" t="str">
        <f t="shared" ref="M136" si="22">IF(K136&lt;&gt;"",LEFT(K136,FIND("(",K136)-1),"")</f>
        <v>Servo2</v>
      </c>
      <c r="N136" s="223" t="s">
        <v>5434</v>
      </c>
      <c r="O136" s="223" t="s">
        <v>5438</v>
      </c>
      <c r="P136" s="247" t="s">
        <v>5439</v>
      </c>
      <c r="Q136" s="247" t="s">
        <v>5440</v>
      </c>
      <c r="R136" s="247" t="s">
        <v>5439</v>
      </c>
      <c r="S136" s="247" t="s">
        <v>5459</v>
      </c>
      <c r="T136" s="247" t="s">
        <v>5444</v>
      </c>
      <c r="U136" s="247" t="s">
        <v>5460</v>
      </c>
      <c r="V136" s="247" t="s">
        <v>5445</v>
      </c>
      <c r="W136" s="247" t="s">
        <v>5461</v>
      </c>
      <c r="X136" s="247" t="s">
        <v>5446</v>
      </c>
      <c r="Y136" s="247" t="s">
        <v>5462</v>
      </c>
    </row>
    <row r="137" spans="1:25" x14ac:dyDescent="0.25">
      <c r="A137" s="244"/>
      <c r="B137" s="244"/>
      <c r="C137" s="284" t="s">
        <v>68</v>
      </c>
      <c r="D137" s="244">
        <v>3</v>
      </c>
      <c r="E137" s="244">
        <v>0</v>
      </c>
      <c r="F137" s="244">
        <v>0</v>
      </c>
      <c r="G137" s="244">
        <v>0</v>
      </c>
      <c r="H137" s="244">
        <v>-1</v>
      </c>
      <c r="I137" s="244">
        <v>0</v>
      </c>
      <c r="J137" s="244">
        <v>4</v>
      </c>
      <c r="K137" s="250" t="s">
        <v>5386</v>
      </c>
      <c r="L137" s="64" t="str">
        <f t="shared" ref="L137" si="23">IF(K137&lt;&gt;"",LEFT(K137,FIND("(",K137)),"")</f>
        <v>Servo3(</v>
      </c>
      <c r="M137" s="8" t="str">
        <f>IF(K137&lt;&gt;"",LEFT(K137,FIND("(",K137)-1),"")</f>
        <v>Servo3</v>
      </c>
      <c r="N137" s="223" t="s">
        <v>5435</v>
      </c>
      <c r="O137" s="305" t="str">
        <f>O$136</f>
        <v>Das Servo bewegt sich nach dem einschalten der Versorgungsspannung nicht. Erst wenn eine der Tasten betätigt wird fährt es langsam zu der entsprecheden Position. Geschwindigkeit, Endlagen und Drehrichtung werden mit dem Serrvo_Pos Programm eingestellt.</v>
      </c>
      <c r="P137" s="247" t="s">
        <v>5441</v>
      </c>
      <c r="Q137" s="305" t="str">
        <f>Q$136</f>
        <v>The servo does not move after switching on the supply voltage. Only when one of the buttons is pressed does it move slowly to the corresponding position. Speed, end positions and direction of rotation are set with the Serrvo_Pos program.</v>
      </c>
      <c r="R137" s="247" t="s">
        <v>5447</v>
      </c>
      <c r="S137" s="305" t="str">
        <f t="shared" ref="S137:Y139" si="24">S$136</f>
        <v>De servo beweegt niet na het inschakelen van de voedingsspanning. Alleen wanneer een van de knoppen wordt ingedrukt, beweegt deze langzaam naar de overeenkomstige positie. Met het Serrvo_Pos programma worden snelheid, eindposities en draairichting ingesteld.</v>
      </c>
      <c r="T137" s="247" t="s">
        <v>5448</v>
      </c>
      <c r="U137" s="305" t="str">
        <f t="shared" si="24"/>
        <v>Le servo ne bouge pas après la mise sous tension. Ce n'est que lorsque l'un des boutons est enfoncé qu'il se déplace lentement vers la position correspondante. La vitesse, les positions finales et le sens de rotation sont définis avec le programme Serrvo_Pos.</v>
      </c>
      <c r="V137" s="247" t="s">
        <v>5449</v>
      </c>
      <c r="W137" s="305" t="str">
        <f t="shared" si="24"/>
        <v>Il servo non si sposta dopo aver inserito la tensione di alimentazione. Solo quando viene premuto uno dei pulsanti si sposta lentamente nella posizione corrispondente. Velocità, posizioni finali e senso di rotazione sono impostati con il programma Serrvo_Pos.</v>
      </c>
      <c r="X137" s="247" t="s">
        <v>5450</v>
      </c>
      <c r="Y137" s="305" t="str">
        <f t="shared" si="24"/>
        <v>El servo no se mueve después de encender la tensión de alimentación. Solo cuando se presiona uno de los botones se mueve lentamente a la posición correspondiente. La velocidad, las posiciones finales y la dirección de rotación se configuran con el programa Serrvo_Pos.</v>
      </c>
    </row>
    <row r="138" spans="1:25" x14ac:dyDescent="0.25">
      <c r="A138" s="244"/>
      <c r="B138" s="244"/>
      <c r="C138" s="284" t="s">
        <v>68</v>
      </c>
      <c r="D138" s="244">
        <v>4</v>
      </c>
      <c r="E138" s="244">
        <v>0</v>
      </c>
      <c r="F138" s="244">
        <v>0</v>
      </c>
      <c r="G138" s="244">
        <v>0</v>
      </c>
      <c r="H138" s="244">
        <v>-1</v>
      </c>
      <c r="I138" s="244">
        <v>0</v>
      </c>
      <c r="J138" s="244">
        <v>4</v>
      </c>
      <c r="K138" s="250" t="s">
        <v>5387</v>
      </c>
      <c r="L138" s="64" t="str">
        <f t="shared" ref="L138:L139" si="25">IF(K138&lt;&gt;"",LEFT(K138,FIND("(",K138)),"")</f>
        <v>Servo4(</v>
      </c>
      <c r="M138" s="8" t="str">
        <f t="shared" ref="M138:M139" si="26">IF(K138&lt;&gt;"",LEFT(K138,FIND("(",K138)-1),"")</f>
        <v>Servo4</v>
      </c>
      <c r="N138" s="223" t="s">
        <v>5436</v>
      </c>
      <c r="O138" s="305" t="str">
        <f>O$136</f>
        <v>Das Servo bewegt sich nach dem einschalten der Versorgungsspannung nicht. Erst wenn eine der Tasten betätigt wird fährt es langsam zu der entsprecheden Position. Geschwindigkeit, Endlagen und Drehrichtung werden mit dem Serrvo_Pos Programm eingestellt.</v>
      </c>
      <c r="P138" s="247" t="s">
        <v>5442</v>
      </c>
      <c r="Q138" s="305" t="str">
        <f t="shared" ref="Q138:Q139" si="27">Q$136</f>
        <v>The servo does not move after switching on the supply voltage. Only when one of the buttons is pressed does it move slowly to the corresponding position. Speed, end positions and direction of rotation are set with the Serrvo_Pos program.</v>
      </c>
      <c r="R138" s="247" t="s">
        <v>5451</v>
      </c>
      <c r="S138" s="305" t="str">
        <f t="shared" si="24"/>
        <v>De servo beweegt niet na het inschakelen van de voedingsspanning. Alleen wanneer een van de knoppen wordt ingedrukt, beweegt deze langzaam naar de overeenkomstige positie. Met het Serrvo_Pos programma worden snelheid, eindposities en draairichting ingesteld.</v>
      </c>
      <c r="T138" s="247" t="s">
        <v>5452</v>
      </c>
      <c r="U138" s="305" t="str">
        <f t="shared" si="24"/>
        <v>Le servo ne bouge pas après la mise sous tension. Ce n'est que lorsque l'un des boutons est enfoncé qu'il se déplace lentement vers la position correspondante. La vitesse, les positions finales et le sens de rotation sont définis avec le programme Serrvo_Pos.</v>
      </c>
      <c r="V138" s="247" t="s">
        <v>5453</v>
      </c>
      <c r="W138" s="305" t="str">
        <f t="shared" si="24"/>
        <v>Il servo non si sposta dopo aver inserito la tensione di alimentazione. Solo quando viene premuto uno dei pulsanti si sposta lentamente nella posizione corrispondente. Velocità, posizioni finali e senso di rotazione sono impostati con il programma Serrvo_Pos.</v>
      </c>
      <c r="X138" s="247" t="s">
        <v>5454</v>
      </c>
      <c r="Y138" s="305" t="str">
        <f t="shared" si="24"/>
        <v>El servo no se mueve después de encender la tensión de alimentación. Solo cuando se presiona uno de los botones se mueve lentamente a la posición correspondiente. La velocidad, las posiciones finales y la dirección de rotación se configuran con el programa Serrvo_Pos.</v>
      </c>
    </row>
    <row r="139" spans="1:25" x14ac:dyDescent="0.25">
      <c r="A139" s="244"/>
      <c r="B139" s="244"/>
      <c r="C139" s="284" t="s">
        <v>68</v>
      </c>
      <c r="D139" s="244">
        <v>5</v>
      </c>
      <c r="E139" s="244">
        <v>0</v>
      </c>
      <c r="F139" s="244">
        <v>0</v>
      </c>
      <c r="G139" s="244">
        <v>0</v>
      </c>
      <c r="H139" s="244">
        <v>-1</v>
      </c>
      <c r="I139" s="244">
        <v>0</v>
      </c>
      <c r="J139" s="244">
        <v>4</v>
      </c>
      <c r="K139" s="250" t="s">
        <v>5388</v>
      </c>
      <c r="L139" s="64" t="str">
        <f t="shared" si="25"/>
        <v>Servo5(</v>
      </c>
      <c r="M139" s="8" t="str">
        <f t="shared" si="26"/>
        <v>Servo5</v>
      </c>
      <c r="N139" s="223" t="s">
        <v>5437</v>
      </c>
      <c r="O139" s="305" t="str">
        <f t="shared" ref="O139" si="28">O$136</f>
        <v>Das Servo bewegt sich nach dem einschalten der Versorgungsspannung nicht. Erst wenn eine der Tasten betätigt wird fährt es langsam zu der entsprecheden Position. Geschwindigkeit, Endlagen und Drehrichtung werden mit dem Serrvo_Pos Programm eingestellt.</v>
      </c>
      <c r="P139" s="247" t="s">
        <v>5443</v>
      </c>
      <c r="Q139" s="305" t="str">
        <f t="shared" si="27"/>
        <v>The servo does not move after switching on the supply voltage. Only when one of the buttons is pressed does it move slowly to the corresponding position. Speed, end positions and direction of rotation are set with the Serrvo_Pos program.</v>
      </c>
      <c r="R139" s="247" t="s">
        <v>5455</v>
      </c>
      <c r="S139" s="305" t="str">
        <f t="shared" si="24"/>
        <v>De servo beweegt niet na het inschakelen van de voedingsspanning. Alleen wanneer een van de knoppen wordt ingedrukt, beweegt deze langzaam naar de overeenkomstige positie. Met het Serrvo_Pos programma worden snelheid, eindposities en draairichting ingesteld.</v>
      </c>
      <c r="T139" s="247" t="s">
        <v>5456</v>
      </c>
      <c r="U139" s="305" t="str">
        <f t="shared" si="24"/>
        <v>Le servo ne bouge pas après la mise sous tension. Ce n'est que lorsque l'un des boutons est enfoncé qu'il se déplace lentement vers la position correspondante. La vitesse, les positions finales et le sens de rotation sont définis avec le programme Serrvo_Pos.</v>
      </c>
      <c r="V139" s="247" t="s">
        <v>5457</v>
      </c>
      <c r="W139" s="305" t="str">
        <f t="shared" si="24"/>
        <v>Il servo non si sposta dopo aver inserito la tensione di alimentazione. Solo quando viene premuto uno dei pulsanti si sposta lentamente nella posizione corrispondente. Velocità, posizioni finali e senso di rotazione sono impostati con il programma Serrvo_Pos.</v>
      </c>
      <c r="X139" s="247" t="s">
        <v>5458</v>
      </c>
      <c r="Y139" s="305" t="str">
        <f t="shared" si="24"/>
        <v>El servo no se mueve después de encender la tensión de alimentación. Solo cuando se presiona uno de los botones se mueve lentamente a la posición correspondiente. La velocidad, las posiciones finales y la dirección de rotación se configuran con el programa Serrvo_Pos.</v>
      </c>
    </row>
    <row r="140" spans="1:25" x14ac:dyDescent="0.25">
      <c r="A140" s="244"/>
      <c r="B140" s="244"/>
      <c r="C140" s="284"/>
      <c r="D140" s="244"/>
      <c r="E140" s="244"/>
      <c r="F140" s="244"/>
      <c r="G140" s="244"/>
      <c r="H140" s="244"/>
      <c r="I140" s="244"/>
      <c r="J140" s="244"/>
      <c r="K140" s="250"/>
      <c r="L140" s="285"/>
      <c r="M140" s="285"/>
      <c r="N140" s="223"/>
      <c r="O140" s="305"/>
      <c r="P140" s="247"/>
      <c r="Q140" s="305"/>
      <c r="R140" s="247"/>
      <c r="S140" s="305"/>
      <c r="T140" s="247"/>
      <c r="U140" s="305"/>
      <c r="V140" s="247"/>
      <c r="W140" s="305"/>
      <c r="X140" s="247"/>
      <c r="Y140" s="305"/>
    </row>
    <row r="141" spans="1:25" x14ac:dyDescent="0.25">
      <c r="A141" s="289"/>
      <c r="B141" s="290"/>
      <c r="C141" s="291"/>
      <c r="D141" s="289"/>
      <c r="E141" s="289"/>
      <c r="F141" s="289"/>
      <c r="G141" s="289"/>
      <c r="H141" s="289"/>
      <c r="I141" s="292"/>
      <c r="J141" s="292"/>
      <c r="K141" s="293"/>
      <c r="L141" s="294" t="str">
        <f t="shared" si="14"/>
        <v/>
      </c>
      <c r="M141" s="293"/>
      <c r="N141" s="295" t="s">
        <v>459</v>
      </c>
      <c r="O141" s="296"/>
      <c r="P141" s="297" t="s">
        <v>3261</v>
      </c>
      <c r="Q141" s="297"/>
      <c r="R141" s="297" t="s">
        <v>3262</v>
      </c>
      <c r="S141" s="297"/>
      <c r="T141" s="297" t="s">
        <v>3263</v>
      </c>
      <c r="U141" s="297"/>
      <c r="V141" s="297" t="s">
        <v>4630</v>
      </c>
      <c r="W141" s="297"/>
      <c r="X141" s="297" t="s">
        <v>4631</v>
      </c>
      <c r="Y141" s="297"/>
    </row>
    <row r="142" spans="1:25" x14ac:dyDescent="0.25">
      <c r="A142" s="5"/>
      <c r="B142" s="5"/>
      <c r="C142" s="33" t="s">
        <v>240</v>
      </c>
      <c r="D142" s="5">
        <v>1</v>
      </c>
      <c r="E142" s="5">
        <v>0</v>
      </c>
      <c r="F142" s="5">
        <v>0</v>
      </c>
      <c r="G142" s="5">
        <v>0</v>
      </c>
      <c r="H142" s="5">
        <v>2</v>
      </c>
      <c r="I142" s="244"/>
      <c r="J142" s="244">
        <v>4</v>
      </c>
      <c r="K142" s="8" t="s">
        <v>25</v>
      </c>
      <c r="L142" s="64" t="str">
        <f t="shared" si="14"/>
        <v>Sound_Prev(</v>
      </c>
      <c r="M142" s="8" t="str">
        <f t="shared" ref="M142:M186" si="29">IF(K142&lt;&gt;"",LEFT(K142,FIND("(",K142)-1),"")</f>
        <v>Sound_Prev</v>
      </c>
      <c r="N142" s="7" t="s">
        <v>434</v>
      </c>
      <c r="O142" s="231"/>
      <c r="P142" s="224" t="s">
        <v>3264</v>
      </c>
      <c r="Q142" s="224"/>
      <c r="R142" s="224" t="s">
        <v>3265</v>
      </c>
      <c r="S142" s="224"/>
      <c r="T142" s="224" t="s">
        <v>3266</v>
      </c>
      <c r="U142" s="224"/>
      <c r="V142" s="224" t="s">
        <v>4632</v>
      </c>
      <c r="W142" s="224"/>
      <c r="X142" s="224" t="s">
        <v>4633</v>
      </c>
      <c r="Y142" s="224"/>
    </row>
    <row r="143" spans="1:25" x14ac:dyDescent="0.25">
      <c r="A143" s="5"/>
      <c r="B143" s="5"/>
      <c r="C143" s="33" t="s">
        <v>240</v>
      </c>
      <c r="D143" s="5">
        <v>1</v>
      </c>
      <c r="E143" s="5">
        <v>0</v>
      </c>
      <c r="F143" s="5">
        <v>0</v>
      </c>
      <c r="G143" s="5">
        <v>0</v>
      </c>
      <c r="H143" s="5">
        <v>2</v>
      </c>
      <c r="I143" s="244"/>
      <c r="J143" s="244">
        <v>4</v>
      </c>
      <c r="K143" s="8" t="s">
        <v>26</v>
      </c>
      <c r="L143" s="64" t="str">
        <f t="shared" si="14"/>
        <v>Sound_Next(</v>
      </c>
      <c r="M143" s="8" t="str">
        <f t="shared" si="29"/>
        <v>Sound_Next</v>
      </c>
      <c r="N143" s="7" t="s">
        <v>435</v>
      </c>
      <c r="O143" s="231"/>
      <c r="P143" s="224" t="s">
        <v>3267</v>
      </c>
      <c r="Q143" s="224"/>
      <c r="R143" s="224" t="s">
        <v>3268</v>
      </c>
      <c r="S143" s="224"/>
      <c r="T143" s="224" t="s">
        <v>3269</v>
      </c>
      <c r="U143" s="224"/>
      <c r="V143" s="224" t="s">
        <v>4634</v>
      </c>
      <c r="W143" s="224"/>
      <c r="X143" s="224" t="s">
        <v>4635</v>
      </c>
      <c r="Y143" s="224"/>
    </row>
    <row r="144" spans="1:25" x14ac:dyDescent="0.25">
      <c r="A144" s="5"/>
      <c r="B144" s="5"/>
      <c r="C144" s="33" t="s">
        <v>240</v>
      </c>
      <c r="D144" s="5">
        <v>1</v>
      </c>
      <c r="E144" s="5">
        <v>0</v>
      </c>
      <c r="F144" s="5">
        <v>0</v>
      </c>
      <c r="G144" s="5">
        <v>0</v>
      </c>
      <c r="H144" s="5">
        <v>2</v>
      </c>
      <c r="I144" s="244"/>
      <c r="J144" s="244">
        <v>4</v>
      </c>
      <c r="K144" s="8" t="s">
        <v>27</v>
      </c>
      <c r="L144" s="64" t="str">
        <f t="shared" si="14"/>
        <v>Sound_PausePlay(</v>
      </c>
      <c r="M144" s="8" t="str">
        <f t="shared" si="29"/>
        <v>Sound_PausePlay</v>
      </c>
      <c r="N144" s="7" t="s">
        <v>436</v>
      </c>
      <c r="O144" s="231"/>
      <c r="P144" s="224" t="s">
        <v>3270</v>
      </c>
      <c r="Q144" s="224"/>
      <c r="R144" s="224" t="s">
        <v>3271</v>
      </c>
      <c r="S144" s="224"/>
      <c r="T144" s="224" t="s">
        <v>3272</v>
      </c>
      <c r="U144" s="224"/>
      <c r="V144" s="224" t="s">
        <v>4636</v>
      </c>
      <c r="W144" s="224"/>
      <c r="X144" s="224" t="s">
        <v>4637</v>
      </c>
      <c r="Y144" s="224"/>
    </row>
    <row r="145" spans="1:25" x14ac:dyDescent="0.25">
      <c r="A145" s="5"/>
      <c r="B145" s="5"/>
      <c r="C145" s="33" t="s">
        <v>240</v>
      </c>
      <c r="D145" s="5">
        <v>1</v>
      </c>
      <c r="E145" s="5">
        <v>0</v>
      </c>
      <c r="F145" s="5">
        <v>0</v>
      </c>
      <c r="G145" s="5">
        <v>0</v>
      </c>
      <c r="H145" s="5">
        <v>2</v>
      </c>
      <c r="I145" s="244"/>
      <c r="J145" s="244">
        <v>4</v>
      </c>
      <c r="K145" s="8" t="s">
        <v>28</v>
      </c>
      <c r="L145" s="64" t="str">
        <f t="shared" si="14"/>
        <v>Sound_Loop(</v>
      </c>
      <c r="M145" s="8" t="str">
        <f t="shared" si="29"/>
        <v>Sound_Loop</v>
      </c>
      <c r="N145" s="7" t="s">
        <v>437</v>
      </c>
      <c r="O145" s="231"/>
      <c r="P145" s="224" t="s">
        <v>3273</v>
      </c>
      <c r="Q145" s="224"/>
      <c r="R145" s="224" t="s">
        <v>3274</v>
      </c>
      <c r="S145" s="224"/>
      <c r="T145" s="224" t="s">
        <v>3275</v>
      </c>
      <c r="U145" s="224"/>
      <c r="V145" s="224" t="s">
        <v>4638</v>
      </c>
      <c r="W145" s="224"/>
      <c r="X145" s="224" t="s">
        <v>4639</v>
      </c>
      <c r="Y145" s="224"/>
    </row>
    <row r="146" spans="1:25" x14ac:dyDescent="0.25">
      <c r="A146" s="5"/>
      <c r="B146" s="5"/>
      <c r="C146" s="33" t="s">
        <v>240</v>
      </c>
      <c r="D146" s="5">
        <v>1</v>
      </c>
      <c r="E146" s="5">
        <v>0</v>
      </c>
      <c r="F146" s="5">
        <v>0</v>
      </c>
      <c r="G146" s="5">
        <v>0</v>
      </c>
      <c r="H146" s="5">
        <v>2</v>
      </c>
      <c r="I146" s="244"/>
      <c r="J146" s="244">
        <v>4</v>
      </c>
      <c r="K146" s="8" t="s">
        <v>29</v>
      </c>
      <c r="L146" s="64" t="str">
        <f t="shared" si="14"/>
        <v>Sound_USDSPI(</v>
      </c>
      <c r="M146" s="8" t="str">
        <f t="shared" si="29"/>
        <v>Sound_USDSPI</v>
      </c>
      <c r="N146" s="7" t="s">
        <v>438</v>
      </c>
      <c r="O146" s="231"/>
      <c r="P146" s="224" t="s">
        <v>3276</v>
      </c>
      <c r="Q146" s="224"/>
      <c r="R146" s="224" t="s">
        <v>3277</v>
      </c>
      <c r="S146" s="224"/>
      <c r="T146" s="224" t="s">
        <v>3278</v>
      </c>
      <c r="U146" s="224"/>
      <c r="V146" s="224" t="s">
        <v>4640</v>
      </c>
      <c r="W146" s="224"/>
      <c r="X146" s="224" t="s">
        <v>4641</v>
      </c>
      <c r="Y146" s="224"/>
    </row>
    <row r="147" spans="1:25" x14ac:dyDescent="0.25">
      <c r="A147" s="5"/>
      <c r="B147" s="5"/>
      <c r="C147" s="33" t="s">
        <v>240</v>
      </c>
      <c r="D147" s="5">
        <v>1</v>
      </c>
      <c r="E147" s="5">
        <v>0</v>
      </c>
      <c r="F147" s="5">
        <v>0</v>
      </c>
      <c r="G147" s="5">
        <v>0</v>
      </c>
      <c r="H147" s="5">
        <v>2</v>
      </c>
      <c r="I147" s="244"/>
      <c r="J147" s="244">
        <v>4</v>
      </c>
      <c r="K147" s="8" t="s">
        <v>30</v>
      </c>
      <c r="L147" s="64" t="str">
        <f t="shared" si="14"/>
        <v>Sound_PlayMode(</v>
      </c>
      <c r="M147" s="8" t="str">
        <f t="shared" si="29"/>
        <v>Sound_PlayMode</v>
      </c>
      <c r="N147" s="7" t="s">
        <v>439</v>
      </c>
      <c r="O147" s="231"/>
      <c r="P147" s="224" t="s">
        <v>3279</v>
      </c>
      <c r="Q147" s="224"/>
      <c r="R147" s="224" t="s">
        <v>3280</v>
      </c>
      <c r="S147" s="224"/>
      <c r="T147" s="224" t="s">
        <v>3281</v>
      </c>
      <c r="U147" s="224"/>
      <c r="V147" s="224" t="s">
        <v>4642</v>
      </c>
      <c r="W147" s="224"/>
      <c r="X147" s="224" t="s">
        <v>4643</v>
      </c>
      <c r="Y147" s="224"/>
    </row>
    <row r="148" spans="1:25" x14ac:dyDescent="0.25">
      <c r="A148" s="5"/>
      <c r="B148" s="5"/>
      <c r="C148" s="33"/>
      <c r="D148" s="5"/>
      <c r="E148" s="5"/>
      <c r="F148" s="5"/>
      <c r="G148" s="5"/>
      <c r="H148" s="5"/>
      <c r="I148" s="244"/>
      <c r="J148" s="244"/>
      <c r="K148" s="8"/>
      <c r="L148" s="64" t="str">
        <f t="shared" si="14"/>
        <v/>
      </c>
      <c r="M148" s="8"/>
      <c r="N148" s="6"/>
      <c r="O148" s="231"/>
      <c r="P148" s="224"/>
      <c r="Q148" s="224"/>
      <c r="R148" s="224"/>
      <c r="S148" s="224"/>
      <c r="T148" s="224"/>
      <c r="U148" s="224"/>
      <c r="V148" s="224"/>
      <c r="W148" s="224"/>
      <c r="X148" s="224"/>
      <c r="Y148" s="224"/>
    </row>
    <row r="149" spans="1:25" x14ac:dyDescent="0.25">
      <c r="A149" s="5"/>
      <c r="B149" s="5"/>
      <c r="C149" s="33" t="s">
        <v>240</v>
      </c>
      <c r="D149" s="5">
        <v>1</v>
      </c>
      <c r="E149" s="5">
        <v>0</v>
      </c>
      <c r="F149" s="5">
        <v>0</v>
      </c>
      <c r="G149" s="5">
        <v>0</v>
      </c>
      <c r="H149" s="5">
        <v>2</v>
      </c>
      <c r="I149" s="244"/>
      <c r="J149" s="244">
        <v>4</v>
      </c>
      <c r="K149" s="8" t="s">
        <v>31</v>
      </c>
      <c r="L149" s="64" t="str">
        <f t="shared" si="14"/>
        <v>Sound_DecVol(</v>
      </c>
      <c r="M149" s="8" t="str">
        <f t="shared" si="29"/>
        <v>Sound_DecVol</v>
      </c>
      <c r="N149" s="7" t="s">
        <v>440</v>
      </c>
      <c r="O149" s="231"/>
      <c r="P149" s="224" t="s">
        <v>3282</v>
      </c>
      <c r="Q149" s="224"/>
      <c r="R149" s="224" t="s">
        <v>3283</v>
      </c>
      <c r="S149" s="224"/>
      <c r="T149" s="224" t="s">
        <v>3284</v>
      </c>
      <c r="U149" s="224"/>
      <c r="V149" s="224" t="s">
        <v>4644</v>
      </c>
      <c r="W149" s="224"/>
      <c r="X149" s="224" t="s">
        <v>4645</v>
      </c>
      <c r="Y149" s="224"/>
    </row>
    <row r="150" spans="1:25" x14ac:dyDescent="0.25">
      <c r="A150" s="5"/>
      <c r="B150" s="5"/>
      <c r="C150" s="33" t="s">
        <v>240</v>
      </c>
      <c r="D150" s="5">
        <v>1</v>
      </c>
      <c r="E150" s="5">
        <v>0</v>
      </c>
      <c r="F150" s="5">
        <v>0</v>
      </c>
      <c r="G150" s="5">
        <v>0</v>
      </c>
      <c r="H150" s="5">
        <v>2</v>
      </c>
      <c r="I150" s="244"/>
      <c r="J150" s="244">
        <v>4</v>
      </c>
      <c r="K150" s="8" t="s">
        <v>32</v>
      </c>
      <c r="L150" s="64" t="str">
        <f t="shared" si="14"/>
        <v>Sound_IncVol(</v>
      </c>
      <c r="M150" s="8" t="str">
        <f t="shared" si="29"/>
        <v>Sound_IncVol</v>
      </c>
      <c r="N150" s="7" t="s">
        <v>441</v>
      </c>
      <c r="O150" s="231"/>
      <c r="P150" s="224" t="s">
        <v>3285</v>
      </c>
      <c r="Q150" s="224"/>
      <c r="R150" s="224" t="s">
        <v>3286</v>
      </c>
      <c r="S150" s="224"/>
      <c r="T150" s="224" t="s">
        <v>3287</v>
      </c>
      <c r="U150" s="224"/>
      <c r="V150" s="224" t="s">
        <v>4646</v>
      </c>
      <c r="W150" s="224"/>
      <c r="X150" s="224" t="s">
        <v>4647</v>
      </c>
      <c r="Y150" s="224"/>
    </row>
    <row r="151" spans="1:25" x14ac:dyDescent="0.25">
      <c r="A151" s="5"/>
      <c r="B151" s="5"/>
      <c r="C151" s="33"/>
      <c r="D151" s="5"/>
      <c r="E151" s="5"/>
      <c r="F151" s="5"/>
      <c r="G151" s="5"/>
      <c r="H151" s="5"/>
      <c r="I151" s="244"/>
      <c r="J151" s="244"/>
      <c r="K151" s="8"/>
      <c r="L151" s="64" t="str">
        <f t="shared" si="14"/>
        <v/>
      </c>
      <c r="M151" s="8"/>
      <c r="N151" s="6"/>
      <c r="O151" s="231"/>
      <c r="P151" s="224"/>
      <c r="Q151" s="224"/>
      <c r="R151" s="224"/>
      <c r="S151" s="224"/>
      <c r="T151" s="224"/>
      <c r="U151" s="224"/>
      <c r="V151" s="224"/>
      <c r="W151" s="224"/>
      <c r="X151" s="224"/>
      <c r="Y151" s="224"/>
    </row>
    <row r="152" spans="1:25" x14ac:dyDescent="0.25">
      <c r="A152" s="5"/>
      <c r="B152" s="5"/>
      <c r="C152" s="33" t="s">
        <v>240</v>
      </c>
      <c r="D152" s="5">
        <v>1</v>
      </c>
      <c r="E152" s="5">
        <v>0</v>
      </c>
      <c r="F152" s="5">
        <v>0</v>
      </c>
      <c r="G152" s="5">
        <v>0</v>
      </c>
      <c r="H152" s="5">
        <v>2</v>
      </c>
      <c r="I152" s="244"/>
      <c r="J152" s="244">
        <v>4</v>
      </c>
      <c r="K152" s="8" t="s">
        <v>33</v>
      </c>
      <c r="L152" s="64" t="str">
        <f t="shared" si="14"/>
        <v>Sound_Seq1(</v>
      </c>
      <c r="M152" s="8" t="str">
        <f t="shared" si="29"/>
        <v>Sound_Seq1</v>
      </c>
      <c r="N152" s="7" t="s">
        <v>442</v>
      </c>
      <c r="O152" s="231"/>
      <c r="P152" s="224" t="s">
        <v>3288</v>
      </c>
      <c r="Q152" s="224"/>
      <c r="R152" s="224" t="s">
        <v>3289</v>
      </c>
      <c r="S152" s="224"/>
      <c r="T152" s="224" t="s">
        <v>3290</v>
      </c>
      <c r="U152" s="224"/>
      <c r="V152" s="224" t="s">
        <v>4648</v>
      </c>
      <c r="W152" s="224"/>
      <c r="X152" s="224" t="s">
        <v>4649</v>
      </c>
      <c r="Y152" s="224"/>
    </row>
    <row r="153" spans="1:25" x14ac:dyDescent="0.25">
      <c r="A153" s="5"/>
      <c r="B153" s="5"/>
      <c r="C153" s="33" t="s">
        <v>240</v>
      </c>
      <c r="D153" s="5">
        <v>1</v>
      </c>
      <c r="E153" s="5">
        <v>0</v>
      </c>
      <c r="F153" s="5">
        <v>0</v>
      </c>
      <c r="G153" s="5">
        <v>0</v>
      </c>
      <c r="H153" s="5">
        <v>2</v>
      </c>
      <c r="I153" s="244"/>
      <c r="J153" s="244">
        <v>4</v>
      </c>
      <c r="K153" s="8" t="s">
        <v>34</v>
      </c>
      <c r="L153" s="64" t="str">
        <f t="shared" si="14"/>
        <v>Sound_Seq2(</v>
      </c>
      <c r="M153" s="8" t="str">
        <f t="shared" si="29"/>
        <v>Sound_Seq2</v>
      </c>
      <c r="N153" s="7" t="s">
        <v>443</v>
      </c>
      <c r="O153" s="231"/>
      <c r="P153" s="224" t="s">
        <v>3291</v>
      </c>
      <c r="Q153" s="224"/>
      <c r="R153" s="224" t="s">
        <v>3292</v>
      </c>
      <c r="S153" s="224"/>
      <c r="T153" s="224" t="s">
        <v>3293</v>
      </c>
      <c r="U153" s="224"/>
      <c r="V153" s="224" t="s">
        <v>4650</v>
      </c>
      <c r="W153" s="224"/>
      <c r="X153" s="224" t="s">
        <v>4651</v>
      </c>
      <c r="Y153" s="224"/>
    </row>
    <row r="154" spans="1:25" x14ac:dyDescent="0.25">
      <c r="A154" s="5"/>
      <c r="B154" s="5"/>
      <c r="C154" s="33" t="s">
        <v>240</v>
      </c>
      <c r="D154" s="5">
        <v>1</v>
      </c>
      <c r="E154" s="5">
        <v>0</v>
      </c>
      <c r="F154" s="5">
        <v>0</v>
      </c>
      <c r="G154" s="5">
        <v>0</v>
      </c>
      <c r="H154" s="5">
        <v>2</v>
      </c>
      <c r="I154" s="244"/>
      <c r="J154" s="244">
        <v>4</v>
      </c>
      <c r="K154" s="8" t="s">
        <v>35</v>
      </c>
      <c r="L154" s="64" t="str">
        <f t="shared" si="14"/>
        <v>Sound_Seq3(</v>
      </c>
      <c r="M154" s="8" t="str">
        <f t="shared" si="29"/>
        <v>Sound_Seq3</v>
      </c>
      <c r="N154" s="7" t="s">
        <v>444</v>
      </c>
      <c r="O154" s="231"/>
      <c r="P154" s="224" t="s">
        <v>3294</v>
      </c>
      <c r="Q154" s="224"/>
      <c r="R154" s="224" t="s">
        <v>3295</v>
      </c>
      <c r="S154" s="224"/>
      <c r="T154" s="224" t="s">
        <v>3296</v>
      </c>
      <c r="U154" s="224"/>
      <c r="V154" s="224" t="s">
        <v>4652</v>
      </c>
      <c r="W154" s="224"/>
      <c r="X154" s="224" t="s">
        <v>4653</v>
      </c>
      <c r="Y154" s="224"/>
    </row>
    <row r="155" spans="1:25" x14ac:dyDescent="0.25">
      <c r="A155" s="5"/>
      <c r="B155" s="5"/>
      <c r="C155" s="33" t="s">
        <v>240</v>
      </c>
      <c r="D155" s="5">
        <v>1</v>
      </c>
      <c r="E155" s="5">
        <v>0</v>
      </c>
      <c r="F155" s="5">
        <v>0</v>
      </c>
      <c r="G155" s="5">
        <v>0</v>
      </c>
      <c r="H155" s="5">
        <v>2</v>
      </c>
      <c r="I155" s="244"/>
      <c r="J155" s="244">
        <v>4</v>
      </c>
      <c r="K155" s="8" t="s">
        <v>36</v>
      </c>
      <c r="L155" s="64" t="str">
        <f t="shared" si="14"/>
        <v>Sound_Seq4(</v>
      </c>
      <c r="M155" s="8" t="str">
        <f t="shared" si="29"/>
        <v>Sound_Seq4</v>
      </c>
      <c r="N155" s="7" t="s">
        <v>445</v>
      </c>
      <c r="O155" s="231"/>
      <c r="P155" s="224" t="s">
        <v>3297</v>
      </c>
      <c r="Q155" s="224"/>
      <c r="R155" s="224" t="s">
        <v>3298</v>
      </c>
      <c r="S155" s="224"/>
      <c r="T155" s="224" t="s">
        <v>3299</v>
      </c>
      <c r="U155" s="224"/>
      <c r="V155" s="224" t="s">
        <v>4654</v>
      </c>
      <c r="W155" s="224"/>
      <c r="X155" s="224" t="s">
        <v>4655</v>
      </c>
      <c r="Y155" s="224"/>
    </row>
    <row r="156" spans="1:25" x14ac:dyDescent="0.25">
      <c r="A156" s="5"/>
      <c r="B156" s="5"/>
      <c r="C156" s="33" t="s">
        <v>240</v>
      </c>
      <c r="D156" s="5">
        <v>1</v>
      </c>
      <c r="E156" s="5">
        <v>0</v>
      </c>
      <c r="F156" s="5">
        <v>0</v>
      </c>
      <c r="G156" s="5">
        <v>0</v>
      </c>
      <c r="H156" s="5">
        <v>2</v>
      </c>
      <c r="I156" s="244"/>
      <c r="J156" s="244">
        <v>4</v>
      </c>
      <c r="K156" s="8" t="s">
        <v>37</v>
      </c>
      <c r="L156" s="64" t="str">
        <f t="shared" si="14"/>
        <v>Sound_Seq5(</v>
      </c>
      <c r="M156" s="8" t="str">
        <f t="shared" si="29"/>
        <v>Sound_Seq5</v>
      </c>
      <c r="N156" s="7" t="s">
        <v>446</v>
      </c>
      <c r="O156" s="231"/>
      <c r="P156" s="224" t="s">
        <v>3300</v>
      </c>
      <c r="Q156" s="224"/>
      <c r="R156" s="224" t="s">
        <v>3301</v>
      </c>
      <c r="S156" s="224"/>
      <c r="T156" s="224" t="s">
        <v>3302</v>
      </c>
      <c r="U156" s="224"/>
      <c r="V156" s="224" t="s">
        <v>4656</v>
      </c>
      <c r="W156" s="224"/>
      <c r="X156" s="224" t="s">
        <v>4657</v>
      </c>
      <c r="Y156" s="224"/>
    </row>
    <row r="157" spans="1:25" x14ac:dyDescent="0.25">
      <c r="A157" s="5"/>
      <c r="B157" s="5"/>
      <c r="C157" s="33" t="s">
        <v>240</v>
      </c>
      <c r="D157" s="5">
        <v>1</v>
      </c>
      <c r="E157" s="5">
        <v>0</v>
      </c>
      <c r="F157" s="5">
        <v>0</v>
      </c>
      <c r="G157" s="5">
        <v>0</v>
      </c>
      <c r="H157" s="5">
        <v>2</v>
      </c>
      <c r="I157" s="244"/>
      <c r="J157" s="244">
        <v>4</v>
      </c>
      <c r="K157" s="8" t="s">
        <v>38</v>
      </c>
      <c r="L157" s="64" t="str">
        <f t="shared" si="14"/>
        <v>Sound_Seq6(</v>
      </c>
      <c r="M157" s="8" t="str">
        <f t="shared" si="29"/>
        <v>Sound_Seq6</v>
      </c>
      <c r="N157" s="7" t="s">
        <v>447</v>
      </c>
      <c r="O157" s="231"/>
      <c r="P157" s="224" t="s">
        <v>3303</v>
      </c>
      <c r="Q157" s="224"/>
      <c r="R157" s="224" t="s">
        <v>3304</v>
      </c>
      <c r="S157" s="224"/>
      <c r="T157" s="224" t="s">
        <v>3305</v>
      </c>
      <c r="U157" s="224"/>
      <c r="V157" s="224" t="s">
        <v>4658</v>
      </c>
      <c r="W157" s="224"/>
      <c r="X157" s="224" t="s">
        <v>4659</v>
      </c>
      <c r="Y157" s="224"/>
    </row>
    <row r="158" spans="1:25" x14ac:dyDescent="0.25">
      <c r="A158" s="5"/>
      <c r="B158" s="5"/>
      <c r="C158" s="33" t="s">
        <v>240</v>
      </c>
      <c r="D158" s="5">
        <v>1</v>
      </c>
      <c r="E158" s="5">
        <v>0</v>
      </c>
      <c r="F158" s="5">
        <v>0</v>
      </c>
      <c r="G158" s="5">
        <v>0</v>
      </c>
      <c r="H158" s="5">
        <v>2</v>
      </c>
      <c r="I158" s="244"/>
      <c r="J158" s="244">
        <v>4</v>
      </c>
      <c r="K158" s="8" t="s">
        <v>39</v>
      </c>
      <c r="L158" s="64" t="str">
        <f t="shared" si="14"/>
        <v>Sound_Seq7(</v>
      </c>
      <c r="M158" s="8" t="str">
        <f t="shared" si="29"/>
        <v>Sound_Seq7</v>
      </c>
      <c r="N158" s="7" t="s">
        <v>448</v>
      </c>
      <c r="O158" s="231"/>
      <c r="P158" s="224" t="s">
        <v>3306</v>
      </c>
      <c r="Q158" s="224"/>
      <c r="R158" s="224" t="s">
        <v>3307</v>
      </c>
      <c r="S158" s="224"/>
      <c r="T158" s="224" t="s">
        <v>3308</v>
      </c>
      <c r="U158" s="224"/>
      <c r="V158" s="224" t="s">
        <v>4660</v>
      </c>
      <c r="W158" s="224"/>
      <c r="X158" s="224" t="s">
        <v>4661</v>
      </c>
      <c r="Y158" s="224"/>
    </row>
    <row r="159" spans="1:25" x14ac:dyDescent="0.25">
      <c r="A159" s="5"/>
      <c r="B159" s="5"/>
      <c r="C159" s="33" t="s">
        <v>240</v>
      </c>
      <c r="D159" s="5">
        <v>1</v>
      </c>
      <c r="E159" s="5">
        <v>0</v>
      </c>
      <c r="F159" s="5">
        <v>0</v>
      </c>
      <c r="G159" s="5">
        <v>0</v>
      </c>
      <c r="H159" s="5">
        <v>2</v>
      </c>
      <c r="I159" s="244"/>
      <c r="J159" s="244">
        <v>4</v>
      </c>
      <c r="K159" s="8" t="s">
        <v>40</v>
      </c>
      <c r="L159" s="64" t="str">
        <f t="shared" si="14"/>
        <v>Sound_Seq8(</v>
      </c>
      <c r="M159" s="8" t="str">
        <f t="shared" si="29"/>
        <v>Sound_Seq8</v>
      </c>
      <c r="N159" s="7" t="s">
        <v>449</v>
      </c>
      <c r="O159" s="231"/>
      <c r="P159" s="224" t="s">
        <v>3309</v>
      </c>
      <c r="Q159" s="224"/>
      <c r="R159" s="224" t="s">
        <v>3310</v>
      </c>
      <c r="S159" s="224"/>
      <c r="T159" s="224" t="s">
        <v>3311</v>
      </c>
      <c r="U159" s="224"/>
      <c r="V159" s="224" t="s">
        <v>4662</v>
      </c>
      <c r="W159" s="224"/>
      <c r="X159" s="224" t="s">
        <v>4663</v>
      </c>
      <c r="Y159" s="224"/>
    </row>
    <row r="160" spans="1:25" x14ac:dyDescent="0.25">
      <c r="A160" s="5"/>
      <c r="B160" s="5"/>
      <c r="C160" s="33" t="s">
        <v>240</v>
      </c>
      <c r="D160" s="5">
        <v>1</v>
      </c>
      <c r="E160" s="5">
        <v>0</v>
      </c>
      <c r="F160" s="5">
        <v>0</v>
      </c>
      <c r="G160" s="5">
        <v>0</v>
      </c>
      <c r="H160" s="5">
        <v>2</v>
      </c>
      <c r="I160" s="244"/>
      <c r="J160" s="244">
        <v>4</v>
      </c>
      <c r="K160" s="8" t="s">
        <v>41</v>
      </c>
      <c r="L160" s="64" t="str">
        <f t="shared" si="14"/>
        <v>Sound_Seq9(</v>
      </c>
      <c r="M160" s="8" t="str">
        <f t="shared" si="29"/>
        <v>Sound_Seq9</v>
      </c>
      <c r="N160" s="7" t="s">
        <v>450</v>
      </c>
      <c r="O160" s="231"/>
      <c r="P160" s="224" t="s">
        <v>3312</v>
      </c>
      <c r="Q160" s="224"/>
      <c r="R160" s="224" t="s">
        <v>3313</v>
      </c>
      <c r="S160" s="224"/>
      <c r="T160" s="224" t="s">
        <v>3314</v>
      </c>
      <c r="U160" s="224"/>
      <c r="V160" s="224" t="s">
        <v>4664</v>
      </c>
      <c r="W160" s="224"/>
      <c r="X160" s="224" t="s">
        <v>4665</v>
      </c>
      <c r="Y160" s="224"/>
    </row>
    <row r="161" spans="1:25" x14ac:dyDescent="0.25">
      <c r="A161" s="5"/>
      <c r="B161" s="5"/>
      <c r="C161" s="33" t="s">
        <v>240</v>
      </c>
      <c r="D161" s="5">
        <v>1</v>
      </c>
      <c r="E161" s="5">
        <v>0</v>
      </c>
      <c r="F161" s="5">
        <v>0</v>
      </c>
      <c r="G161" s="5">
        <v>0</v>
      </c>
      <c r="H161" s="5">
        <v>2</v>
      </c>
      <c r="I161" s="244"/>
      <c r="J161" s="244">
        <v>4</v>
      </c>
      <c r="K161" s="8" t="s">
        <v>42</v>
      </c>
      <c r="L161" s="64" t="str">
        <f t="shared" si="14"/>
        <v>Sound_Seq10(</v>
      </c>
      <c r="M161" s="8" t="str">
        <f t="shared" si="29"/>
        <v>Sound_Seq10</v>
      </c>
      <c r="N161" s="7" t="s">
        <v>451</v>
      </c>
      <c r="O161" s="231"/>
      <c r="P161" s="224" t="s">
        <v>3315</v>
      </c>
      <c r="Q161" s="224"/>
      <c r="R161" s="224" t="s">
        <v>3316</v>
      </c>
      <c r="S161" s="224"/>
      <c r="T161" s="224" t="s">
        <v>3317</v>
      </c>
      <c r="U161" s="224"/>
      <c r="V161" s="224" t="s">
        <v>4666</v>
      </c>
      <c r="W161" s="224"/>
      <c r="X161" s="224" t="s">
        <v>4667</v>
      </c>
      <c r="Y161" s="224"/>
    </row>
    <row r="162" spans="1:25" x14ac:dyDescent="0.25">
      <c r="A162" s="5"/>
      <c r="B162" s="5"/>
      <c r="C162" s="33" t="s">
        <v>240</v>
      </c>
      <c r="D162" s="5">
        <v>1</v>
      </c>
      <c r="E162" s="5">
        <v>0</v>
      </c>
      <c r="F162" s="5">
        <v>0</v>
      </c>
      <c r="G162" s="5">
        <v>0</v>
      </c>
      <c r="H162" s="5">
        <v>2</v>
      </c>
      <c r="I162" s="244"/>
      <c r="J162" s="244">
        <v>4</v>
      </c>
      <c r="K162" s="8" t="s">
        <v>43</v>
      </c>
      <c r="L162" s="64" t="str">
        <f t="shared" si="14"/>
        <v>Sound_Seq11(</v>
      </c>
      <c r="M162" s="8" t="str">
        <f t="shared" si="29"/>
        <v>Sound_Seq11</v>
      </c>
      <c r="N162" s="7" t="s">
        <v>452</v>
      </c>
      <c r="O162" s="231"/>
      <c r="P162" s="224" t="s">
        <v>3318</v>
      </c>
      <c r="Q162" s="224"/>
      <c r="R162" s="224" t="s">
        <v>3319</v>
      </c>
      <c r="S162" s="224"/>
      <c r="T162" s="224" t="s">
        <v>3320</v>
      </c>
      <c r="U162" s="224"/>
      <c r="V162" s="224" t="s">
        <v>4668</v>
      </c>
      <c r="W162" s="224"/>
      <c r="X162" s="224" t="s">
        <v>4669</v>
      </c>
      <c r="Y162" s="224"/>
    </row>
    <row r="163" spans="1:25" x14ac:dyDescent="0.25">
      <c r="A163" s="5"/>
      <c r="B163" s="5"/>
      <c r="C163" s="33" t="s">
        <v>240</v>
      </c>
      <c r="D163" s="5">
        <v>1</v>
      </c>
      <c r="E163" s="5">
        <v>0</v>
      </c>
      <c r="F163" s="5">
        <v>0</v>
      </c>
      <c r="G163" s="5">
        <v>0</v>
      </c>
      <c r="H163" s="5">
        <v>2</v>
      </c>
      <c r="I163" s="244"/>
      <c r="J163" s="244">
        <v>4</v>
      </c>
      <c r="K163" s="8" t="s">
        <v>44</v>
      </c>
      <c r="L163" s="64" t="str">
        <f t="shared" si="14"/>
        <v>Sound_Seq12(</v>
      </c>
      <c r="M163" s="8" t="str">
        <f t="shared" si="29"/>
        <v>Sound_Seq12</v>
      </c>
      <c r="N163" s="7" t="s">
        <v>453</v>
      </c>
      <c r="O163" s="231"/>
      <c r="P163" s="224" t="s">
        <v>3321</v>
      </c>
      <c r="Q163" s="224"/>
      <c r="R163" s="224" t="s">
        <v>3322</v>
      </c>
      <c r="S163" s="224"/>
      <c r="T163" s="224" t="s">
        <v>3323</v>
      </c>
      <c r="U163" s="224"/>
      <c r="V163" s="224" t="s">
        <v>4670</v>
      </c>
      <c r="W163" s="224"/>
      <c r="X163" s="224" t="s">
        <v>4671</v>
      </c>
      <c r="Y163" s="224"/>
    </row>
    <row r="164" spans="1:25" x14ac:dyDescent="0.25">
      <c r="A164" s="5"/>
      <c r="B164" s="5"/>
      <c r="C164" s="33" t="s">
        <v>240</v>
      </c>
      <c r="D164" s="5">
        <v>1</v>
      </c>
      <c r="E164" s="5">
        <v>0</v>
      </c>
      <c r="F164" s="5">
        <v>0</v>
      </c>
      <c r="G164" s="5">
        <v>0</v>
      </c>
      <c r="H164" s="5">
        <v>2</v>
      </c>
      <c r="I164" s="244"/>
      <c r="J164" s="244">
        <v>4</v>
      </c>
      <c r="K164" s="8" t="s">
        <v>45</v>
      </c>
      <c r="L164" s="64" t="str">
        <f t="shared" si="14"/>
        <v>Sound_Seq13(</v>
      </c>
      <c r="M164" s="8" t="str">
        <f t="shared" si="29"/>
        <v>Sound_Seq13</v>
      </c>
      <c r="N164" s="7" t="s">
        <v>454</v>
      </c>
      <c r="O164" s="231"/>
      <c r="P164" s="224" t="s">
        <v>3324</v>
      </c>
      <c r="Q164" s="224"/>
      <c r="R164" s="224" t="s">
        <v>3325</v>
      </c>
      <c r="S164" s="224"/>
      <c r="T164" s="224" t="s">
        <v>3326</v>
      </c>
      <c r="U164" s="224"/>
      <c r="V164" s="224" t="s">
        <v>4672</v>
      </c>
      <c r="W164" s="224"/>
      <c r="X164" s="224" t="s">
        <v>4673</v>
      </c>
      <c r="Y164" s="224"/>
    </row>
    <row r="165" spans="1:25" x14ac:dyDescent="0.25">
      <c r="A165" s="5"/>
      <c r="B165" s="5"/>
      <c r="C165" s="33" t="s">
        <v>240</v>
      </c>
      <c r="D165" s="5">
        <v>1</v>
      </c>
      <c r="E165" s="5">
        <v>0</v>
      </c>
      <c r="F165" s="5">
        <v>0</v>
      </c>
      <c r="G165" s="5">
        <v>0</v>
      </c>
      <c r="H165" s="5">
        <v>2</v>
      </c>
      <c r="I165" s="244"/>
      <c r="J165" s="244">
        <v>4</v>
      </c>
      <c r="K165" s="8" t="s">
        <v>46</v>
      </c>
      <c r="L165" s="64" t="str">
        <f t="shared" si="14"/>
        <v>Sound_Seq14(</v>
      </c>
      <c r="M165" s="8" t="str">
        <f t="shared" si="29"/>
        <v>Sound_Seq14</v>
      </c>
      <c r="N165" s="7" t="s">
        <v>455</v>
      </c>
      <c r="O165" s="231"/>
      <c r="P165" s="224" t="s">
        <v>3327</v>
      </c>
      <c r="Q165" s="224"/>
      <c r="R165" s="224" t="s">
        <v>3328</v>
      </c>
      <c r="S165" s="224"/>
      <c r="T165" s="224" t="s">
        <v>3329</v>
      </c>
      <c r="U165" s="224"/>
      <c r="V165" s="224" t="s">
        <v>4674</v>
      </c>
      <c r="W165" s="224"/>
      <c r="X165" s="224" t="s">
        <v>4675</v>
      </c>
      <c r="Y165" s="224"/>
    </row>
    <row r="166" spans="1:25" x14ac:dyDescent="0.25">
      <c r="A166" s="5"/>
      <c r="B166" s="5"/>
      <c r="C166" s="33"/>
      <c r="D166" s="5"/>
      <c r="E166" s="5"/>
      <c r="F166" s="5"/>
      <c r="G166" s="5"/>
      <c r="H166" s="5"/>
      <c r="I166" s="244"/>
      <c r="J166" s="244"/>
      <c r="K166" s="8"/>
      <c r="L166" s="64" t="str">
        <f t="shared" si="14"/>
        <v/>
      </c>
      <c r="M166" s="8"/>
      <c r="N166" s="6"/>
      <c r="O166" s="231"/>
      <c r="P166" s="224"/>
      <c r="Q166" s="224"/>
      <c r="R166" s="224"/>
      <c r="S166" s="224"/>
      <c r="T166" s="224"/>
      <c r="U166" s="224"/>
      <c r="V166" s="224"/>
      <c r="W166" s="224"/>
      <c r="X166" s="224"/>
      <c r="Y166" s="224"/>
    </row>
    <row r="167" spans="1:25" x14ac:dyDescent="0.25">
      <c r="A167" s="5"/>
      <c r="B167" s="5"/>
      <c r="C167" s="33" t="s">
        <v>240</v>
      </c>
      <c r="D167" s="5">
        <v>1</v>
      </c>
      <c r="E167" s="5">
        <v>0</v>
      </c>
      <c r="F167" s="5">
        <v>0</v>
      </c>
      <c r="G167" s="5">
        <v>0</v>
      </c>
      <c r="H167" s="5">
        <v>2</v>
      </c>
      <c r="I167" s="244"/>
      <c r="J167" s="244">
        <v>4</v>
      </c>
      <c r="K167" s="8" t="s">
        <v>47</v>
      </c>
      <c r="L167" s="64" t="str">
        <f t="shared" si="14"/>
        <v>Sound_PlayRandom(</v>
      </c>
      <c r="M167" s="8" t="str">
        <f t="shared" si="29"/>
        <v>Sound_PlayRandom</v>
      </c>
      <c r="N167" s="7" t="s">
        <v>456</v>
      </c>
      <c r="O167" s="231"/>
      <c r="P167" s="224" t="s">
        <v>3330</v>
      </c>
      <c r="Q167" s="224"/>
      <c r="R167" s="224" t="s">
        <v>3331</v>
      </c>
      <c r="S167" s="224"/>
      <c r="T167" s="224" t="s">
        <v>3332</v>
      </c>
      <c r="U167" s="224"/>
      <c r="V167" s="224" t="s">
        <v>4676</v>
      </c>
      <c r="W167" s="224"/>
      <c r="X167" s="224" t="s">
        <v>4677</v>
      </c>
      <c r="Y167" s="224"/>
    </row>
    <row r="168" spans="1:25" x14ac:dyDescent="0.25">
      <c r="A168" s="5"/>
      <c r="B168" s="5"/>
      <c r="C168" s="33" t="s">
        <v>240</v>
      </c>
      <c r="D168" s="9" t="s">
        <v>5476</v>
      </c>
      <c r="E168" s="5">
        <v>0</v>
      </c>
      <c r="F168" s="5">
        <v>0</v>
      </c>
      <c r="G168" s="5">
        <v>0</v>
      </c>
      <c r="H168" s="5">
        <v>2</v>
      </c>
      <c r="I168" s="244"/>
      <c r="J168" s="244">
        <v>4</v>
      </c>
      <c r="K168" s="8" t="s">
        <v>48</v>
      </c>
      <c r="L168" s="64" t="str">
        <f t="shared" si="14"/>
        <v>Sound_Next_of_N_Reset(</v>
      </c>
      <c r="M168" s="8" t="str">
        <f t="shared" si="29"/>
        <v>Sound_Next_of_N_Reset</v>
      </c>
      <c r="N168" s="7" t="s">
        <v>457</v>
      </c>
      <c r="O168" s="231"/>
      <c r="P168" s="224" t="s">
        <v>3333</v>
      </c>
      <c r="Q168" s="224"/>
      <c r="R168" s="224" t="s">
        <v>3334</v>
      </c>
      <c r="S168" s="224"/>
      <c r="T168" s="224" t="s">
        <v>3335</v>
      </c>
      <c r="U168" s="224"/>
      <c r="V168" s="224" t="s">
        <v>4678</v>
      </c>
      <c r="W168" s="224"/>
      <c r="X168" s="224" t="s">
        <v>4679</v>
      </c>
      <c r="Y168" s="224"/>
    </row>
    <row r="169" spans="1:25" x14ac:dyDescent="0.25">
      <c r="A169" s="5"/>
      <c r="B169" s="5"/>
      <c r="C169" s="33" t="s">
        <v>240</v>
      </c>
      <c r="D169" s="5">
        <v>1</v>
      </c>
      <c r="E169" s="5">
        <v>0</v>
      </c>
      <c r="F169" s="5">
        <v>0</v>
      </c>
      <c r="G169" s="5">
        <v>0</v>
      </c>
      <c r="H169" s="5">
        <v>2</v>
      </c>
      <c r="I169" s="244"/>
      <c r="J169" s="244">
        <v>4</v>
      </c>
      <c r="K169" s="8" t="s">
        <v>49</v>
      </c>
      <c r="L169" s="64" t="str">
        <f t="shared" si="14"/>
        <v>Sound_Next_of_N(</v>
      </c>
      <c r="M169" s="8" t="str">
        <f t="shared" si="29"/>
        <v>Sound_Next_of_N</v>
      </c>
      <c r="N169" s="7" t="s">
        <v>457</v>
      </c>
      <c r="O169" s="231"/>
      <c r="P169" s="224" t="s">
        <v>3333</v>
      </c>
      <c r="Q169" s="224"/>
      <c r="R169" s="224" t="s">
        <v>3334</v>
      </c>
      <c r="S169" s="224"/>
      <c r="T169" s="224" t="s">
        <v>3335</v>
      </c>
      <c r="U169" s="224"/>
      <c r="V169" s="224" t="s">
        <v>4678</v>
      </c>
      <c r="W169" s="224"/>
      <c r="X169" s="224" t="s">
        <v>4679</v>
      </c>
      <c r="Y169" s="224"/>
    </row>
    <row r="170" spans="1:25" ht="39.6" x14ac:dyDescent="0.25">
      <c r="A170" s="5"/>
      <c r="B170" s="9" t="s">
        <v>105</v>
      </c>
      <c r="C170" s="33" t="s">
        <v>240</v>
      </c>
      <c r="D170" s="5">
        <v>1</v>
      </c>
      <c r="E170" s="5">
        <v>0</v>
      </c>
      <c r="F170" s="5">
        <v>0</v>
      </c>
      <c r="G170" s="5">
        <v>0</v>
      </c>
      <c r="H170" s="5">
        <v>2</v>
      </c>
      <c r="I170" s="244"/>
      <c r="J170" s="244">
        <v>4</v>
      </c>
      <c r="K170" s="8" t="s">
        <v>604</v>
      </c>
      <c r="L170" s="64" t="str">
        <f t="shared" si="14"/>
        <v>Sound_ADKey(</v>
      </c>
      <c r="M170" s="8" t="str">
        <f t="shared" si="29"/>
        <v>Sound_ADKey</v>
      </c>
      <c r="N170" s="7" t="s">
        <v>613</v>
      </c>
      <c r="O170" s="223" t="s">
        <v>614</v>
      </c>
      <c r="P170" s="224" t="s">
        <v>3336</v>
      </c>
      <c r="Q170" s="224" t="s">
        <v>3339</v>
      </c>
      <c r="R170" s="224" t="s">
        <v>3337</v>
      </c>
      <c r="S170" s="224" t="s">
        <v>3340</v>
      </c>
      <c r="T170" s="224" t="s">
        <v>3338</v>
      </c>
      <c r="U170" s="224" t="s">
        <v>3341</v>
      </c>
      <c r="V170" s="224" t="s">
        <v>4680</v>
      </c>
      <c r="W170" s="224" t="s">
        <v>4682</v>
      </c>
      <c r="X170" s="224" t="s">
        <v>4681</v>
      </c>
      <c r="Y170" s="224" t="s">
        <v>4683</v>
      </c>
    </row>
    <row r="171" spans="1:25" x14ac:dyDescent="0.25">
      <c r="A171" s="94"/>
      <c r="B171" s="94"/>
      <c r="C171" s="95"/>
      <c r="D171" s="94"/>
      <c r="E171" s="94"/>
      <c r="F171" s="94"/>
      <c r="G171" s="94"/>
      <c r="H171" s="94"/>
      <c r="I171" s="282"/>
      <c r="J171" s="282"/>
      <c r="K171" s="97"/>
      <c r="L171" s="97"/>
      <c r="M171" s="97"/>
      <c r="N171" s="100"/>
      <c r="O171" s="230"/>
      <c r="P171" s="229"/>
      <c r="Q171" s="229"/>
      <c r="R171" s="229"/>
      <c r="S171" s="229"/>
      <c r="T171" s="229"/>
      <c r="U171" s="229"/>
      <c r="V171" s="229"/>
      <c r="W171" s="229"/>
      <c r="X171" s="229"/>
      <c r="Y171" s="229"/>
    </row>
    <row r="172" spans="1:25" x14ac:dyDescent="0.25">
      <c r="A172" s="48"/>
      <c r="B172" s="48"/>
      <c r="C172" s="52"/>
      <c r="D172" s="48"/>
      <c r="E172" s="48"/>
      <c r="F172" s="48"/>
      <c r="G172" s="48"/>
      <c r="H172" s="48"/>
      <c r="I172" s="244"/>
      <c r="J172" s="244"/>
      <c r="K172" s="51"/>
      <c r="L172" s="64" t="str">
        <f t="shared" si="14"/>
        <v/>
      </c>
      <c r="M172" s="51"/>
      <c r="N172" s="86" t="s">
        <v>458</v>
      </c>
      <c r="O172" s="231"/>
      <c r="P172" s="224" t="s">
        <v>3342</v>
      </c>
      <c r="Q172" s="224"/>
      <c r="R172" s="224" t="s">
        <v>3343</v>
      </c>
      <c r="S172" s="224"/>
      <c r="T172" s="224" t="s">
        <v>3344</v>
      </c>
      <c r="U172" s="224"/>
      <c r="V172" s="224" t="s">
        <v>4684</v>
      </c>
      <c r="W172" s="224"/>
      <c r="X172" s="224" t="s">
        <v>4685</v>
      </c>
      <c r="Y172" s="224"/>
    </row>
    <row r="173" spans="1:25" x14ac:dyDescent="0.25">
      <c r="A173" s="5"/>
      <c r="B173" s="5"/>
      <c r="C173" s="33" t="s">
        <v>242</v>
      </c>
      <c r="D173" s="5">
        <v>1</v>
      </c>
      <c r="E173" s="5">
        <v>0</v>
      </c>
      <c r="F173" s="5">
        <v>0</v>
      </c>
      <c r="G173" s="5">
        <v>0</v>
      </c>
      <c r="H173" s="5">
        <v>1</v>
      </c>
      <c r="I173" s="244"/>
      <c r="J173" s="244">
        <v>4</v>
      </c>
      <c r="K173" s="8" t="s">
        <v>50</v>
      </c>
      <c r="L173" s="64" t="str">
        <f t="shared" si="14"/>
        <v>Sound_JQ6500_Prev(</v>
      </c>
      <c r="M173" s="8" t="str">
        <f t="shared" si="29"/>
        <v>Sound_JQ6500_Prev</v>
      </c>
      <c r="N173" s="7" t="s">
        <v>434</v>
      </c>
      <c r="O173" s="223"/>
      <c r="P173" s="224" t="s">
        <v>3264</v>
      </c>
      <c r="Q173" s="224"/>
      <c r="R173" s="224" t="s">
        <v>3265</v>
      </c>
      <c r="S173" s="224"/>
      <c r="T173" s="224" t="s">
        <v>3266</v>
      </c>
      <c r="U173" s="224"/>
      <c r="V173" s="224" t="s">
        <v>4632</v>
      </c>
      <c r="W173" s="224"/>
      <c r="X173" s="224" t="s">
        <v>4633</v>
      </c>
      <c r="Y173" s="224"/>
    </row>
    <row r="174" spans="1:25" x14ac:dyDescent="0.25">
      <c r="A174" s="5"/>
      <c r="B174" s="5"/>
      <c r="C174" s="33" t="s">
        <v>242</v>
      </c>
      <c r="D174" s="5">
        <v>1</v>
      </c>
      <c r="E174" s="5">
        <v>0</v>
      </c>
      <c r="F174" s="5">
        <v>0</v>
      </c>
      <c r="G174" s="5">
        <v>0</v>
      </c>
      <c r="H174" s="5">
        <v>1</v>
      </c>
      <c r="I174" s="244"/>
      <c r="J174" s="244">
        <v>4</v>
      </c>
      <c r="K174" s="8" t="s">
        <v>51</v>
      </c>
      <c r="L174" s="64" t="str">
        <f t="shared" si="14"/>
        <v>Sound_JQ6500_Next(</v>
      </c>
      <c r="M174" s="8" t="str">
        <f t="shared" si="29"/>
        <v>Sound_JQ6500_Next</v>
      </c>
      <c r="N174" s="7" t="s">
        <v>435</v>
      </c>
      <c r="O174" s="231"/>
      <c r="P174" s="224" t="s">
        <v>3267</v>
      </c>
      <c r="Q174" s="224"/>
      <c r="R174" s="224" t="s">
        <v>3268</v>
      </c>
      <c r="S174" s="224"/>
      <c r="T174" s="224" t="s">
        <v>3269</v>
      </c>
      <c r="U174" s="224"/>
      <c r="V174" s="224" t="s">
        <v>4634</v>
      </c>
      <c r="W174" s="224"/>
      <c r="X174" s="224" t="s">
        <v>4635</v>
      </c>
      <c r="Y174" s="224"/>
    </row>
    <row r="175" spans="1:25" x14ac:dyDescent="0.25">
      <c r="A175" s="5"/>
      <c r="B175" s="5"/>
      <c r="C175" s="33" t="s">
        <v>242</v>
      </c>
      <c r="D175" s="5">
        <v>1</v>
      </c>
      <c r="E175" s="5">
        <v>0</v>
      </c>
      <c r="F175" s="5">
        <v>0</v>
      </c>
      <c r="G175" s="5">
        <v>0</v>
      </c>
      <c r="H175" s="5">
        <v>1</v>
      </c>
      <c r="I175" s="244"/>
      <c r="J175" s="244">
        <v>4</v>
      </c>
      <c r="K175" s="8" t="s">
        <v>52</v>
      </c>
      <c r="L175" s="64" t="str">
        <f t="shared" si="14"/>
        <v>Sound_JQ6500_DecVol(</v>
      </c>
      <c r="M175" s="8" t="str">
        <f t="shared" si="29"/>
        <v>Sound_JQ6500_DecVol</v>
      </c>
      <c r="N175" s="7" t="s">
        <v>440</v>
      </c>
      <c r="O175" s="231"/>
      <c r="P175" s="224" t="s">
        <v>3282</v>
      </c>
      <c r="Q175" s="224"/>
      <c r="R175" s="224" t="s">
        <v>3283</v>
      </c>
      <c r="S175" s="224"/>
      <c r="T175" s="224" t="s">
        <v>3284</v>
      </c>
      <c r="U175" s="224"/>
      <c r="V175" s="224" t="s">
        <v>4644</v>
      </c>
      <c r="W175" s="224"/>
      <c r="X175" s="224" t="s">
        <v>4645</v>
      </c>
      <c r="Y175" s="224"/>
    </row>
    <row r="176" spans="1:25" x14ac:dyDescent="0.25">
      <c r="A176" s="5"/>
      <c r="B176" s="5"/>
      <c r="C176" s="33" t="s">
        <v>242</v>
      </c>
      <c r="D176" s="5">
        <v>1</v>
      </c>
      <c r="E176" s="5">
        <v>0</v>
      </c>
      <c r="F176" s="5">
        <v>0</v>
      </c>
      <c r="G176" s="5">
        <v>0</v>
      </c>
      <c r="H176" s="5">
        <v>1</v>
      </c>
      <c r="I176" s="244"/>
      <c r="J176" s="244">
        <v>4</v>
      </c>
      <c r="K176" s="8" t="s">
        <v>53</v>
      </c>
      <c r="L176" s="64" t="str">
        <f t="shared" si="14"/>
        <v>Sound_JQ6500_IncVol(</v>
      </c>
      <c r="M176" s="8" t="str">
        <f t="shared" si="29"/>
        <v>Sound_JQ6500_IncVol</v>
      </c>
      <c r="N176" s="7" t="s">
        <v>441</v>
      </c>
      <c r="O176" s="231"/>
      <c r="P176" s="224" t="s">
        <v>3285</v>
      </c>
      <c r="Q176" s="224"/>
      <c r="R176" s="224" t="s">
        <v>3286</v>
      </c>
      <c r="S176" s="224"/>
      <c r="T176" s="224" t="s">
        <v>3287</v>
      </c>
      <c r="U176" s="224"/>
      <c r="V176" s="224" t="s">
        <v>4646</v>
      </c>
      <c r="W176" s="224"/>
      <c r="X176" s="224" t="s">
        <v>4647</v>
      </c>
      <c r="Y176" s="224"/>
    </row>
    <row r="177" spans="1:25" x14ac:dyDescent="0.25">
      <c r="A177" s="92"/>
      <c r="B177" s="92"/>
      <c r="C177" s="88"/>
      <c r="D177" s="92"/>
      <c r="E177" s="92"/>
      <c r="F177" s="92"/>
      <c r="G177" s="92"/>
      <c r="H177" s="92"/>
      <c r="I177" s="282"/>
      <c r="J177" s="282"/>
      <c r="K177" s="89"/>
      <c r="L177" s="90" t="str">
        <f t="shared" si="14"/>
        <v/>
      </c>
      <c r="M177" s="89"/>
      <c r="N177" s="91"/>
      <c r="O177" s="230"/>
      <c r="P177" s="229"/>
      <c r="Q177" s="229"/>
      <c r="R177" s="229"/>
      <c r="S177" s="229"/>
      <c r="T177" s="229"/>
      <c r="U177" s="229"/>
      <c r="V177" s="229"/>
      <c r="W177" s="229"/>
      <c r="X177" s="229"/>
      <c r="Y177" s="229"/>
    </row>
    <row r="178" spans="1:25" x14ac:dyDescent="0.25">
      <c r="A178" s="5"/>
      <c r="B178" s="5"/>
      <c r="C178" s="33" t="s">
        <v>242</v>
      </c>
      <c r="D178" s="5">
        <v>1</v>
      </c>
      <c r="E178" s="5">
        <v>0</v>
      </c>
      <c r="F178" s="5">
        <v>0</v>
      </c>
      <c r="G178" s="5">
        <v>0</v>
      </c>
      <c r="H178" s="5">
        <v>1</v>
      </c>
      <c r="I178" s="244"/>
      <c r="J178" s="244">
        <v>4</v>
      </c>
      <c r="K178" s="8" t="s">
        <v>54</v>
      </c>
      <c r="L178" s="64" t="str">
        <f t="shared" si="14"/>
        <v>Sound_JQ6500_Seq1(</v>
      </c>
      <c r="M178" s="8" t="str">
        <f t="shared" si="29"/>
        <v>Sound_JQ6500_Seq1</v>
      </c>
      <c r="N178" s="7" t="s">
        <v>442</v>
      </c>
      <c r="O178" s="231"/>
      <c r="P178" s="224" t="s">
        <v>3288</v>
      </c>
      <c r="Q178" s="224"/>
      <c r="R178" s="224" t="s">
        <v>3289</v>
      </c>
      <c r="S178" s="224"/>
      <c r="T178" s="224" t="s">
        <v>3290</v>
      </c>
      <c r="U178" s="224"/>
      <c r="V178" s="224" t="s">
        <v>4648</v>
      </c>
      <c r="W178" s="224"/>
      <c r="X178" s="224" t="s">
        <v>4649</v>
      </c>
      <c r="Y178" s="224"/>
    </row>
    <row r="179" spans="1:25" x14ac:dyDescent="0.25">
      <c r="A179" s="5"/>
      <c r="B179" s="5"/>
      <c r="C179" s="33" t="s">
        <v>242</v>
      </c>
      <c r="D179" s="5">
        <v>1</v>
      </c>
      <c r="E179" s="5">
        <v>0</v>
      </c>
      <c r="F179" s="5">
        <v>0</v>
      </c>
      <c r="G179" s="5">
        <v>0</v>
      </c>
      <c r="H179" s="5">
        <v>1</v>
      </c>
      <c r="I179" s="244"/>
      <c r="J179" s="244">
        <v>4</v>
      </c>
      <c r="K179" s="8" t="s">
        <v>55</v>
      </c>
      <c r="L179" s="64" t="str">
        <f t="shared" si="14"/>
        <v>Sound_JQ6500_Seq2(</v>
      </c>
      <c r="M179" s="8" t="str">
        <f t="shared" si="29"/>
        <v>Sound_JQ6500_Seq2</v>
      </c>
      <c r="N179" s="7" t="s">
        <v>443</v>
      </c>
      <c r="O179" s="231"/>
      <c r="P179" s="224" t="s">
        <v>3291</v>
      </c>
      <c r="Q179" s="224"/>
      <c r="R179" s="224" t="s">
        <v>3292</v>
      </c>
      <c r="S179" s="224"/>
      <c r="T179" s="224" t="s">
        <v>3293</v>
      </c>
      <c r="U179" s="224"/>
      <c r="V179" s="224" t="s">
        <v>4650</v>
      </c>
      <c r="W179" s="224"/>
      <c r="X179" s="224" t="s">
        <v>4651</v>
      </c>
      <c r="Y179" s="224"/>
    </row>
    <row r="180" spans="1:25" x14ac:dyDescent="0.25">
      <c r="A180" s="5"/>
      <c r="B180" s="5"/>
      <c r="C180" s="33" t="s">
        <v>242</v>
      </c>
      <c r="D180" s="5">
        <v>1</v>
      </c>
      <c r="E180" s="5">
        <v>0</v>
      </c>
      <c r="F180" s="5">
        <v>0</v>
      </c>
      <c r="G180" s="5">
        <v>0</v>
      </c>
      <c r="H180" s="5">
        <v>1</v>
      </c>
      <c r="I180" s="244"/>
      <c r="J180" s="244">
        <v>4</v>
      </c>
      <c r="K180" s="8" t="s">
        <v>56</v>
      </c>
      <c r="L180" s="64" t="str">
        <f t="shared" si="14"/>
        <v>Sound_JQ6500_Seq3(</v>
      </c>
      <c r="M180" s="8" t="str">
        <f t="shared" si="29"/>
        <v>Sound_JQ6500_Seq3</v>
      </c>
      <c r="N180" s="7" t="s">
        <v>444</v>
      </c>
      <c r="O180" s="231"/>
      <c r="P180" s="224" t="s">
        <v>3294</v>
      </c>
      <c r="Q180" s="224"/>
      <c r="R180" s="224" t="s">
        <v>3295</v>
      </c>
      <c r="S180" s="224"/>
      <c r="T180" s="224" t="s">
        <v>3296</v>
      </c>
      <c r="U180" s="224"/>
      <c r="V180" s="224" t="s">
        <v>4652</v>
      </c>
      <c r="W180" s="224"/>
      <c r="X180" s="224" t="s">
        <v>4653</v>
      </c>
      <c r="Y180" s="224"/>
    </row>
    <row r="181" spans="1:25" x14ac:dyDescent="0.25">
      <c r="A181" s="5"/>
      <c r="B181" s="5"/>
      <c r="C181" s="33" t="s">
        <v>242</v>
      </c>
      <c r="D181" s="5">
        <v>1</v>
      </c>
      <c r="E181" s="5">
        <v>0</v>
      </c>
      <c r="F181" s="5">
        <v>0</v>
      </c>
      <c r="G181" s="5">
        <v>0</v>
      </c>
      <c r="H181" s="5">
        <v>1</v>
      </c>
      <c r="I181" s="244"/>
      <c r="J181" s="244">
        <v>4</v>
      </c>
      <c r="K181" s="8" t="s">
        <v>57</v>
      </c>
      <c r="L181" s="64" t="str">
        <f t="shared" si="14"/>
        <v>Sound_JQ6500_Seq4(</v>
      </c>
      <c r="M181" s="8" t="str">
        <f t="shared" si="29"/>
        <v>Sound_JQ6500_Seq4</v>
      </c>
      <c r="N181" s="7" t="s">
        <v>445</v>
      </c>
      <c r="O181" s="231"/>
      <c r="P181" s="224" t="s">
        <v>3297</v>
      </c>
      <c r="Q181" s="224"/>
      <c r="R181" s="224" t="s">
        <v>3298</v>
      </c>
      <c r="S181" s="224"/>
      <c r="T181" s="224" t="s">
        <v>3299</v>
      </c>
      <c r="U181" s="224"/>
      <c r="V181" s="224" t="s">
        <v>4654</v>
      </c>
      <c r="W181" s="224"/>
      <c r="X181" s="224" t="s">
        <v>4655</v>
      </c>
      <c r="Y181" s="224"/>
    </row>
    <row r="182" spans="1:25" x14ac:dyDescent="0.25">
      <c r="A182" s="5"/>
      <c r="B182" s="5"/>
      <c r="C182" s="33" t="s">
        <v>242</v>
      </c>
      <c r="D182" s="5">
        <v>1</v>
      </c>
      <c r="E182" s="5">
        <v>0</v>
      </c>
      <c r="F182" s="5">
        <v>0</v>
      </c>
      <c r="G182" s="5">
        <v>0</v>
      </c>
      <c r="H182" s="5">
        <v>1</v>
      </c>
      <c r="I182" s="244"/>
      <c r="J182" s="244">
        <v>4</v>
      </c>
      <c r="K182" s="8" t="s">
        <v>58</v>
      </c>
      <c r="L182" s="64" t="str">
        <f t="shared" si="14"/>
        <v>Sound_JQ6500_Seq5(</v>
      </c>
      <c r="M182" s="8" t="str">
        <f t="shared" si="29"/>
        <v>Sound_JQ6500_Seq5</v>
      </c>
      <c r="N182" s="7" t="s">
        <v>446</v>
      </c>
      <c r="O182" s="231"/>
      <c r="P182" s="224" t="s">
        <v>3300</v>
      </c>
      <c r="Q182" s="224"/>
      <c r="R182" s="224" t="s">
        <v>3301</v>
      </c>
      <c r="S182" s="224"/>
      <c r="T182" s="224" t="s">
        <v>3302</v>
      </c>
      <c r="U182" s="224"/>
      <c r="V182" s="224" t="s">
        <v>4656</v>
      </c>
      <c r="W182" s="224"/>
      <c r="X182" s="224" t="s">
        <v>4657</v>
      </c>
      <c r="Y182" s="224"/>
    </row>
    <row r="183" spans="1:25" x14ac:dyDescent="0.25">
      <c r="A183" s="92"/>
      <c r="B183" s="92"/>
      <c r="C183" s="88"/>
      <c r="D183" s="92"/>
      <c r="E183" s="92"/>
      <c r="F183" s="92"/>
      <c r="G183" s="92"/>
      <c r="H183" s="92"/>
      <c r="I183" s="282"/>
      <c r="J183" s="282"/>
      <c r="K183" s="89"/>
      <c r="L183" s="90" t="str">
        <f t="shared" si="14"/>
        <v/>
      </c>
      <c r="M183" s="89"/>
      <c r="N183" s="91"/>
      <c r="O183" s="230"/>
      <c r="P183" s="229"/>
      <c r="Q183" s="229"/>
      <c r="R183" s="229"/>
      <c r="S183" s="229"/>
      <c r="T183" s="229"/>
      <c r="U183" s="229"/>
      <c r="V183" s="229"/>
      <c r="W183" s="229"/>
      <c r="X183" s="229"/>
      <c r="Y183" s="229"/>
    </row>
    <row r="184" spans="1:25" x14ac:dyDescent="0.25">
      <c r="A184" s="5"/>
      <c r="B184" s="5"/>
      <c r="C184" s="33" t="s">
        <v>242</v>
      </c>
      <c r="D184" s="5">
        <v>1</v>
      </c>
      <c r="E184" s="5">
        <v>0</v>
      </c>
      <c r="F184" s="5">
        <v>0</v>
      </c>
      <c r="G184" s="5">
        <v>0</v>
      </c>
      <c r="H184" s="5">
        <v>1</v>
      </c>
      <c r="I184" s="244"/>
      <c r="J184" s="244">
        <v>4</v>
      </c>
      <c r="K184" s="8" t="s">
        <v>59</v>
      </c>
      <c r="L184" s="64" t="str">
        <f t="shared" ref="L184:L203" si="30">IF(K184&lt;&gt;"",LEFT(K184,FIND("(",K184)),"")</f>
        <v>Sound_JQ6500_PlayRandom(</v>
      </c>
      <c r="M184" s="8" t="str">
        <f t="shared" si="29"/>
        <v>Sound_JQ6500_PlayRandom</v>
      </c>
      <c r="N184" s="7" t="s">
        <v>456</v>
      </c>
      <c r="O184" s="231"/>
      <c r="P184" s="224" t="s">
        <v>3330</v>
      </c>
      <c r="Q184" s="224"/>
      <c r="R184" s="224" t="s">
        <v>3331</v>
      </c>
      <c r="S184" s="224"/>
      <c r="T184" s="224" t="s">
        <v>3332</v>
      </c>
      <c r="U184" s="224"/>
      <c r="V184" s="224" t="s">
        <v>4676</v>
      </c>
      <c r="W184" s="224"/>
      <c r="X184" s="224" t="s">
        <v>4677</v>
      </c>
      <c r="Y184" s="224"/>
    </row>
    <row r="185" spans="1:25" x14ac:dyDescent="0.25">
      <c r="A185" s="5"/>
      <c r="B185" s="5"/>
      <c r="C185" s="33" t="s">
        <v>242</v>
      </c>
      <c r="D185" s="9" t="s">
        <v>5476</v>
      </c>
      <c r="E185" s="5">
        <v>0</v>
      </c>
      <c r="F185" s="5">
        <v>0</v>
      </c>
      <c r="G185" s="5">
        <v>0</v>
      </c>
      <c r="H185" s="5">
        <v>1</v>
      </c>
      <c r="I185" s="244"/>
      <c r="J185" s="244">
        <v>4</v>
      </c>
      <c r="K185" s="8" t="s">
        <v>60</v>
      </c>
      <c r="L185" s="64" t="str">
        <f t="shared" si="30"/>
        <v>Sound_JQ6500_Next_of_N_Reset(</v>
      </c>
      <c r="M185" s="8" t="str">
        <f t="shared" si="29"/>
        <v>Sound_JQ6500_Next_of_N_Reset</v>
      </c>
      <c r="N185" s="7" t="s">
        <v>457</v>
      </c>
      <c r="O185" s="231"/>
      <c r="P185" s="224" t="s">
        <v>3333</v>
      </c>
      <c r="Q185" s="224"/>
      <c r="R185" s="224" t="s">
        <v>3334</v>
      </c>
      <c r="S185" s="224"/>
      <c r="T185" s="224" t="s">
        <v>3335</v>
      </c>
      <c r="U185" s="224"/>
      <c r="V185" s="224" t="s">
        <v>4678</v>
      </c>
      <c r="W185" s="224"/>
      <c r="X185" s="224" t="s">
        <v>4679</v>
      </c>
      <c r="Y185" s="224"/>
    </row>
    <row r="186" spans="1:25" x14ac:dyDescent="0.25">
      <c r="A186" s="5"/>
      <c r="B186" s="5"/>
      <c r="C186" s="33" t="s">
        <v>242</v>
      </c>
      <c r="D186" s="5">
        <v>1</v>
      </c>
      <c r="E186" s="5">
        <v>0</v>
      </c>
      <c r="F186" s="5">
        <v>0</v>
      </c>
      <c r="G186" s="5">
        <v>0</v>
      </c>
      <c r="H186" s="5">
        <v>1</v>
      </c>
      <c r="I186" s="244"/>
      <c r="J186" s="244">
        <v>4</v>
      </c>
      <c r="K186" s="8" t="s">
        <v>61</v>
      </c>
      <c r="L186" s="64" t="str">
        <f t="shared" si="30"/>
        <v>Sound_JQ6500_Next_of_N(</v>
      </c>
      <c r="M186" s="8" t="str">
        <f t="shared" si="29"/>
        <v>Sound_JQ6500_Next_of_N</v>
      </c>
      <c r="N186" s="7" t="s">
        <v>457</v>
      </c>
      <c r="O186" s="231"/>
      <c r="P186" s="224" t="s">
        <v>3333</v>
      </c>
      <c r="Q186" s="224"/>
      <c r="R186" s="224" t="s">
        <v>3334</v>
      </c>
      <c r="S186" s="224"/>
      <c r="T186" s="224" t="s">
        <v>3335</v>
      </c>
      <c r="U186" s="224"/>
      <c r="V186" s="224" t="s">
        <v>4678</v>
      </c>
      <c r="W186" s="224"/>
      <c r="X186" s="224" t="s">
        <v>4679</v>
      </c>
      <c r="Y186" s="224"/>
    </row>
    <row r="187" spans="1:25" ht="39.6" x14ac:dyDescent="0.25">
      <c r="A187" s="9"/>
      <c r="B187" s="9" t="s">
        <v>105</v>
      </c>
      <c r="C187" s="33" t="s">
        <v>240</v>
      </c>
      <c r="D187" s="5">
        <v>1</v>
      </c>
      <c r="E187" s="5">
        <v>0</v>
      </c>
      <c r="F187" s="5">
        <v>0</v>
      </c>
      <c r="G187" s="5">
        <v>0</v>
      </c>
      <c r="H187" s="5">
        <v>1</v>
      </c>
      <c r="I187" s="244"/>
      <c r="J187" s="244">
        <v>4</v>
      </c>
      <c r="K187" s="8" t="s">
        <v>609</v>
      </c>
      <c r="L187" s="64" t="str">
        <f>IF(K187&lt;&gt;"",LEFT(K187,FIND("(",K187)),"")</f>
        <v>Sound_JQ6500_ADKey(</v>
      </c>
      <c r="M187" s="8" t="str">
        <f>IF(K187&lt;&gt;"",LEFT(K187,FIND("(",K187)-1),"")</f>
        <v>Sound_JQ6500_ADKey</v>
      </c>
      <c r="N187" s="7" t="s">
        <v>612</v>
      </c>
      <c r="O187" s="223" t="s">
        <v>615</v>
      </c>
      <c r="P187" s="224" t="s">
        <v>3345</v>
      </c>
      <c r="Q187" s="224" t="s">
        <v>3348</v>
      </c>
      <c r="R187" s="224" t="s">
        <v>3346</v>
      </c>
      <c r="S187" s="224" t="s">
        <v>3349</v>
      </c>
      <c r="T187" s="224" t="s">
        <v>3347</v>
      </c>
      <c r="U187" s="224" t="s">
        <v>3350</v>
      </c>
      <c r="V187" s="224" t="s">
        <v>4686</v>
      </c>
      <c r="W187" s="224" t="s">
        <v>4688</v>
      </c>
      <c r="X187" s="224" t="s">
        <v>4687</v>
      </c>
      <c r="Y187" s="224" t="s">
        <v>4689</v>
      </c>
    </row>
    <row r="188" spans="1:25" x14ac:dyDescent="0.25">
      <c r="A188" s="101"/>
      <c r="B188" s="101"/>
      <c r="C188" s="102"/>
      <c r="D188" s="101"/>
      <c r="E188" s="101"/>
      <c r="F188" s="101"/>
      <c r="G188" s="101"/>
      <c r="H188" s="101"/>
      <c r="I188" s="282"/>
      <c r="J188" s="282"/>
      <c r="K188" s="103"/>
      <c r="L188" s="90" t="str">
        <f t="shared" si="30"/>
        <v/>
      </c>
      <c r="M188" s="103"/>
      <c r="N188" s="104"/>
      <c r="O188" s="230"/>
      <c r="P188" s="229"/>
      <c r="Q188" s="229"/>
      <c r="R188" s="229"/>
      <c r="S188" s="229"/>
      <c r="T188" s="229"/>
      <c r="U188" s="229"/>
      <c r="V188" s="229"/>
      <c r="W188" s="229"/>
      <c r="X188" s="229"/>
      <c r="Y188" s="229"/>
    </row>
    <row r="189" spans="1:25" x14ac:dyDescent="0.25">
      <c r="A189" s="5"/>
      <c r="B189" s="5"/>
      <c r="C189" s="33"/>
      <c r="D189" s="5"/>
      <c r="E189" s="5"/>
      <c r="F189" s="5"/>
      <c r="G189" s="5"/>
      <c r="H189" s="5"/>
      <c r="I189" s="244"/>
      <c r="J189" s="244"/>
      <c r="K189" s="8"/>
      <c r="L189" s="64" t="str">
        <f t="shared" si="30"/>
        <v/>
      </c>
      <c r="M189" s="8"/>
      <c r="N189" s="86" t="s">
        <v>460</v>
      </c>
      <c r="O189" s="223" t="s">
        <v>461</v>
      </c>
      <c r="P189" s="224" t="s">
        <v>3351</v>
      </c>
      <c r="Q189" s="224" t="s">
        <v>3354</v>
      </c>
      <c r="R189" s="224" t="s">
        <v>3352</v>
      </c>
      <c r="S189" s="224" t="s">
        <v>3355</v>
      </c>
      <c r="T189" s="224" t="s">
        <v>3353</v>
      </c>
      <c r="U189" s="224" t="s">
        <v>3356</v>
      </c>
      <c r="V189" s="224" t="s">
        <v>4690</v>
      </c>
      <c r="W189" s="224" t="s">
        <v>4692</v>
      </c>
      <c r="X189" s="224" t="s">
        <v>4691</v>
      </c>
      <c r="Y189" s="224" t="s">
        <v>4693</v>
      </c>
    </row>
    <row r="190" spans="1:25" x14ac:dyDescent="0.25">
      <c r="A190" s="5"/>
      <c r="B190" s="5"/>
      <c r="C190" s="33" t="s">
        <v>242</v>
      </c>
      <c r="D190" s="5">
        <v>1</v>
      </c>
      <c r="E190" s="5">
        <v>0</v>
      </c>
      <c r="F190" s="5">
        <v>0</v>
      </c>
      <c r="G190" s="5">
        <v>0</v>
      </c>
      <c r="H190" s="5">
        <v>1</v>
      </c>
      <c r="I190" s="244"/>
      <c r="J190" s="244">
        <v>4</v>
      </c>
      <c r="K190" s="8" t="s">
        <v>462</v>
      </c>
      <c r="L190" s="64" t="str">
        <f t="shared" si="30"/>
        <v>Sound_JQ6500_BG_Prev(</v>
      </c>
      <c r="M190" s="8" t="str">
        <f>IF(K190&lt;&gt;"",LEFT(K190,FIND("(",K190)-1),"")</f>
        <v>Sound_JQ6500_BG_Prev</v>
      </c>
      <c r="N190" s="7" t="s">
        <v>434</v>
      </c>
      <c r="O190" s="223"/>
      <c r="P190" s="224" t="s">
        <v>3264</v>
      </c>
      <c r="Q190" s="224"/>
      <c r="R190" s="224" t="s">
        <v>3265</v>
      </c>
      <c r="S190" s="224"/>
      <c r="T190" s="224" t="s">
        <v>3266</v>
      </c>
      <c r="U190" s="224"/>
      <c r="V190" s="224" t="s">
        <v>4632</v>
      </c>
      <c r="W190" s="224"/>
      <c r="X190" s="224" t="s">
        <v>4633</v>
      </c>
      <c r="Y190" s="224"/>
    </row>
    <row r="191" spans="1:25" x14ac:dyDescent="0.25">
      <c r="A191" s="5"/>
      <c r="B191" s="5"/>
      <c r="C191" s="33" t="s">
        <v>242</v>
      </c>
      <c r="D191" s="5">
        <v>1</v>
      </c>
      <c r="E191" s="5">
        <v>0</v>
      </c>
      <c r="F191" s="5">
        <v>0</v>
      </c>
      <c r="G191" s="5">
        <v>0</v>
      </c>
      <c r="H191" s="5">
        <v>1</v>
      </c>
      <c r="I191" s="244"/>
      <c r="J191" s="244">
        <v>4</v>
      </c>
      <c r="K191" s="8" t="s">
        <v>463</v>
      </c>
      <c r="L191" s="64" t="str">
        <f t="shared" si="30"/>
        <v>Sound_JQ6500_BG_Next(</v>
      </c>
      <c r="M191" s="8" t="str">
        <f>IF(K191&lt;&gt;"",LEFT(K191,FIND("(",K191)-1),"")</f>
        <v>Sound_JQ6500_BG_Next</v>
      </c>
      <c r="N191" s="7" t="s">
        <v>435</v>
      </c>
      <c r="O191" s="231"/>
      <c r="P191" s="224" t="s">
        <v>3267</v>
      </c>
      <c r="Q191" s="224"/>
      <c r="R191" s="224" t="s">
        <v>3268</v>
      </c>
      <c r="S191" s="224"/>
      <c r="T191" s="224" t="s">
        <v>3269</v>
      </c>
      <c r="U191" s="224"/>
      <c r="V191" s="224" t="s">
        <v>4634</v>
      </c>
      <c r="W191" s="224"/>
      <c r="X191" s="224" t="s">
        <v>4635</v>
      </c>
      <c r="Y191" s="224"/>
    </row>
    <row r="192" spans="1:25" x14ac:dyDescent="0.25">
      <c r="A192" s="5"/>
      <c r="B192" s="5"/>
      <c r="C192" s="33" t="s">
        <v>242</v>
      </c>
      <c r="D192" s="5">
        <v>1</v>
      </c>
      <c r="E192" s="5">
        <v>0</v>
      </c>
      <c r="F192" s="5">
        <v>0</v>
      </c>
      <c r="G192" s="5">
        <v>0</v>
      </c>
      <c r="H192" s="5">
        <v>1</v>
      </c>
      <c r="I192" s="244"/>
      <c r="J192" s="244">
        <v>4</v>
      </c>
      <c r="K192" s="8" t="s">
        <v>464</v>
      </c>
      <c r="L192" s="64" t="str">
        <f t="shared" si="30"/>
        <v>Sound_JQ6500_BG_DecVol(</v>
      </c>
      <c r="M192" s="8" t="str">
        <f>IF(K192&lt;&gt;"",LEFT(K192,FIND("(",K192)-1),"")</f>
        <v>Sound_JQ6500_BG_DecVol</v>
      </c>
      <c r="N192" s="7" t="s">
        <v>440</v>
      </c>
      <c r="O192" s="231"/>
      <c r="P192" s="224" t="s">
        <v>3282</v>
      </c>
      <c r="Q192" s="224"/>
      <c r="R192" s="224" t="s">
        <v>3283</v>
      </c>
      <c r="S192" s="224"/>
      <c r="T192" s="224" t="s">
        <v>3284</v>
      </c>
      <c r="U192" s="224"/>
      <c r="V192" s="224" t="s">
        <v>4644</v>
      </c>
      <c r="W192" s="224"/>
      <c r="X192" s="224" t="s">
        <v>4645</v>
      </c>
      <c r="Y192" s="224"/>
    </row>
    <row r="193" spans="1:25" x14ac:dyDescent="0.25">
      <c r="A193" s="5"/>
      <c r="B193" s="5"/>
      <c r="C193" s="33" t="s">
        <v>242</v>
      </c>
      <c r="D193" s="5">
        <v>1</v>
      </c>
      <c r="E193" s="5">
        <v>0</v>
      </c>
      <c r="F193" s="5">
        <v>0</v>
      </c>
      <c r="G193" s="5">
        <v>0</v>
      </c>
      <c r="H193" s="5">
        <v>1</v>
      </c>
      <c r="I193" s="244"/>
      <c r="J193" s="244">
        <v>4</v>
      </c>
      <c r="K193" s="8" t="s">
        <v>465</v>
      </c>
      <c r="L193" s="64" t="str">
        <f t="shared" si="30"/>
        <v>Sound_JQ6500_BG_IncVol(</v>
      </c>
      <c r="M193" s="8" t="str">
        <f>IF(K193&lt;&gt;"",LEFT(K193,FIND("(",K193)-1),"")</f>
        <v>Sound_JQ6500_BG_IncVol</v>
      </c>
      <c r="N193" s="7" t="s">
        <v>441</v>
      </c>
      <c r="O193" s="231"/>
      <c r="P193" s="224" t="s">
        <v>3285</v>
      </c>
      <c r="Q193" s="224"/>
      <c r="R193" s="224" t="s">
        <v>3286</v>
      </c>
      <c r="S193" s="224"/>
      <c r="T193" s="224" t="s">
        <v>3287</v>
      </c>
      <c r="U193" s="224"/>
      <c r="V193" s="224" t="s">
        <v>4646</v>
      </c>
      <c r="W193" s="224"/>
      <c r="X193" s="224" t="s">
        <v>4647</v>
      </c>
      <c r="Y193" s="224"/>
    </row>
    <row r="194" spans="1:25" x14ac:dyDescent="0.25">
      <c r="A194" s="92"/>
      <c r="B194" s="92"/>
      <c r="C194" s="88"/>
      <c r="D194" s="92"/>
      <c r="E194" s="92"/>
      <c r="F194" s="92"/>
      <c r="G194" s="92"/>
      <c r="H194" s="92"/>
      <c r="I194" s="282"/>
      <c r="J194" s="282"/>
      <c r="K194" s="89"/>
      <c r="L194" s="90" t="str">
        <f t="shared" si="30"/>
        <v/>
      </c>
      <c r="M194" s="89"/>
      <c r="N194" s="91"/>
      <c r="O194" s="230"/>
      <c r="P194" s="229"/>
      <c r="Q194" s="229"/>
      <c r="R194" s="229"/>
      <c r="S194" s="229"/>
      <c r="T194" s="229"/>
      <c r="U194" s="229"/>
      <c r="V194" s="229"/>
      <c r="W194" s="229"/>
      <c r="X194" s="229"/>
      <c r="Y194" s="229"/>
    </row>
    <row r="195" spans="1:25" x14ac:dyDescent="0.25">
      <c r="A195" s="5"/>
      <c r="B195" s="5"/>
      <c r="C195" s="33" t="s">
        <v>242</v>
      </c>
      <c r="D195" s="5">
        <v>1</v>
      </c>
      <c r="E195" s="5">
        <v>0</v>
      </c>
      <c r="F195" s="5">
        <v>0</v>
      </c>
      <c r="G195" s="5">
        <v>0</v>
      </c>
      <c r="H195" s="5">
        <v>1</v>
      </c>
      <c r="I195" s="244"/>
      <c r="J195" s="244">
        <v>4</v>
      </c>
      <c r="K195" s="8" t="s">
        <v>238</v>
      </c>
      <c r="L195" s="64" t="str">
        <f t="shared" si="30"/>
        <v>Sound_JQ6500_BG_Seq1(</v>
      </c>
      <c r="M195" s="8" t="str">
        <f>IF(K195&lt;&gt;"",LEFT(K195,FIND("(",K195)-1),"")</f>
        <v>Sound_JQ6500_BG_Seq1</v>
      </c>
      <c r="N195" s="7" t="s">
        <v>442</v>
      </c>
      <c r="O195" s="231"/>
      <c r="P195" s="224" t="s">
        <v>3288</v>
      </c>
      <c r="Q195" s="224"/>
      <c r="R195" s="224" t="s">
        <v>3289</v>
      </c>
      <c r="S195" s="224"/>
      <c r="T195" s="224" t="s">
        <v>3290</v>
      </c>
      <c r="U195" s="224"/>
      <c r="V195" s="224" t="s">
        <v>4648</v>
      </c>
      <c r="W195" s="224"/>
      <c r="X195" s="224" t="s">
        <v>4649</v>
      </c>
      <c r="Y195" s="224"/>
    </row>
    <row r="196" spans="1:25" x14ac:dyDescent="0.25">
      <c r="A196" s="5"/>
      <c r="B196" s="5"/>
      <c r="C196" s="33" t="s">
        <v>242</v>
      </c>
      <c r="D196" s="5">
        <v>1</v>
      </c>
      <c r="E196" s="5">
        <v>0</v>
      </c>
      <c r="F196" s="5">
        <v>0</v>
      </c>
      <c r="G196" s="5">
        <v>0</v>
      </c>
      <c r="H196" s="5">
        <v>1</v>
      </c>
      <c r="I196" s="244"/>
      <c r="J196" s="244">
        <v>4</v>
      </c>
      <c r="K196" s="8" t="s">
        <v>231</v>
      </c>
      <c r="L196" s="64" t="str">
        <f t="shared" si="30"/>
        <v>Sound_JQ6500_BG_Seq2(</v>
      </c>
      <c r="M196" s="8" t="str">
        <f>IF(K196&lt;&gt;"",LEFT(K196,FIND("(",K196)-1),"")</f>
        <v>Sound_JQ6500_BG_Seq2</v>
      </c>
      <c r="N196" s="7" t="s">
        <v>443</v>
      </c>
      <c r="O196" s="231"/>
      <c r="P196" s="224" t="s">
        <v>3291</v>
      </c>
      <c r="Q196" s="224"/>
      <c r="R196" s="224" t="s">
        <v>3292</v>
      </c>
      <c r="S196" s="224"/>
      <c r="T196" s="224" t="s">
        <v>3293</v>
      </c>
      <c r="U196" s="224"/>
      <c r="V196" s="224" t="s">
        <v>4650</v>
      </c>
      <c r="W196" s="224"/>
      <c r="X196" s="224" t="s">
        <v>4651</v>
      </c>
      <c r="Y196" s="224"/>
    </row>
    <row r="197" spans="1:25" x14ac:dyDescent="0.25">
      <c r="A197" s="5"/>
      <c r="B197" s="5"/>
      <c r="C197" s="33" t="s">
        <v>242</v>
      </c>
      <c r="D197" s="5">
        <v>1</v>
      </c>
      <c r="E197" s="5">
        <v>0</v>
      </c>
      <c r="F197" s="5">
        <v>0</v>
      </c>
      <c r="G197" s="5">
        <v>0</v>
      </c>
      <c r="H197" s="5">
        <v>1</v>
      </c>
      <c r="I197" s="244"/>
      <c r="J197" s="244">
        <v>4</v>
      </c>
      <c r="K197" s="8" t="s">
        <v>232</v>
      </c>
      <c r="L197" s="64" t="str">
        <f t="shared" si="30"/>
        <v>Sound_JQ6500_BG_Seq3(</v>
      </c>
      <c r="M197" s="8" t="str">
        <f>IF(K197&lt;&gt;"",LEFT(K197,FIND("(",K197)-1),"")</f>
        <v>Sound_JQ6500_BG_Seq3</v>
      </c>
      <c r="N197" s="7" t="s">
        <v>444</v>
      </c>
      <c r="O197" s="231"/>
      <c r="P197" s="224" t="s">
        <v>3294</v>
      </c>
      <c r="Q197" s="224"/>
      <c r="R197" s="224" t="s">
        <v>3295</v>
      </c>
      <c r="S197" s="224"/>
      <c r="T197" s="224" t="s">
        <v>3296</v>
      </c>
      <c r="U197" s="224"/>
      <c r="V197" s="224" t="s">
        <v>4652</v>
      </c>
      <c r="W197" s="224"/>
      <c r="X197" s="224" t="s">
        <v>4653</v>
      </c>
      <c r="Y197" s="224"/>
    </row>
    <row r="198" spans="1:25" x14ac:dyDescent="0.25">
      <c r="A198" s="5"/>
      <c r="B198" s="5"/>
      <c r="C198" s="33" t="s">
        <v>242</v>
      </c>
      <c r="D198" s="5">
        <v>1</v>
      </c>
      <c r="E198" s="5">
        <v>0</v>
      </c>
      <c r="F198" s="5">
        <v>0</v>
      </c>
      <c r="G198" s="5">
        <v>0</v>
      </c>
      <c r="H198" s="5">
        <v>1</v>
      </c>
      <c r="I198" s="244"/>
      <c r="J198" s="244">
        <v>4</v>
      </c>
      <c r="K198" s="8" t="s">
        <v>233</v>
      </c>
      <c r="L198" s="64" t="str">
        <f t="shared" si="30"/>
        <v>Sound_JQ6500_BG_Seq4(</v>
      </c>
      <c r="M198" s="8" t="str">
        <f>IF(K198&lt;&gt;"",LEFT(K198,FIND("(",K198)-1),"")</f>
        <v>Sound_JQ6500_BG_Seq4</v>
      </c>
      <c r="N198" s="7" t="s">
        <v>445</v>
      </c>
      <c r="O198" s="231"/>
      <c r="P198" s="224" t="s">
        <v>3297</v>
      </c>
      <c r="Q198" s="224"/>
      <c r="R198" s="224" t="s">
        <v>3298</v>
      </c>
      <c r="S198" s="224"/>
      <c r="T198" s="224" t="s">
        <v>3299</v>
      </c>
      <c r="U198" s="224"/>
      <c r="V198" s="224" t="s">
        <v>4654</v>
      </c>
      <c r="W198" s="224"/>
      <c r="X198" s="224" t="s">
        <v>4655</v>
      </c>
      <c r="Y198" s="224"/>
    </row>
    <row r="199" spans="1:25" x14ac:dyDescent="0.25">
      <c r="A199" s="5"/>
      <c r="B199" s="5"/>
      <c r="C199" s="33" t="s">
        <v>242</v>
      </c>
      <c r="D199" s="5">
        <v>1</v>
      </c>
      <c r="E199" s="5">
        <v>0</v>
      </c>
      <c r="F199" s="5">
        <v>0</v>
      </c>
      <c r="G199" s="5">
        <v>0</v>
      </c>
      <c r="H199" s="5">
        <v>1</v>
      </c>
      <c r="I199" s="244"/>
      <c r="J199" s="244">
        <v>4</v>
      </c>
      <c r="K199" s="8" t="s">
        <v>234</v>
      </c>
      <c r="L199" s="64" t="str">
        <f t="shared" si="30"/>
        <v>Sound_JQ6500_BG_Seq5(</v>
      </c>
      <c r="M199" s="8" t="str">
        <f>IF(K199&lt;&gt;"",LEFT(K199,FIND("(",K199)-1),"")</f>
        <v>Sound_JQ6500_BG_Seq5</v>
      </c>
      <c r="N199" s="7" t="s">
        <v>446</v>
      </c>
      <c r="O199" s="231"/>
      <c r="P199" s="224" t="s">
        <v>3300</v>
      </c>
      <c r="Q199" s="224"/>
      <c r="R199" s="224" t="s">
        <v>3301</v>
      </c>
      <c r="S199" s="224"/>
      <c r="T199" s="224" t="s">
        <v>3302</v>
      </c>
      <c r="U199" s="224"/>
      <c r="V199" s="224" t="s">
        <v>4656</v>
      </c>
      <c r="W199" s="224"/>
      <c r="X199" s="224" t="s">
        <v>4657</v>
      </c>
      <c r="Y199" s="224"/>
    </row>
    <row r="200" spans="1:25" x14ac:dyDescent="0.25">
      <c r="A200" s="92"/>
      <c r="B200" s="92"/>
      <c r="C200" s="88"/>
      <c r="D200" s="92"/>
      <c r="E200" s="92"/>
      <c r="F200" s="92"/>
      <c r="G200" s="92"/>
      <c r="H200" s="92"/>
      <c r="I200" s="282"/>
      <c r="J200" s="282"/>
      <c r="K200" s="89"/>
      <c r="L200" s="90" t="str">
        <f t="shared" si="30"/>
        <v/>
      </c>
      <c r="M200" s="89"/>
      <c r="N200" s="91"/>
      <c r="O200" s="230"/>
      <c r="P200" s="229"/>
      <c r="Q200" s="229"/>
      <c r="R200" s="229"/>
      <c r="S200" s="229"/>
      <c r="T200" s="229"/>
      <c r="U200" s="229"/>
      <c r="V200" s="229"/>
      <c r="W200" s="229"/>
      <c r="X200" s="229"/>
      <c r="Y200" s="229"/>
    </row>
    <row r="201" spans="1:25" x14ac:dyDescent="0.25">
      <c r="A201" s="5"/>
      <c r="B201" s="5"/>
      <c r="C201" s="33" t="s">
        <v>242</v>
      </c>
      <c r="D201" s="5">
        <v>1</v>
      </c>
      <c r="E201" s="5">
        <v>0</v>
      </c>
      <c r="F201" s="5">
        <v>0</v>
      </c>
      <c r="G201" s="5">
        <v>0</v>
      </c>
      <c r="H201" s="5">
        <v>1</v>
      </c>
      <c r="I201" s="244"/>
      <c r="J201" s="244">
        <v>4</v>
      </c>
      <c r="K201" s="8" t="s">
        <v>235</v>
      </c>
      <c r="L201" s="64" t="str">
        <f t="shared" si="30"/>
        <v>Sound_JQ6500_BG_PlayRandom(</v>
      </c>
      <c r="M201" s="8" t="str">
        <f>IF(K201&lt;&gt;"",LEFT(K201,FIND("(",K201)-1),"")</f>
        <v>Sound_JQ6500_BG_PlayRandom</v>
      </c>
      <c r="N201" s="7" t="s">
        <v>456</v>
      </c>
      <c r="O201" s="231"/>
      <c r="P201" s="224" t="s">
        <v>3330</v>
      </c>
      <c r="Q201" s="224"/>
      <c r="R201" s="224" t="s">
        <v>3331</v>
      </c>
      <c r="S201" s="224"/>
      <c r="T201" s="224" t="s">
        <v>3332</v>
      </c>
      <c r="U201" s="224"/>
      <c r="V201" s="224" t="s">
        <v>4676</v>
      </c>
      <c r="W201" s="224"/>
      <c r="X201" s="224" t="s">
        <v>4677</v>
      </c>
      <c r="Y201" s="224"/>
    </row>
    <row r="202" spans="1:25" x14ac:dyDescent="0.25">
      <c r="A202" s="5"/>
      <c r="B202" s="5"/>
      <c r="C202" s="33" t="s">
        <v>242</v>
      </c>
      <c r="D202" s="9" t="s">
        <v>5476</v>
      </c>
      <c r="E202" s="5">
        <v>0</v>
      </c>
      <c r="F202" s="5">
        <v>0</v>
      </c>
      <c r="G202" s="5">
        <v>0</v>
      </c>
      <c r="H202" s="5">
        <v>1</v>
      </c>
      <c r="I202" s="244"/>
      <c r="J202" s="244">
        <v>4</v>
      </c>
      <c r="K202" s="8" t="s">
        <v>236</v>
      </c>
      <c r="L202" s="64" t="str">
        <f t="shared" si="30"/>
        <v>Sound_JQ6500_BG_Next_of_N_Reset(</v>
      </c>
      <c r="M202" s="8" t="str">
        <f>IF(K202&lt;&gt;"",LEFT(K202,FIND("(",K202)-1),"")</f>
        <v>Sound_JQ6500_BG_Next_of_N_Reset</v>
      </c>
      <c r="N202" s="7" t="s">
        <v>457</v>
      </c>
      <c r="O202" s="231"/>
      <c r="P202" s="224" t="s">
        <v>3333</v>
      </c>
      <c r="Q202" s="224"/>
      <c r="R202" s="224" t="s">
        <v>3334</v>
      </c>
      <c r="S202" s="224"/>
      <c r="T202" s="224" t="s">
        <v>3335</v>
      </c>
      <c r="U202" s="224"/>
      <c r="V202" s="224" t="s">
        <v>4678</v>
      </c>
      <c r="W202" s="224"/>
      <c r="X202" s="224" t="s">
        <v>4679</v>
      </c>
      <c r="Y202" s="224"/>
    </row>
    <row r="203" spans="1:25" x14ac:dyDescent="0.25">
      <c r="A203" s="5"/>
      <c r="B203" s="5"/>
      <c r="C203" s="33" t="s">
        <v>242</v>
      </c>
      <c r="D203" s="5">
        <v>1</v>
      </c>
      <c r="E203" s="5">
        <v>0</v>
      </c>
      <c r="F203" s="5">
        <v>0</v>
      </c>
      <c r="G203" s="5">
        <v>0</v>
      </c>
      <c r="H203" s="5">
        <v>1</v>
      </c>
      <c r="I203" s="244"/>
      <c r="J203" s="244">
        <v>4</v>
      </c>
      <c r="K203" s="8" t="s">
        <v>237</v>
      </c>
      <c r="L203" s="64" t="str">
        <f t="shared" si="30"/>
        <v>Sound_JQ6500_BG_Next_of_N(</v>
      </c>
      <c r="M203" s="8" t="str">
        <f>IF(K203&lt;&gt;"",LEFT(K203,FIND("(",K203)-1),"")</f>
        <v>Sound_JQ6500_BG_Next_of_N</v>
      </c>
      <c r="N203" s="7" t="s">
        <v>457</v>
      </c>
      <c r="O203" s="231"/>
      <c r="P203" s="224" t="s">
        <v>3333</v>
      </c>
      <c r="Q203" s="224"/>
      <c r="R203" s="224" t="s">
        <v>3334</v>
      </c>
      <c r="S203" s="224"/>
      <c r="T203" s="224" t="s">
        <v>3335</v>
      </c>
      <c r="U203" s="224"/>
      <c r="V203" s="224" t="s">
        <v>4678</v>
      </c>
      <c r="W203" s="224"/>
      <c r="X203" s="224" t="s">
        <v>4679</v>
      </c>
      <c r="Y203" s="224"/>
    </row>
    <row r="205" spans="1:25" x14ac:dyDescent="0.25">
      <c r="D205" s="47"/>
      <c r="E205" s="47"/>
      <c r="F205" s="47"/>
      <c r="G205" s="47"/>
      <c r="H205" s="47"/>
      <c r="I205" s="47"/>
      <c r="J205" s="47"/>
      <c r="K205" s="46"/>
      <c r="L205" s="46"/>
    </row>
  </sheetData>
  <autoFilter ref="A3:Y203" xr:uid="{5A296D58-CEAE-4787-9744-4534F98A12E6}"/>
  <phoneticPr fontId="22" type="noConversion"/>
  <pageMargins left="0.7" right="0.7" top="0.78740157499999996" bottom="0.78740157499999996" header="0.3" footer="0.3"/>
  <pageSetup paperSize="9" orientation="portrait" r:id="rId1"/>
  <ignoredErrors>
    <ignoredError sqref="C83" numberStoredAsText="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U107"/>
  <sheetViews>
    <sheetView workbookViewId="0">
      <pane ySplit="1" topLeftCell="A77" activePane="bottomLeft" state="frozen"/>
      <selection pane="bottomLeft" activeCell="A107" sqref="A107"/>
    </sheetView>
  </sheetViews>
  <sheetFormatPr baseColWidth="10" defaultColWidth="11.44140625" defaultRowHeight="13.2" x14ac:dyDescent="0.25"/>
  <cols>
    <col min="2" max="2" width="5.88671875" customWidth="1"/>
    <col min="3" max="3" width="10.44140625" customWidth="1"/>
    <col min="4" max="4" width="5" customWidth="1"/>
    <col min="5" max="5" width="9.109375" customWidth="1"/>
    <col min="6" max="7" width="12.5546875" customWidth="1"/>
    <col min="8" max="8" width="32.44140625" customWidth="1"/>
    <col min="9" max="9" width="45.109375" customWidth="1"/>
    <col min="10" max="10" width="14.5546875" customWidth="1"/>
    <col min="11" max="11" width="33.44140625" customWidth="1"/>
    <col min="12" max="12" width="60.33203125" customWidth="1"/>
    <col min="13" max="13" width="39" customWidth="1"/>
    <col min="14" max="14" width="60.33203125" customWidth="1"/>
    <col min="15" max="15" width="42.33203125" customWidth="1"/>
    <col min="16" max="16" width="60.33203125" customWidth="1"/>
    <col min="17" max="17" width="33.33203125" customWidth="1"/>
    <col min="18" max="18" width="66.109375" customWidth="1"/>
    <col min="19" max="19" width="33.6640625" customWidth="1"/>
    <col min="20" max="20" width="66.109375" customWidth="1"/>
  </cols>
  <sheetData>
    <row r="1" spans="1:20" ht="31.2" customHeight="1" x14ac:dyDescent="0.25">
      <c r="A1" s="34" t="s">
        <v>124</v>
      </c>
      <c r="B1" s="34" t="s">
        <v>102</v>
      </c>
      <c r="C1" s="34" t="s">
        <v>106</v>
      </c>
      <c r="D1" s="34" t="s">
        <v>122</v>
      </c>
      <c r="E1" s="34" t="s">
        <v>123</v>
      </c>
      <c r="F1" s="34" t="s">
        <v>131</v>
      </c>
      <c r="G1" s="222" t="s">
        <v>2658</v>
      </c>
      <c r="H1" s="35" t="s">
        <v>127</v>
      </c>
      <c r="I1" s="35" t="s">
        <v>125</v>
      </c>
      <c r="J1" s="35" t="s">
        <v>121</v>
      </c>
      <c r="K1" s="35" t="s">
        <v>2891</v>
      </c>
      <c r="L1" s="35" t="s">
        <v>2894</v>
      </c>
      <c r="M1" s="35" t="s">
        <v>2892</v>
      </c>
      <c r="N1" s="35" t="s">
        <v>2895</v>
      </c>
      <c r="O1" s="35" t="s">
        <v>2893</v>
      </c>
      <c r="P1" s="35" t="s">
        <v>2896</v>
      </c>
      <c r="Q1" s="35" t="s">
        <v>3927</v>
      </c>
      <c r="R1" s="35" t="s">
        <v>3928</v>
      </c>
      <c r="S1" s="35" t="s">
        <v>3929</v>
      </c>
      <c r="T1" s="35" t="s">
        <v>3930</v>
      </c>
    </row>
    <row r="2" spans="1:20" x14ac:dyDescent="0.25">
      <c r="A2" s="17" t="s">
        <v>67</v>
      </c>
      <c r="B2" s="1">
        <v>75</v>
      </c>
      <c r="C2" s="16" t="s">
        <v>107</v>
      </c>
      <c r="D2" s="16"/>
      <c r="E2" s="16"/>
      <c r="F2" s="16"/>
      <c r="G2" s="16"/>
      <c r="H2" s="18"/>
      <c r="I2" s="18"/>
    </row>
    <row r="3" spans="1:20" x14ac:dyDescent="0.25">
      <c r="A3" s="17" t="s">
        <v>66</v>
      </c>
      <c r="B3" s="1">
        <v>67</v>
      </c>
      <c r="C3" s="16" t="s">
        <v>107</v>
      </c>
      <c r="D3" s="16"/>
      <c r="E3" s="16"/>
      <c r="F3" s="16"/>
      <c r="G3" s="16"/>
      <c r="H3" s="18"/>
      <c r="I3" s="18"/>
    </row>
    <row r="4" spans="1:20" x14ac:dyDescent="0.25">
      <c r="A4" t="s">
        <v>68</v>
      </c>
      <c r="B4" s="1">
        <v>13</v>
      </c>
      <c r="C4" s="15" t="s">
        <v>126</v>
      </c>
      <c r="D4" s="15"/>
      <c r="E4" s="15"/>
      <c r="F4" s="15"/>
      <c r="G4" s="15"/>
      <c r="H4" s="18" t="s">
        <v>144</v>
      </c>
      <c r="I4" s="19"/>
      <c r="K4" s="142"/>
      <c r="M4" s="142"/>
      <c r="N4" s="142"/>
      <c r="O4" s="142"/>
      <c r="P4" s="142"/>
      <c r="R4" s="142"/>
      <c r="T4" s="142"/>
    </row>
    <row r="5" spans="1:20" x14ac:dyDescent="0.25">
      <c r="A5" s="14" t="s">
        <v>5064</v>
      </c>
      <c r="B5" s="1">
        <v>12</v>
      </c>
      <c r="C5" s="15" t="s">
        <v>5009</v>
      </c>
      <c r="D5" s="1">
        <v>0</v>
      </c>
      <c r="E5" s="1">
        <v>250</v>
      </c>
      <c r="F5" s="15" t="s">
        <v>5073</v>
      </c>
      <c r="G5" s="1"/>
      <c r="H5" s="19" t="s">
        <v>5065</v>
      </c>
      <c r="I5" s="19" t="s">
        <v>5256</v>
      </c>
      <c r="J5" s="14"/>
      <c r="K5" s="14" t="s">
        <v>5068</v>
      </c>
      <c r="L5" s="14" t="s">
        <v>5258</v>
      </c>
      <c r="M5" t="s">
        <v>5260</v>
      </c>
      <c r="N5" t="s">
        <v>5264</v>
      </c>
      <c r="O5" t="s">
        <v>5261</v>
      </c>
      <c r="P5" t="s">
        <v>5265</v>
      </c>
      <c r="Q5" t="s">
        <v>5262</v>
      </c>
      <c r="R5" t="s">
        <v>5266</v>
      </c>
      <c r="S5" t="s">
        <v>5263</v>
      </c>
      <c r="T5" t="s">
        <v>5267</v>
      </c>
    </row>
    <row r="6" spans="1:20" x14ac:dyDescent="0.25">
      <c r="A6" t="s">
        <v>95</v>
      </c>
      <c r="B6" s="1">
        <v>12</v>
      </c>
      <c r="C6" s="15" t="s">
        <v>5009</v>
      </c>
      <c r="D6" s="1">
        <v>0</v>
      </c>
      <c r="E6" s="1">
        <v>250</v>
      </c>
      <c r="F6" s="15" t="s">
        <v>630</v>
      </c>
      <c r="G6" s="1"/>
      <c r="H6" s="19" t="s">
        <v>5066</v>
      </c>
      <c r="I6" s="19" t="s">
        <v>5257</v>
      </c>
      <c r="J6" s="14"/>
      <c r="K6" s="14" t="s">
        <v>5067</v>
      </c>
      <c r="L6" s="14" t="s">
        <v>5259</v>
      </c>
      <c r="M6" t="s">
        <v>5069</v>
      </c>
      <c r="N6" t="s">
        <v>5268</v>
      </c>
      <c r="O6" t="s">
        <v>5070</v>
      </c>
      <c r="P6" t="s">
        <v>5269</v>
      </c>
      <c r="Q6" t="s">
        <v>5071</v>
      </c>
      <c r="R6" t="s">
        <v>5270</v>
      </c>
      <c r="S6" t="s">
        <v>5072</v>
      </c>
      <c r="T6" t="s">
        <v>5271</v>
      </c>
    </row>
    <row r="7" spans="1:20" x14ac:dyDescent="0.25">
      <c r="A7" t="s">
        <v>75</v>
      </c>
      <c r="B7" s="1">
        <v>12</v>
      </c>
      <c r="C7" s="15" t="s">
        <v>126</v>
      </c>
      <c r="D7" s="15"/>
      <c r="E7" s="15"/>
      <c r="F7" s="15"/>
      <c r="G7" s="15"/>
      <c r="H7" s="19" t="str">
        <f>H4</f>
        <v>=&gt; Dialog</v>
      </c>
      <c r="I7" s="19"/>
      <c r="K7" s="142"/>
      <c r="M7" s="142"/>
      <c r="N7" s="142"/>
      <c r="O7" s="142"/>
      <c r="P7" s="142"/>
      <c r="Q7" s="142"/>
      <c r="R7" s="142"/>
      <c r="S7" s="142"/>
      <c r="T7" s="142"/>
    </row>
    <row r="8" spans="1:20" x14ac:dyDescent="0.25">
      <c r="A8" t="s">
        <v>81</v>
      </c>
      <c r="B8" s="1">
        <v>11</v>
      </c>
      <c r="C8" s="15" t="s">
        <v>167</v>
      </c>
      <c r="D8" s="15">
        <v>0</v>
      </c>
      <c r="E8" s="15">
        <v>1048560</v>
      </c>
      <c r="F8" s="15" t="s">
        <v>143</v>
      </c>
      <c r="G8" s="15"/>
      <c r="H8" s="19" t="s">
        <v>135</v>
      </c>
      <c r="I8" s="19" t="s">
        <v>134</v>
      </c>
      <c r="J8" s="14"/>
      <c r="K8" t="s">
        <v>2661</v>
      </c>
      <c r="L8" t="s">
        <v>2677</v>
      </c>
      <c r="M8" t="s">
        <v>2662</v>
      </c>
      <c r="N8" t="s">
        <v>2678</v>
      </c>
      <c r="O8" t="s">
        <v>2663</v>
      </c>
      <c r="P8" t="s">
        <v>2679</v>
      </c>
      <c r="Q8" t="s">
        <v>3931</v>
      </c>
      <c r="R8" t="s">
        <v>3943</v>
      </c>
      <c r="S8" t="s">
        <v>3932</v>
      </c>
      <c r="T8" t="s">
        <v>3944</v>
      </c>
    </row>
    <row r="9" spans="1:20" x14ac:dyDescent="0.25">
      <c r="A9" s="14" t="s">
        <v>222</v>
      </c>
      <c r="B9" s="1">
        <v>10</v>
      </c>
      <c r="C9" s="15" t="s">
        <v>167</v>
      </c>
      <c r="D9" s="15">
        <v>0</v>
      </c>
      <c r="E9" s="15">
        <v>1048560</v>
      </c>
      <c r="F9" s="15" t="s">
        <v>224</v>
      </c>
      <c r="G9" s="15"/>
      <c r="H9" s="19" t="s">
        <v>135</v>
      </c>
      <c r="I9" s="21" t="str">
        <f>$I$8</f>
        <v xml:space="preserve">Die Zeit wird in Millisekunden angegeben. Es können aber auch „Sec“ oder „Min“ angehängt werden. Die Maximale Zeit beträgt 17 Minuten (1048560 ms). </v>
      </c>
      <c r="J9" s="14"/>
      <c r="K9" t="s">
        <v>2661</v>
      </c>
      <c r="L9" s="22" t="str">
        <f>$L$8</f>
        <v>The time is given in milliseconds. However, "Sec" or "Min" can also be added. The maximum time is 17 minutes (1048560 ms).</v>
      </c>
      <c r="M9" t="s">
        <v>2662</v>
      </c>
      <c r="N9" s="22" t="str">
        <f>$N$8</f>
        <v>De tijd wordt gegeven in milliseconden. "Sec" of "Min" kan echter ook worden toegevoegd. De maximale tijd is 17 minuten (1048560 ms).</v>
      </c>
      <c r="O9" t="s">
        <v>2663</v>
      </c>
      <c r="P9" t="str">
        <f>$P$8</f>
        <v>Le temps est donné en millisecondes. Cependant, "Sec" ou "Min" peut également être ajouté. Le temps maximum est de 17 minutes (1048560 ms).</v>
      </c>
      <c r="Q9" t="s">
        <v>3931</v>
      </c>
      <c r="R9" s="22" t="str">
        <f>$R$8</f>
        <v>Il tempo è espresso in millisecondi. Tuttavia, è possibile aggiungere anche "Sec" o "Min". Il tempo massimo è di 17 minuti (1048560 ms).</v>
      </c>
      <c r="S9" t="s">
        <v>3932</v>
      </c>
      <c r="T9" s="22" t="str">
        <f>$T$8</f>
        <v>El tiempo se da en milisegundos. Sin embargo, también se pueden agregar "Sec" o "Min". El tiempo máximo es de 17 minutos (1048560 ms).</v>
      </c>
    </row>
    <row r="10" spans="1:20" x14ac:dyDescent="0.25">
      <c r="A10" t="s">
        <v>69</v>
      </c>
      <c r="B10" s="1">
        <v>9</v>
      </c>
      <c r="C10" s="15" t="s">
        <v>167</v>
      </c>
      <c r="D10" s="15">
        <v>1</v>
      </c>
      <c r="E10" s="15">
        <v>1048560</v>
      </c>
      <c r="F10" s="15" t="s">
        <v>139</v>
      </c>
      <c r="G10" s="15"/>
      <c r="H10" s="19" t="s">
        <v>136</v>
      </c>
      <c r="I10" s="21" t="str">
        <f>$I$8</f>
        <v xml:space="preserve">Die Zeit wird in Millisekunden angegeben. Es können aber auch „Sec“ oder „Min“ angehängt werden. Die Maximale Zeit beträgt 17 Minuten (1048560 ms). </v>
      </c>
      <c r="J10" s="22"/>
      <c r="K10" t="s">
        <v>2667</v>
      </c>
      <c r="L10" s="22" t="str">
        <f>$L$8</f>
        <v>The time is given in milliseconds. However, "Sec" or "Min" can also be added. The maximum time is 17 minutes (1048560 ms).</v>
      </c>
      <c r="M10" t="s">
        <v>2668</v>
      </c>
      <c r="N10" s="22" t="str">
        <f>$N$8</f>
        <v>De tijd wordt gegeven in milliseconden. "Sec" of "Min" kan echter ook worden toegevoegd. De maximale tijd is 17 minuten (1048560 ms).</v>
      </c>
      <c r="O10" t="s">
        <v>2669</v>
      </c>
      <c r="P10" t="s">
        <v>2679</v>
      </c>
      <c r="Q10" t="s">
        <v>3935</v>
      </c>
      <c r="R10" s="22" t="str">
        <f>$R$8</f>
        <v>Il tempo è espresso in millisecondi. Tuttavia, è possibile aggiungere anche "Sec" o "Min". Il tempo massimo è di 17 minuti (1048560 ms).</v>
      </c>
      <c r="S10" t="s">
        <v>3936</v>
      </c>
      <c r="T10" s="22" t="str">
        <f>$T$8</f>
        <v>El tiempo se da en milisegundos. Sin embargo, también se pueden agregar "Sec" o "Min". El tiempo máximo es de 17 minutos (1048560 ms).</v>
      </c>
    </row>
    <row r="11" spans="1:20" x14ac:dyDescent="0.25">
      <c r="A11" t="s">
        <v>70</v>
      </c>
      <c r="B11" s="1">
        <v>5</v>
      </c>
      <c r="C11" s="15"/>
      <c r="D11" s="15">
        <v>0</v>
      </c>
      <c r="E11" s="15">
        <v>255</v>
      </c>
      <c r="F11" s="15">
        <v>0</v>
      </c>
      <c r="G11" s="15"/>
      <c r="H11" s="19" t="s">
        <v>213</v>
      </c>
      <c r="I11" s="21" t="str">
        <f>$I$12</f>
        <v>Die Helligkeit ist eine Zahl zwischen 0 und 255.</v>
      </c>
      <c r="K11" t="s">
        <v>2675</v>
      </c>
      <c r="L11" s="22" t="str">
        <f>$L$12</f>
        <v>The brightness is a number between 0 and 255.</v>
      </c>
      <c r="M11" t="s">
        <v>2676</v>
      </c>
      <c r="N11" s="22" t="str">
        <f>$N$12</f>
        <v>De helderheid is een getal tussen 0 en 255.</v>
      </c>
      <c r="O11" s="22" t="str">
        <f>O12</f>
        <v>Luminosité lorsqu'elle est active</v>
      </c>
      <c r="P11" s="22" t="str">
        <f>P12</f>
        <v>La luminosité est un nombre compris entre 0 et 255.</v>
      </c>
      <c r="Q11" s="22" t="s">
        <v>3941</v>
      </c>
      <c r="R11" s="22" t="str">
        <f>$R$12</f>
        <v>La luminosità è un numero compreso tra 0 e 255.</v>
      </c>
      <c r="S11" s="22" t="s">
        <v>3942</v>
      </c>
      <c r="T11" s="22" t="str">
        <f>$T$12</f>
        <v>El brillo es un número entre 0 y 255.</v>
      </c>
    </row>
    <row r="12" spans="1:20" x14ac:dyDescent="0.25">
      <c r="A12" t="s">
        <v>73</v>
      </c>
      <c r="B12" s="1">
        <v>9</v>
      </c>
      <c r="C12" s="15"/>
      <c r="D12" s="15">
        <v>0</v>
      </c>
      <c r="E12" s="15">
        <v>255</v>
      </c>
      <c r="F12" s="15">
        <v>127</v>
      </c>
      <c r="G12" s="15"/>
      <c r="H12" s="19" t="s">
        <v>214</v>
      </c>
      <c r="I12" s="19" t="s">
        <v>145</v>
      </c>
      <c r="K12" t="s">
        <v>2664</v>
      </c>
      <c r="L12" t="s">
        <v>2680</v>
      </c>
      <c r="M12" t="s">
        <v>2665</v>
      </c>
      <c r="N12" t="s">
        <v>2681</v>
      </c>
      <c r="O12" t="s">
        <v>2666</v>
      </c>
      <c r="P12" t="s">
        <v>2682</v>
      </c>
      <c r="Q12" t="s">
        <v>3933</v>
      </c>
      <c r="R12" t="s">
        <v>3945</v>
      </c>
      <c r="S12" t="s">
        <v>3934</v>
      </c>
      <c r="T12" t="s">
        <v>3946</v>
      </c>
    </row>
    <row r="13" spans="1:20" x14ac:dyDescent="0.25">
      <c r="A13" t="s">
        <v>4860</v>
      </c>
      <c r="B13" s="1">
        <v>1</v>
      </c>
      <c r="C13" s="15"/>
      <c r="D13" s="15">
        <v>0</v>
      </c>
      <c r="E13" s="15">
        <v>255</v>
      </c>
      <c r="F13" s="15">
        <v>0</v>
      </c>
      <c r="G13" s="15"/>
      <c r="H13" s="19" t="s">
        <v>4866</v>
      </c>
      <c r="I13" s="21" t="str">
        <f t="shared" ref="I13:I18" si="0">$I$12</f>
        <v>Die Helligkeit ist eine Zahl zwischen 0 und 255.</v>
      </c>
      <c r="K13" t="s">
        <v>4872</v>
      </c>
      <c r="L13" s="22" t="str">
        <f t="shared" ref="L13:L18" si="1">$L$12</f>
        <v>The brightness is a number between 0 and 255.</v>
      </c>
      <c r="M13" t="s">
        <v>4878</v>
      </c>
      <c r="N13" s="22" t="str">
        <f t="shared" ref="N13:N18" si="2">$N$12</f>
        <v>De helderheid is een getal tussen 0 en 255.</v>
      </c>
      <c r="O13" t="s">
        <v>4879</v>
      </c>
      <c r="P13" s="22" t="str">
        <f t="shared" ref="P13:P17" si="3">P14</f>
        <v>Le temps est donné en millisecondes. Cependant, "Sec" ou "Min" peut également être ajouté. Le temps maximum est de 17 minutes (1048560 ms).</v>
      </c>
      <c r="Q13" t="s">
        <v>4880</v>
      </c>
      <c r="R13" s="22" t="str">
        <f t="shared" ref="R13:R18" si="4">$R$12</f>
        <v>La luminosità è un numero compreso tra 0 e 255.</v>
      </c>
      <c r="S13" t="s">
        <v>4881</v>
      </c>
      <c r="T13" s="22" t="str">
        <f t="shared" ref="T13:T18" si="5">$T$12</f>
        <v>El brillo es un número entre 0 y 255.</v>
      </c>
    </row>
    <row r="14" spans="1:20" x14ac:dyDescent="0.25">
      <c r="A14" t="s">
        <v>4861</v>
      </c>
      <c r="B14" s="1">
        <v>1</v>
      </c>
      <c r="C14" s="15"/>
      <c r="D14" s="15">
        <v>0</v>
      </c>
      <c r="E14" s="15">
        <v>255</v>
      </c>
      <c r="F14" s="15">
        <v>0</v>
      </c>
      <c r="G14" s="15"/>
      <c r="H14" s="19" t="s">
        <v>4867</v>
      </c>
      <c r="I14" s="21" t="str">
        <f t="shared" si="0"/>
        <v>Die Helligkeit ist eine Zahl zwischen 0 und 255.</v>
      </c>
      <c r="K14" t="s">
        <v>4873</v>
      </c>
      <c r="L14" s="22" t="str">
        <f t="shared" si="1"/>
        <v>The brightness is a number between 0 and 255.</v>
      </c>
      <c r="M14" t="s">
        <v>4882</v>
      </c>
      <c r="N14" s="22" t="str">
        <f t="shared" si="2"/>
        <v>De helderheid is een getal tussen 0 en 255.</v>
      </c>
      <c r="O14" t="s">
        <v>4883</v>
      </c>
      <c r="P14" s="22" t="str">
        <f t="shared" si="3"/>
        <v>Le temps est donné en millisecondes. Cependant, "Sec" ou "Min" peut également être ajouté. Le temps maximum est de 17 minutes (1048560 ms).</v>
      </c>
      <c r="Q14" t="s">
        <v>4884</v>
      </c>
      <c r="R14" s="22" t="str">
        <f t="shared" si="4"/>
        <v>La luminosità è un numero compreso tra 0 e 255.</v>
      </c>
      <c r="S14" t="s">
        <v>4885</v>
      </c>
      <c r="T14" s="22" t="str">
        <f t="shared" si="5"/>
        <v>El brillo es un número entre 0 y 255.</v>
      </c>
    </row>
    <row r="15" spans="1:20" x14ac:dyDescent="0.25">
      <c r="A15" t="s">
        <v>4862</v>
      </c>
      <c r="B15" s="1">
        <v>1</v>
      </c>
      <c r="C15" s="15"/>
      <c r="D15" s="15">
        <v>0</v>
      </c>
      <c r="E15" s="15">
        <v>255</v>
      </c>
      <c r="F15" s="15">
        <v>0</v>
      </c>
      <c r="G15" s="15"/>
      <c r="H15" s="19" t="s">
        <v>4868</v>
      </c>
      <c r="I15" s="21" t="str">
        <f t="shared" si="0"/>
        <v>Die Helligkeit ist eine Zahl zwischen 0 und 255.</v>
      </c>
      <c r="K15" t="s">
        <v>4874</v>
      </c>
      <c r="L15" s="22" t="str">
        <f t="shared" si="1"/>
        <v>The brightness is a number between 0 and 255.</v>
      </c>
      <c r="M15" t="s">
        <v>4886</v>
      </c>
      <c r="N15" s="22" t="str">
        <f t="shared" si="2"/>
        <v>De helderheid is een getal tussen 0 en 255.</v>
      </c>
      <c r="O15" t="s">
        <v>4887</v>
      </c>
      <c r="P15" s="22" t="str">
        <f t="shared" si="3"/>
        <v>Le temps est donné en millisecondes. Cependant, "Sec" ou "Min" peut également être ajouté. Le temps maximum est de 17 minutes (1048560 ms).</v>
      </c>
      <c r="Q15" t="s">
        <v>4888</v>
      </c>
      <c r="R15" s="22" t="str">
        <f t="shared" si="4"/>
        <v>La luminosità è un numero compreso tra 0 e 255.</v>
      </c>
      <c r="S15" t="s">
        <v>4889</v>
      </c>
      <c r="T15" s="22" t="str">
        <f t="shared" si="5"/>
        <v>El brillo es un número entre 0 y 255.</v>
      </c>
    </row>
    <row r="16" spans="1:20" x14ac:dyDescent="0.25">
      <c r="A16" t="s">
        <v>4863</v>
      </c>
      <c r="B16" s="1">
        <v>1</v>
      </c>
      <c r="C16" s="15"/>
      <c r="D16" s="15">
        <v>0</v>
      </c>
      <c r="E16" s="15">
        <v>255</v>
      </c>
      <c r="F16" s="15">
        <v>127</v>
      </c>
      <c r="G16" s="15"/>
      <c r="H16" s="19" t="s">
        <v>4869</v>
      </c>
      <c r="I16" s="21" t="str">
        <f t="shared" si="0"/>
        <v>Die Helligkeit ist eine Zahl zwischen 0 und 255.</v>
      </c>
      <c r="K16" t="s">
        <v>4875</v>
      </c>
      <c r="L16" s="22" t="str">
        <f t="shared" si="1"/>
        <v>The brightness is a number between 0 and 255.</v>
      </c>
      <c r="M16" t="s">
        <v>4890</v>
      </c>
      <c r="N16" s="22" t="str">
        <f t="shared" si="2"/>
        <v>De helderheid is een getal tussen 0 en 255.</v>
      </c>
      <c r="O16" t="s">
        <v>4891</v>
      </c>
      <c r="P16" s="22" t="str">
        <f t="shared" si="3"/>
        <v>Le temps est donné en millisecondes. Cependant, "Sec" ou "Min" peut également être ajouté. Le temps maximum est de 17 minutes (1048560 ms).</v>
      </c>
      <c r="Q16" t="s">
        <v>4892</v>
      </c>
      <c r="R16" s="22" t="str">
        <f t="shared" si="4"/>
        <v>La luminosità è un numero compreso tra 0 e 255.</v>
      </c>
      <c r="S16" t="s">
        <v>4893</v>
      </c>
      <c r="T16" s="22" t="str">
        <f t="shared" si="5"/>
        <v>El brillo es un número entre 0 y 255.</v>
      </c>
    </row>
    <row r="17" spans="1:21" x14ac:dyDescent="0.25">
      <c r="A17" t="s">
        <v>4864</v>
      </c>
      <c r="B17" s="1">
        <v>1</v>
      </c>
      <c r="C17" s="15"/>
      <c r="D17" s="15">
        <v>0</v>
      </c>
      <c r="E17" s="15">
        <v>255</v>
      </c>
      <c r="F17" s="15">
        <v>127</v>
      </c>
      <c r="G17" s="15"/>
      <c r="H17" s="19" t="s">
        <v>4870</v>
      </c>
      <c r="I17" s="21" t="str">
        <f t="shared" si="0"/>
        <v>Die Helligkeit ist eine Zahl zwischen 0 und 255.</v>
      </c>
      <c r="K17" t="s">
        <v>4876</v>
      </c>
      <c r="L17" s="22" t="str">
        <f t="shared" si="1"/>
        <v>The brightness is a number between 0 and 255.</v>
      </c>
      <c r="M17" t="s">
        <v>4894</v>
      </c>
      <c r="N17" s="22" t="str">
        <f t="shared" si="2"/>
        <v>De helderheid is een getal tussen 0 en 255.</v>
      </c>
      <c r="O17" t="s">
        <v>4895</v>
      </c>
      <c r="P17" s="22" t="str">
        <f t="shared" si="3"/>
        <v>Le temps est donné en millisecondes. Cependant, "Sec" ou "Min" peut également être ajouté. Le temps maximum est de 17 minutes (1048560 ms).</v>
      </c>
      <c r="Q17" t="s">
        <v>4896</v>
      </c>
      <c r="R17" s="22" t="str">
        <f t="shared" si="4"/>
        <v>La luminosità è un numero compreso tra 0 e 255.</v>
      </c>
      <c r="S17" t="s">
        <v>4897</v>
      </c>
      <c r="T17" s="22" t="str">
        <f t="shared" si="5"/>
        <v>El brillo es un número entre 0 y 255.</v>
      </c>
    </row>
    <row r="18" spans="1:21" x14ac:dyDescent="0.25">
      <c r="A18" t="s">
        <v>4865</v>
      </c>
      <c r="B18" s="1">
        <v>1</v>
      </c>
      <c r="C18" s="15"/>
      <c r="D18" s="15">
        <v>0</v>
      </c>
      <c r="E18" s="15">
        <v>255</v>
      </c>
      <c r="F18" s="15">
        <v>127</v>
      </c>
      <c r="G18" s="15"/>
      <c r="H18" s="19" t="s">
        <v>4871</v>
      </c>
      <c r="I18" s="21" t="str">
        <f t="shared" si="0"/>
        <v>Die Helligkeit ist eine Zahl zwischen 0 und 255.</v>
      </c>
      <c r="K18" t="s">
        <v>4877</v>
      </c>
      <c r="L18" s="22" t="str">
        <f t="shared" si="1"/>
        <v>The brightness is a number between 0 and 255.</v>
      </c>
      <c r="M18" t="s">
        <v>4898</v>
      </c>
      <c r="N18" s="22" t="str">
        <f t="shared" si="2"/>
        <v>De helderheid is een getal tussen 0 en 255.</v>
      </c>
      <c r="O18" t="s">
        <v>4899</v>
      </c>
      <c r="P18" s="22" t="str">
        <f>P10</f>
        <v>Le temps est donné en millisecondes. Cependant, "Sec" ou "Min" peut également être ajouté. Le temps maximum est de 17 minutes (1048560 ms).</v>
      </c>
      <c r="Q18" t="s">
        <v>4900</v>
      </c>
      <c r="R18" s="22" t="str">
        <f t="shared" si="4"/>
        <v>La luminosità è un numero compreso tra 0 e 255.</v>
      </c>
      <c r="S18" t="s">
        <v>4901</v>
      </c>
      <c r="T18" s="22" t="str">
        <f t="shared" si="5"/>
        <v>El brillo es un número entre 0 y 255.</v>
      </c>
    </row>
    <row r="19" spans="1:21" x14ac:dyDescent="0.25">
      <c r="A19" t="s">
        <v>78</v>
      </c>
      <c r="B19" s="1">
        <v>17</v>
      </c>
      <c r="C19" s="15" t="s">
        <v>617</v>
      </c>
      <c r="D19" s="15">
        <v>0</v>
      </c>
      <c r="E19" s="15">
        <v>255</v>
      </c>
      <c r="F19" s="15"/>
      <c r="G19" s="15"/>
      <c r="H19" s="19" t="s">
        <v>137</v>
      </c>
      <c r="I19" s="19" t="s">
        <v>4939</v>
      </c>
      <c r="K19" t="s">
        <v>4937</v>
      </c>
      <c r="L19" t="s">
        <v>4940</v>
      </c>
      <c r="M19" t="s">
        <v>4719</v>
      </c>
      <c r="N19" t="s">
        <v>4947</v>
      </c>
      <c r="O19" t="s">
        <v>2660</v>
      </c>
      <c r="P19" t="s">
        <v>4948</v>
      </c>
      <c r="Q19" t="s">
        <v>4721</v>
      </c>
      <c r="R19" t="s">
        <v>4949</v>
      </c>
      <c r="S19" t="s">
        <v>4723</v>
      </c>
      <c r="T19" t="s">
        <v>4950</v>
      </c>
    </row>
    <row r="20" spans="1:21" x14ac:dyDescent="0.25">
      <c r="A20" t="s">
        <v>82</v>
      </c>
      <c r="B20" s="1">
        <v>6</v>
      </c>
      <c r="C20" s="15" t="s">
        <v>617</v>
      </c>
      <c r="D20" s="1"/>
      <c r="E20" s="1"/>
      <c r="F20" s="1"/>
      <c r="G20" s="1"/>
      <c r="H20" s="19" t="s">
        <v>138</v>
      </c>
      <c r="I20" s="19" t="s">
        <v>4941</v>
      </c>
      <c r="K20" t="s">
        <v>4938</v>
      </c>
      <c r="L20" t="s">
        <v>4944</v>
      </c>
      <c r="M20" t="s">
        <v>2670</v>
      </c>
      <c r="N20" t="s">
        <v>4951</v>
      </c>
      <c r="O20" t="s">
        <v>2671</v>
      </c>
      <c r="P20" t="s">
        <v>4952</v>
      </c>
      <c r="Q20" t="s">
        <v>3937</v>
      </c>
      <c r="R20" t="s">
        <v>4953</v>
      </c>
      <c r="S20" t="s">
        <v>3938</v>
      </c>
      <c r="T20" t="s">
        <v>4954</v>
      </c>
    </row>
    <row r="21" spans="1:21" x14ac:dyDescent="0.25">
      <c r="A21" t="s">
        <v>4714</v>
      </c>
      <c r="B21" s="1">
        <v>8</v>
      </c>
      <c r="C21" s="1" t="s">
        <v>617</v>
      </c>
      <c r="D21" s="1"/>
      <c r="E21" s="1"/>
      <c r="F21" s="1"/>
      <c r="G21" s="1"/>
      <c r="H21" s="19" t="s">
        <v>4713</v>
      </c>
      <c r="I21" s="19" t="s">
        <v>4942</v>
      </c>
      <c r="K21" t="s">
        <v>4717</v>
      </c>
      <c r="L21" t="s">
        <v>4945</v>
      </c>
      <c r="M21" t="s">
        <v>4718</v>
      </c>
      <c r="N21" t="s">
        <v>4955</v>
      </c>
      <c r="O21" t="s">
        <v>4720</v>
      </c>
      <c r="P21" t="s">
        <v>4956</v>
      </c>
      <c r="Q21" t="s">
        <v>4722</v>
      </c>
      <c r="R21" t="s">
        <v>4957</v>
      </c>
      <c r="S21" t="s">
        <v>4724</v>
      </c>
      <c r="T21" t="s">
        <v>4958</v>
      </c>
    </row>
    <row r="22" spans="1:21" x14ac:dyDescent="0.25">
      <c r="A22" t="s">
        <v>83</v>
      </c>
      <c r="B22" s="1">
        <v>2</v>
      </c>
      <c r="C22" s="1" t="s">
        <v>617</v>
      </c>
      <c r="D22" s="1"/>
      <c r="E22" s="1"/>
      <c r="F22" s="1"/>
      <c r="G22" s="1"/>
      <c r="H22" s="20" t="s">
        <v>4715</v>
      </c>
      <c r="I22" s="19" t="s">
        <v>4943</v>
      </c>
      <c r="K22" t="s">
        <v>4716</v>
      </c>
      <c r="L22" t="s">
        <v>4946</v>
      </c>
      <c r="M22" t="s">
        <v>4726</v>
      </c>
      <c r="N22" t="s">
        <v>4959</v>
      </c>
      <c r="O22" t="s">
        <v>4725</v>
      </c>
      <c r="P22" t="s">
        <v>4960</v>
      </c>
      <c r="Q22" t="s">
        <v>4727</v>
      </c>
      <c r="R22" t="s">
        <v>4961</v>
      </c>
      <c r="S22" t="s">
        <v>4728</v>
      </c>
      <c r="T22" t="s">
        <v>4962</v>
      </c>
    </row>
    <row r="23" spans="1:21" x14ac:dyDescent="0.25">
      <c r="A23" s="14" t="s">
        <v>100</v>
      </c>
      <c r="B23" s="1">
        <v>6</v>
      </c>
      <c r="C23" s="15"/>
      <c r="D23" s="15">
        <v>1</v>
      </c>
      <c r="E23" s="15"/>
      <c r="F23" s="15">
        <v>4</v>
      </c>
      <c r="G23" s="15"/>
      <c r="H23" s="19" t="s">
        <v>140</v>
      </c>
      <c r="I23" s="19" t="s">
        <v>142</v>
      </c>
      <c r="J23" s="14" t="s">
        <v>141</v>
      </c>
      <c r="K23" t="s">
        <v>2672</v>
      </c>
      <c r="L23" t="s">
        <v>2683</v>
      </c>
      <c r="M23" t="s">
        <v>2673</v>
      </c>
      <c r="N23" t="s">
        <v>2684</v>
      </c>
      <c r="O23" t="s">
        <v>2674</v>
      </c>
      <c r="P23" t="s">
        <v>2685</v>
      </c>
      <c r="Q23" t="s">
        <v>3939</v>
      </c>
      <c r="R23" t="s">
        <v>3947</v>
      </c>
      <c r="S23" t="s">
        <v>3940</v>
      </c>
      <c r="T23" t="s">
        <v>3948</v>
      </c>
    </row>
    <row r="24" spans="1:21" x14ac:dyDescent="0.25">
      <c r="A24" s="221" t="s">
        <v>76</v>
      </c>
      <c r="B24" s="1">
        <v>4</v>
      </c>
      <c r="C24" s="15" t="s">
        <v>5008</v>
      </c>
      <c r="D24" s="1"/>
      <c r="E24" s="1"/>
      <c r="F24" s="1" t="s">
        <v>4987</v>
      </c>
      <c r="G24" s="15" t="s">
        <v>4936</v>
      </c>
      <c r="H24" s="19" t="s">
        <v>4963</v>
      </c>
      <c r="I24" s="20" t="s">
        <v>4964</v>
      </c>
      <c r="K24" t="s">
        <v>76</v>
      </c>
      <c r="L24" t="s">
        <v>4965</v>
      </c>
      <c r="M24" t="s">
        <v>76</v>
      </c>
      <c r="N24" t="s">
        <v>4966</v>
      </c>
      <c r="O24" t="s">
        <v>76</v>
      </c>
      <c r="P24" t="s">
        <v>4967</v>
      </c>
      <c r="Q24" t="s">
        <v>76</v>
      </c>
      <c r="R24" t="s">
        <v>4968</v>
      </c>
      <c r="S24" t="s">
        <v>76</v>
      </c>
      <c r="T24" t="s">
        <v>4969</v>
      </c>
      <c r="U24" t="s">
        <v>76</v>
      </c>
    </row>
    <row r="25" spans="1:21" x14ac:dyDescent="0.25">
      <c r="A25" s="234" t="s">
        <v>5024</v>
      </c>
      <c r="B25" s="1">
        <v>1</v>
      </c>
      <c r="C25" s="15" t="s">
        <v>5024</v>
      </c>
      <c r="D25" s="1"/>
      <c r="E25" s="1"/>
      <c r="F25" s="1"/>
      <c r="G25" s="15" t="s">
        <v>5032</v>
      </c>
      <c r="H25" s="19" t="s">
        <v>76</v>
      </c>
      <c r="I25" s="19" t="s">
        <v>5025</v>
      </c>
      <c r="K25" s="14" t="s">
        <v>4963</v>
      </c>
      <c r="L25" t="s">
        <v>5026</v>
      </c>
      <c r="M25" t="s">
        <v>76</v>
      </c>
      <c r="N25" t="s">
        <v>5027</v>
      </c>
      <c r="O25" t="s">
        <v>4963</v>
      </c>
      <c r="P25" t="s">
        <v>5028</v>
      </c>
      <c r="Q25" t="s">
        <v>76</v>
      </c>
      <c r="R25" t="s">
        <v>5029</v>
      </c>
      <c r="S25" t="s">
        <v>76</v>
      </c>
      <c r="T25" t="s">
        <v>5030</v>
      </c>
    </row>
    <row r="26" spans="1:21" x14ac:dyDescent="0.25">
      <c r="A26" t="s">
        <v>84</v>
      </c>
      <c r="B26" s="1">
        <v>4</v>
      </c>
      <c r="C26" s="15" t="s">
        <v>167</v>
      </c>
      <c r="D26" s="15">
        <v>0</v>
      </c>
      <c r="E26" s="15">
        <v>1048560</v>
      </c>
      <c r="F26" s="15" t="s">
        <v>143</v>
      </c>
      <c r="G26" s="15"/>
      <c r="H26" s="19" t="s">
        <v>132</v>
      </c>
      <c r="I26" s="21" t="str">
        <f>$I$8</f>
        <v xml:space="preserve">Die Zeit wird in Millisekunden angegeben. Es können aber auch „Sec“ oder „Min“ angehängt werden. Die Maximale Zeit beträgt 17 Minuten (1048560 ms). </v>
      </c>
      <c r="J26" s="22"/>
      <c r="K26" t="s">
        <v>2686</v>
      </c>
      <c r="L26" s="22" t="str">
        <f>$L$8</f>
        <v>The time is given in milliseconds. However, "Sec" or "Min" can also be added. The maximum time is 17 minutes (1048560 ms).</v>
      </c>
      <c r="M26" t="s">
        <v>2687</v>
      </c>
      <c r="N26" s="22" t="str">
        <f>$N$8</f>
        <v>De tijd wordt gegeven in milliseconden. "Sec" of "Min" kan echter ook worden toegevoegd. De maximale tijd is 17 minuten (1048560 ms).</v>
      </c>
      <c r="O26" t="s">
        <v>2688</v>
      </c>
      <c r="P26" s="22" t="str">
        <f>$P$8</f>
        <v>Le temps est donné en millisecondes. Cependant, "Sec" ou "Min" peut également être ajouté. Le temps maximum est de 17 minutes (1048560 ms).</v>
      </c>
      <c r="Q26" t="s">
        <v>3949</v>
      </c>
      <c r="R26" s="22" t="str">
        <f>$R$8</f>
        <v>Il tempo è espresso in millisecondi. Tuttavia, è possibile aggiungere anche "Sec" o "Min". Il tempo massimo è di 17 minuti (1048560 ms).</v>
      </c>
      <c r="S26" t="s">
        <v>3950</v>
      </c>
      <c r="T26" s="22" t="str">
        <f>$T$8</f>
        <v>El tiempo se da en milisegundos. Sin embargo, también se pueden agregar "Sec" o "Min". El tiempo máximo es de 17 minutos (1048560 ms).</v>
      </c>
    </row>
    <row r="27" spans="1:21" x14ac:dyDescent="0.25">
      <c r="A27" t="s">
        <v>85</v>
      </c>
      <c r="B27" s="1">
        <v>4</v>
      </c>
      <c r="C27" s="15" t="s">
        <v>167</v>
      </c>
      <c r="D27" s="15">
        <v>0</v>
      </c>
      <c r="E27" s="15">
        <v>1048560</v>
      </c>
      <c r="F27" s="15" t="s">
        <v>168</v>
      </c>
      <c r="G27" s="15"/>
      <c r="H27" s="19" t="s">
        <v>133</v>
      </c>
      <c r="I27" s="21" t="str">
        <f>$I$8</f>
        <v xml:space="preserve">Die Zeit wird in Millisekunden angegeben. Es können aber auch „Sec“ oder „Min“ angehängt werden. Die Maximale Zeit beträgt 17 Minuten (1048560 ms). </v>
      </c>
      <c r="J27" s="22"/>
      <c r="K27" t="s">
        <v>2689</v>
      </c>
      <c r="L27" s="22" t="str">
        <f>$L$8</f>
        <v>The time is given in milliseconds. However, "Sec" or "Min" can also be added. The maximum time is 17 minutes (1048560 ms).</v>
      </c>
      <c r="M27" t="s">
        <v>2690</v>
      </c>
      <c r="N27" s="22" t="str">
        <f>$N$8</f>
        <v>De tijd wordt gegeven in milliseconden. "Sec" of "Min" kan echter ook worden toegevoegd. De maximale tijd is 17 minuten (1048560 ms).</v>
      </c>
      <c r="O27" t="s">
        <v>2691</v>
      </c>
      <c r="P27" s="22" t="str">
        <f>$P$8</f>
        <v>Le temps est donné en millisecondes. Cependant, "Sec" ou "Min" peut également être ajouté. Le temps maximum est de 17 minutes (1048560 ms).</v>
      </c>
      <c r="Q27" t="s">
        <v>3951</v>
      </c>
      <c r="R27" s="22" t="str">
        <f>$R$8</f>
        <v>Il tempo è espresso in millisecondi. Tuttavia, è possibile aggiungere anche "Sec" o "Min". Il tempo massimo è di 17 minuti (1048560 ms).</v>
      </c>
      <c r="S27" t="s">
        <v>3952</v>
      </c>
      <c r="T27" s="22" t="str">
        <f>$T$8</f>
        <v>El tiempo se da en milisegundos. Sin embargo, también se pueden agregar "Sec" o "Min". El tiempo máximo es de 17 minutos (1048560 ms).</v>
      </c>
    </row>
    <row r="28" spans="1:21" x14ac:dyDescent="0.25">
      <c r="A28" t="s">
        <v>98</v>
      </c>
      <c r="B28" s="1">
        <v>5</v>
      </c>
      <c r="C28" s="1"/>
      <c r="D28" s="1">
        <v>0</v>
      </c>
      <c r="E28" s="1">
        <v>1</v>
      </c>
      <c r="F28" s="1">
        <v>1</v>
      </c>
      <c r="G28" s="1"/>
      <c r="H28" s="19" t="s">
        <v>4915</v>
      </c>
      <c r="I28" s="19" t="s">
        <v>223</v>
      </c>
      <c r="K28" s="14" t="s">
        <v>4924</v>
      </c>
      <c r="L28" t="s">
        <v>2692</v>
      </c>
      <c r="M28" s="14" t="s">
        <v>4925</v>
      </c>
      <c r="N28" t="s">
        <v>2693</v>
      </c>
      <c r="O28" s="221" t="s">
        <v>4926</v>
      </c>
      <c r="P28" t="s">
        <v>2694</v>
      </c>
      <c r="Q28" s="14" t="s">
        <v>4927</v>
      </c>
      <c r="R28" t="s">
        <v>3953</v>
      </c>
      <c r="S28" s="14" t="s">
        <v>4928</v>
      </c>
      <c r="T28" t="s">
        <v>3954</v>
      </c>
    </row>
    <row r="29" spans="1:21" x14ac:dyDescent="0.25">
      <c r="A29" s="14" t="s">
        <v>5284</v>
      </c>
      <c r="B29" s="1">
        <v>5</v>
      </c>
      <c r="C29" s="1"/>
      <c r="D29" s="1">
        <v>0</v>
      </c>
      <c r="E29" s="1">
        <v>1</v>
      </c>
      <c r="F29" s="1">
        <v>0</v>
      </c>
      <c r="G29" s="15"/>
      <c r="H29" s="19" t="s">
        <v>5272</v>
      </c>
      <c r="I29" s="19" t="s">
        <v>5273</v>
      </c>
      <c r="K29" s="14" t="s">
        <v>5274</v>
      </c>
      <c r="L29" t="s">
        <v>5275</v>
      </c>
      <c r="M29" s="14" t="s">
        <v>5276</v>
      </c>
      <c r="N29" t="s">
        <v>5280</v>
      </c>
      <c r="O29" s="221" t="s">
        <v>5277</v>
      </c>
      <c r="P29" t="s">
        <v>5281</v>
      </c>
      <c r="Q29" s="14" t="s">
        <v>5278</v>
      </c>
      <c r="R29" t="s">
        <v>5282</v>
      </c>
      <c r="S29" s="14" t="s">
        <v>5279</v>
      </c>
      <c r="T29" t="s">
        <v>5283</v>
      </c>
    </row>
    <row r="30" spans="1:21" x14ac:dyDescent="0.25">
      <c r="A30" t="s">
        <v>4761</v>
      </c>
      <c r="B30" s="1">
        <v>5</v>
      </c>
      <c r="C30" s="1"/>
      <c r="D30" s="1">
        <v>0</v>
      </c>
      <c r="E30" s="1">
        <v>1</v>
      </c>
      <c r="F30" s="1">
        <v>1</v>
      </c>
      <c r="G30" s="1"/>
      <c r="H30" s="19" t="s">
        <v>4929</v>
      </c>
      <c r="I30" s="19" t="s">
        <v>4762</v>
      </c>
      <c r="K30" s="14" t="s">
        <v>4930</v>
      </c>
      <c r="L30" t="s">
        <v>4765</v>
      </c>
      <c r="M30" s="14" t="s">
        <v>4931</v>
      </c>
      <c r="N30" t="s">
        <v>4767</v>
      </c>
      <c r="O30" s="221" t="s">
        <v>4932</v>
      </c>
      <c r="P30" t="s">
        <v>4768</v>
      </c>
      <c r="Q30" s="14" t="s">
        <v>4933</v>
      </c>
      <c r="R30" t="s">
        <v>4769</v>
      </c>
      <c r="S30" s="14" t="s">
        <v>4934</v>
      </c>
      <c r="T30" t="s">
        <v>4770</v>
      </c>
    </row>
    <row r="31" spans="1:21" x14ac:dyDescent="0.25">
      <c r="A31" t="s">
        <v>4763</v>
      </c>
      <c r="B31" s="1">
        <v>5</v>
      </c>
      <c r="C31" s="1" t="s">
        <v>79</v>
      </c>
      <c r="D31" s="1">
        <v>0</v>
      </c>
      <c r="E31" s="1">
        <v>255</v>
      </c>
      <c r="F31" s="1">
        <v>0</v>
      </c>
      <c r="G31" s="1"/>
      <c r="H31" s="19" t="s">
        <v>4764</v>
      </c>
      <c r="I31" s="19" t="s">
        <v>5300</v>
      </c>
      <c r="K31" t="s">
        <v>4766</v>
      </c>
      <c r="L31" t="s">
        <v>5301</v>
      </c>
      <c r="M31" t="s">
        <v>4771</v>
      </c>
      <c r="N31" t="s">
        <v>5302</v>
      </c>
      <c r="O31" s="12" t="s">
        <v>4772</v>
      </c>
      <c r="P31" t="s">
        <v>5303</v>
      </c>
      <c r="Q31" t="s">
        <v>4773</v>
      </c>
      <c r="R31" t="s">
        <v>5304</v>
      </c>
      <c r="S31" t="s">
        <v>4774</v>
      </c>
      <c r="T31" t="s">
        <v>5305</v>
      </c>
    </row>
    <row r="32" spans="1:21" x14ac:dyDescent="0.25">
      <c r="A32" t="s">
        <v>4775</v>
      </c>
      <c r="B32" s="1">
        <v>5</v>
      </c>
      <c r="C32" s="1"/>
      <c r="D32" s="1">
        <v>0</v>
      </c>
      <c r="E32" s="1">
        <v>255</v>
      </c>
      <c r="F32" s="1">
        <v>31</v>
      </c>
      <c r="G32" s="1"/>
      <c r="H32" s="19" t="s">
        <v>4776</v>
      </c>
      <c r="I32" s="20" t="s">
        <v>4777</v>
      </c>
      <c r="K32" t="s">
        <v>4778</v>
      </c>
      <c r="L32" t="s">
        <v>4779</v>
      </c>
      <c r="M32" t="s">
        <v>4780</v>
      </c>
      <c r="N32" t="s">
        <v>4784</v>
      </c>
      <c r="O32" s="12" t="s">
        <v>4781</v>
      </c>
      <c r="P32" t="s">
        <v>4785</v>
      </c>
      <c r="Q32" t="s">
        <v>4782</v>
      </c>
      <c r="R32" t="s">
        <v>4786</v>
      </c>
      <c r="S32" t="s">
        <v>4783</v>
      </c>
      <c r="T32" t="s">
        <v>4787</v>
      </c>
    </row>
    <row r="33" spans="1:20" x14ac:dyDescent="0.25">
      <c r="A33" t="s">
        <v>99</v>
      </c>
      <c r="B33" s="1">
        <v>4</v>
      </c>
      <c r="C33" s="1"/>
      <c r="D33" s="1">
        <v>1</v>
      </c>
      <c r="E33" s="1">
        <v>255</v>
      </c>
      <c r="F33" s="1">
        <v>1</v>
      </c>
      <c r="G33" s="1"/>
      <c r="H33" s="19" t="s">
        <v>618</v>
      </c>
      <c r="I33" s="19" t="s">
        <v>624</v>
      </c>
      <c r="K33" t="s">
        <v>2695</v>
      </c>
      <c r="L33" t="s">
        <v>2698</v>
      </c>
      <c r="M33" t="s">
        <v>2696</v>
      </c>
      <c r="N33" t="s">
        <v>2699</v>
      </c>
      <c r="O33" t="s">
        <v>2697</v>
      </c>
      <c r="P33" t="s">
        <v>2700</v>
      </c>
      <c r="Q33" t="s">
        <v>3955</v>
      </c>
      <c r="R33" t="s">
        <v>3957</v>
      </c>
      <c r="S33" t="s">
        <v>3956</v>
      </c>
      <c r="T33" t="s">
        <v>3958</v>
      </c>
    </row>
    <row r="34" spans="1:20" x14ac:dyDescent="0.25">
      <c r="A34" t="s">
        <v>619</v>
      </c>
      <c r="B34" s="1">
        <v>1</v>
      </c>
      <c r="C34" s="1" t="s">
        <v>79</v>
      </c>
      <c r="D34" s="1"/>
      <c r="E34" s="1"/>
      <c r="F34" s="1" t="s">
        <v>627</v>
      </c>
      <c r="G34" s="1"/>
      <c r="H34" s="20" t="s">
        <v>79</v>
      </c>
      <c r="I34" s="20" t="s">
        <v>625</v>
      </c>
      <c r="K34" t="s">
        <v>2701</v>
      </c>
      <c r="L34" t="s">
        <v>2703</v>
      </c>
      <c r="M34" t="s">
        <v>2702</v>
      </c>
      <c r="N34" t="s">
        <v>2704</v>
      </c>
      <c r="O34" t="s">
        <v>2702</v>
      </c>
      <c r="P34" t="s">
        <v>2705</v>
      </c>
      <c r="Q34" t="s">
        <v>3959</v>
      </c>
      <c r="R34" t="s">
        <v>3960</v>
      </c>
      <c r="S34" t="s">
        <v>3959</v>
      </c>
      <c r="T34" t="s">
        <v>3961</v>
      </c>
    </row>
    <row r="35" spans="1:20" x14ac:dyDescent="0.25">
      <c r="A35" t="s">
        <v>622</v>
      </c>
      <c r="B35" s="1">
        <v>2</v>
      </c>
      <c r="C35" s="1" t="s">
        <v>79</v>
      </c>
      <c r="D35" s="1"/>
      <c r="E35" s="1"/>
      <c r="F35" s="1" t="s">
        <v>628</v>
      </c>
      <c r="G35" s="1"/>
      <c r="H35" s="20" t="s">
        <v>79</v>
      </c>
      <c r="I35" s="20" t="s">
        <v>623</v>
      </c>
      <c r="K35" t="s">
        <v>2701</v>
      </c>
      <c r="L35" t="s">
        <v>2706</v>
      </c>
      <c r="M35" t="s">
        <v>2702</v>
      </c>
      <c r="N35" t="s">
        <v>2707</v>
      </c>
      <c r="O35" t="s">
        <v>2702</v>
      </c>
      <c r="P35" t="s">
        <v>2708</v>
      </c>
      <c r="Q35" t="s">
        <v>3959</v>
      </c>
      <c r="R35" t="s">
        <v>3962</v>
      </c>
      <c r="S35" t="s">
        <v>3959</v>
      </c>
      <c r="T35" t="s">
        <v>3963</v>
      </c>
    </row>
    <row r="36" spans="1:20" x14ac:dyDescent="0.25">
      <c r="B36" s="1"/>
      <c r="C36" s="1"/>
      <c r="D36" s="1"/>
      <c r="E36" s="1"/>
      <c r="F36" s="1"/>
      <c r="G36" s="1"/>
      <c r="H36" s="20"/>
      <c r="I36" s="20"/>
    </row>
    <row r="37" spans="1:20" x14ac:dyDescent="0.25">
      <c r="A37" t="s">
        <v>94</v>
      </c>
      <c r="B37" s="1">
        <v>3</v>
      </c>
      <c r="C37" s="15" t="s">
        <v>167</v>
      </c>
      <c r="D37" s="15">
        <v>1</v>
      </c>
      <c r="E37" s="15">
        <v>131070</v>
      </c>
      <c r="F37" s="15" t="s">
        <v>169</v>
      </c>
      <c r="G37" s="15"/>
      <c r="H37" s="19" t="s">
        <v>129</v>
      </c>
      <c r="I37" s="19" t="s">
        <v>130</v>
      </c>
      <c r="J37" s="22"/>
      <c r="K37" t="s">
        <v>2709</v>
      </c>
      <c r="L37" t="s">
        <v>2712</v>
      </c>
      <c r="M37" t="s">
        <v>2710</v>
      </c>
      <c r="N37" t="s">
        <v>2713</v>
      </c>
      <c r="O37" t="s">
        <v>2711</v>
      </c>
      <c r="P37" t="s">
        <v>2714</v>
      </c>
      <c r="Q37" t="s">
        <v>3964</v>
      </c>
      <c r="R37" t="s">
        <v>3966</v>
      </c>
      <c r="S37" t="s">
        <v>3965</v>
      </c>
      <c r="T37" t="s">
        <v>3967</v>
      </c>
    </row>
    <row r="38" spans="1:20" x14ac:dyDescent="0.25">
      <c r="A38" t="s">
        <v>86</v>
      </c>
      <c r="B38" s="1">
        <v>2</v>
      </c>
      <c r="C38" s="15" t="s">
        <v>167</v>
      </c>
      <c r="D38" s="1">
        <v>1</v>
      </c>
      <c r="E38" s="15">
        <v>1048560</v>
      </c>
      <c r="F38" s="15" t="s">
        <v>170</v>
      </c>
      <c r="G38" s="15"/>
      <c r="H38" s="19" t="s">
        <v>165</v>
      </c>
      <c r="I38" s="21" t="str">
        <f>$I$8</f>
        <v xml:space="preserve">Die Zeit wird in Millisekunden angegeben. Es können aber auch „Sec“ oder „Min“ angehängt werden. Die Maximale Zeit beträgt 17 Minuten (1048560 ms). </v>
      </c>
      <c r="J38" s="22"/>
      <c r="K38" t="s">
        <v>2715</v>
      </c>
      <c r="L38" s="22" t="str">
        <f>$L$8</f>
        <v>The time is given in milliseconds. However, "Sec" or "Min" can also be added. The maximum time is 17 minutes (1048560 ms).</v>
      </c>
      <c r="M38" t="s">
        <v>2716</v>
      </c>
      <c r="N38" s="22" t="str">
        <f>$N$8</f>
        <v>De tijd wordt gegeven in milliseconden. "Sec" of "Min" kan echter ook worden toegevoegd. De maximale tijd is 17 minuten (1048560 ms).</v>
      </c>
      <c r="O38" t="s">
        <v>2717</v>
      </c>
      <c r="P38" s="22" t="str">
        <f>$P$8</f>
        <v>Le temps est donné en millisecondes. Cependant, "Sec" ou "Min" peut également être ajouté. Le temps maximum est de 17 minutes (1048560 ms).</v>
      </c>
      <c r="Q38" t="s">
        <v>3968</v>
      </c>
      <c r="R38" s="22" t="str">
        <f>$R$8</f>
        <v>Il tempo è espresso in millisecondi. Tuttavia, è possibile aggiungere anche "Sec" o "Min". Il tempo massimo è di 17 minuti (1048560 ms).</v>
      </c>
      <c r="S38" t="s">
        <v>3969</v>
      </c>
      <c r="T38" s="22" t="str">
        <f>$T$8</f>
        <v>El tiempo se da en milisegundos. Sin embargo, también se pueden agregar "Sec" o "Min". El tiempo máximo es de 17 minutos (1048560 ms).</v>
      </c>
    </row>
    <row r="39" spans="1:20" x14ac:dyDescent="0.25">
      <c r="A39" t="s">
        <v>87</v>
      </c>
      <c r="B39" s="1">
        <v>2</v>
      </c>
      <c r="C39" s="15" t="s">
        <v>167</v>
      </c>
      <c r="D39" s="1">
        <v>1</v>
      </c>
      <c r="E39" s="15">
        <v>1048560</v>
      </c>
      <c r="F39" s="15" t="s">
        <v>171</v>
      </c>
      <c r="G39" s="15"/>
      <c r="H39" s="19" t="s">
        <v>166</v>
      </c>
      <c r="I39" s="21" t="str">
        <f>$I$8</f>
        <v xml:space="preserve">Die Zeit wird in Millisekunden angegeben. Es können aber auch „Sec“ oder „Min“ angehängt werden. Die Maximale Zeit beträgt 17 Minuten (1048560 ms). </v>
      </c>
      <c r="J39" s="22"/>
      <c r="K39" t="s">
        <v>2718</v>
      </c>
      <c r="L39" s="22" t="str">
        <f>$L$8</f>
        <v>The time is given in milliseconds. However, "Sec" or "Min" can also be added. The maximum time is 17 minutes (1048560 ms).</v>
      </c>
      <c r="M39" t="s">
        <v>2719</v>
      </c>
      <c r="N39" s="22" t="str">
        <f>$N$8</f>
        <v>De tijd wordt gegeven in milliseconden. "Sec" of "Min" kan echter ook worden toegevoegd. De maximale tijd is 17 minuten (1048560 ms).</v>
      </c>
      <c r="O39" t="s">
        <v>2720</v>
      </c>
      <c r="P39" s="22" t="str">
        <f>$P$8</f>
        <v>Le temps est donné en millisecondes. Cependant, "Sec" ou "Min" peut également être ajouté. Le temps maximum est de 17 minutes (1048560 ms).</v>
      </c>
      <c r="Q39" t="s">
        <v>3970</v>
      </c>
      <c r="R39" s="22" t="str">
        <f>$R$8</f>
        <v>Il tempo è espresso in millisecondi. Tuttavia, è possibile aggiungere anche "Sec" o "Min". Il tempo massimo è di 17 minuti (1048560 ms).</v>
      </c>
      <c r="S39" t="s">
        <v>3971</v>
      </c>
      <c r="T39" s="22" t="str">
        <f>$T$8</f>
        <v>El tiempo se da en milisegundos. Sin embargo, también se pueden agregar "Sec" o "Min". El tiempo máximo es de 17 minutos (1048560 ms).</v>
      </c>
    </row>
    <row r="40" spans="1:20" x14ac:dyDescent="0.25">
      <c r="A40" t="s">
        <v>93</v>
      </c>
      <c r="B40" s="1">
        <v>2</v>
      </c>
      <c r="C40" s="1"/>
      <c r="D40" s="1">
        <v>1</v>
      </c>
      <c r="E40" s="1">
        <v>64</v>
      </c>
      <c r="F40" s="1">
        <v>3</v>
      </c>
      <c r="G40" s="1"/>
      <c r="H40" s="19" t="s">
        <v>255</v>
      </c>
      <c r="I40" s="19" t="s">
        <v>256</v>
      </c>
      <c r="K40" t="s">
        <v>2721</v>
      </c>
      <c r="L40" t="s">
        <v>2724</v>
      </c>
      <c r="M40" t="s">
        <v>2722</v>
      </c>
      <c r="N40" t="s">
        <v>2725</v>
      </c>
      <c r="O40" t="s">
        <v>2723</v>
      </c>
      <c r="P40" t="s">
        <v>2726</v>
      </c>
      <c r="Q40" t="s">
        <v>3972</v>
      </c>
      <c r="R40" t="s">
        <v>3974</v>
      </c>
      <c r="S40" t="s">
        <v>3973</v>
      </c>
      <c r="T40" t="s">
        <v>3975</v>
      </c>
    </row>
    <row r="41" spans="1:20" x14ac:dyDescent="0.25">
      <c r="A41" t="s">
        <v>71</v>
      </c>
      <c r="B41" s="1">
        <v>2</v>
      </c>
      <c r="C41" s="15" t="s">
        <v>167</v>
      </c>
      <c r="D41" s="1">
        <v>1</v>
      </c>
      <c r="E41" s="15">
        <v>1048560</v>
      </c>
      <c r="F41" s="15" t="s">
        <v>210</v>
      </c>
      <c r="G41" s="15"/>
      <c r="H41" s="19" t="s">
        <v>211</v>
      </c>
      <c r="I41" s="21" t="str">
        <f>$I$8</f>
        <v xml:space="preserve">Die Zeit wird in Millisekunden angegeben. Es können aber auch „Sec“ oder „Min“ angehängt werden. Die Maximale Zeit beträgt 17 Minuten (1048560 ms). </v>
      </c>
      <c r="K41" t="s">
        <v>2727</v>
      </c>
      <c r="L41" s="22" t="str">
        <f>$L$8</f>
        <v>The time is given in milliseconds. However, "Sec" or "Min" can also be added. The maximum time is 17 minutes (1048560 ms).</v>
      </c>
      <c r="M41" t="s">
        <v>2728</v>
      </c>
      <c r="N41" s="22" t="str">
        <f>$N$8</f>
        <v>De tijd wordt gegeven in milliseconden. "Sec" of "Min" kan echter ook worden toegevoegd. De maximale tijd is 17 minuten (1048560 ms).</v>
      </c>
      <c r="O41" t="s">
        <v>2729</v>
      </c>
      <c r="P41" s="22" t="str">
        <f>$P$8</f>
        <v>Le temps est donné en millisecondes. Cependant, "Sec" ou "Min" peut également être ajouté. Le temps maximum est de 17 minutes (1048560 ms).</v>
      </c>
      <c r="Q41" t="s">
        <v>3976</v>
      </c>
      <c r="R41" s="22" t="str">
        <f>$R$8</f>
        <v>Il tempo è espresso in millisecondi. Tuttavia, è possibile aggiungere anche "Sec" o "Min". Il tempo massimo è di 17 minuti (1048560 ms).</v>
      </c>
      <c r="S41" t="s">
        <v>3977</v>
      </c>
      <c r="T41" s="22" t="str">
        <f>$T$8</f>
        <v>El tiempo se da en milisegundos. Sin embargo, también se pueden agregar "Sec" o "Min". El tiempo máximo es de 17 minutos (1048560 ms).</v>
      </c>
    </row>
    <row r="42" spans="1:20" x14ac:dyDescent="0.25">
      <c r="A42" t="s">
        <v>72</v>
      </c>
      <c r="B42" s="1">
        <v>2</v>
      </c>
      <c r="C42" s="15" t="s">
        <v>167</v>
      </c>
      <c r="D42" s="1">
        <v>1</v>
      </c>
      <c r="E42" s="15">
        <v>1048560</v>
      </c>
      <c r="F42" s="15" t="s">
        <v>210</v>
      </c>
      <c r="G42" s="15"/>
      <c r="H42" s="19" t="s">
        <v>212</v>
      </c>
      <c r="I42" s="21" t="str">
        <f>$I$8</f>
        <v xml:space="preserve">Die Zeit wird in Millisekunden angegeben. Es können aber auch „Sec“ oder „Min“ angehängt werden. Die Maximale Zeit beträgt 17 Minuten (1048560 ms). </v>
      </c>
      <c r="K42" t="s">
        <v>2730</v>
      </c>
      <c r="L42" s="22" t="str">
        <f>$L$8</f>
        <v>The time is given in milliseconds. However, "Sec" or "Min" can also be added. The maximum time is 17 minutes (1048560 ms).</v>
      </c>
      <c r="M42" t="s">
        <v>2731</v>
      </c>
      <c r="N42" s="22" t="str">
        <f>$N$8</f>
        <v>De tijd wordt gegeven in milliseconden. "Sec" of "Min" kan echter ook worden toegevoegd. De maximale tijd is 17 minuten (1048560 ms).</v>
      </c>
      <c r="O42" t="s">
        <v>2732</v>
      </c>
      <c r="P42" s="22" t="str">
        <f>$P$8</f>
        <v>Le temps est donné en millisecondes. Cependant, "Sec" ou "Min" peut également être ajouté. Le temps maximum est de 17 minutes (1048560 ms).</v>
      </c>
      <c r="Q42" t="s">
        <v>3978</v>
      </c>
      <c r="R42" s="22" t="str">
        <f>$R$8</f>
        <v>Il tempo è espresso in millisecondi. Tuttavia, è possibile aggiungere anche "Sec" o "Min". Il tempo massimo è di 17 minuti (1048560 ms).</v>
      </c>
      <c r="S42" t="s">
        <v>3979</v>
      </c>
      <c r="T42" s="22" t="str">
        <f>$T$8</f>
        <v>El tiempo se da en milisegundos. Sin embargo, también se pueden agregar "Sec" o "Min". El tiempo máximo es de 17 minutos (1048560 ms).</v>
      </c>
    </row>
    <row r="43" spans="1:20" x14ac:dyDescent="0.25">
      <c r="A43" t="s">
        <v>101</v>
      </c>
      <c r="B43" s="1">
        <v>2</v>
      </c>
      <c r="C43" s="1" t="s">
        <v>617</v>
      </c>
      <c r="D43" s="1">
        <v>0</v>
      </c>
      <c r="E43" s="1">
        <v>255</v>
      </c>
      <c r="F43" s="1" t="s">
        <v>630</v>
      </c>
      <c r="G43" s="1"/>
      <c r="H43" s="20" t="s">
        <v>629</v>
      </c>
      <c r="I43" s="20"/>
      <c r="K43" t="s">
        <v>2733</v>
      </c>
      <c r="M43" t="s">
        <v>2734</v>
      </c>
      <c r="O43" t="s">
        <v>2735</v>
      </c>
      <c r="Q43" t="s">
        <v>3980</v>
      </c>
      <c r="S43" t="s">
        <v>3981</v>
      </c>
    </row>
    <row r="44" spans="1:20" x14ac:dyDescent="0.25">
      <c r="A44" t="s">
        <v>65</v>
      </c>
      <c r="B44" s="1">
        <v>1</v>
      </c>
      <c r="C44" s="1"/>
      <c r="D44" s="1">
        <v>3</v>
      </c>
      <c r="E44" s="1">
        <v>250</v>
      </c>
      <c r="F44" s="1">
        <v>3</v>
      </c>
      <c r="G44" s="1"/>
      <c r="H44" s="19" t="s">
        <v>172</v>
      </c>
      <c r="I44" s="19" t="s">
        <v>174</v>
      </c>
      <c r="K44" t="s">
        <v>2736</v>
      </c>
      <c r="L44" t="s">
        <v>2739</v>
      </c>
      <c r="M44" t="s">
        <v>2737</v>
      </c>
      <c r="N44" t="s">
        <v>2740</v>
      </c>
      <c r="O44" t="s">
        <v>2738</v>
      </c>
      <c r="P44" t="s">
        <v>2741</v>
      </c>
      <c r="Q44" t="s">
        <v>3982</v>
      </c>
      <c r="R44" t="s">
        <v>3984</v>
      </c>
      <c r="S44" t="s">
        <v>3983</v>
      </c>
      <c r="T44" t="s">
        <v>3985</v>
      </c>
    </row>
    <row r="45" spans="1:20" x14ac:dyDescent="0.25">
      <c r="A45" s="14" t="s">
        <v>245</v>
      </c>
      <c r="B45" s="1">
        <v>1</v>
      </c>
      <c r="C45" s="1"/>
      <c r="D45" s="1">
        <v>1</v>
      </c>
      <c r="E45" s="1">
        <v>100</v>
      </c>
      <c r="F45" s="1">
        <v>3</v>
      </c>
      <c r="G45" s="1"/>
      <c r="H45" s="19" t="s">
        <v>243</v>
      </c>
      <c r="I45" s="19" t="s">
        <v>244</v>
      </c>
      <c r="K45" t="s">
        <v>2742</v>
      </c>
      <c r="L45" t="s">
        <v>2745</v>
      </c>
      <c r="M45" t="s">
        <v>2743</v>
      </c>
      <c r="N45" t="s">
        <v>2746</v>
      </c>
      <c r="O45" t="s">
        <v>2744</v>
      </c>
      <c r="P45" t="s">
        <v>2747</v>
      </c>
      <c r="Q45" t="s">
        <v>3986</v>
      </c>
      <c r="R45" t="s">
        <v>3988</v>
      </c>
      <c r="S45" t="s">
        <v>3987</v>
      </c>
      <c r="T45" t="s">
        <v>3989</v>
      </c>
    </row>
    <row r="46" spans="1:20" x14ac:dyDescent="0.25">
      <c r="A46" s="14" t="s">
        <v>247</v>
      </c>
      <c r="B46" s="1">
        <v>1</v>
      </c>
      <c r="C46" s="1"/>
      <c r="D46" s="1">
        <v>-20</v>
      </c>
      <c r="E46" s="1">
        <v>20</v>
      </c>
      <c r="F46" s="1">
        <v>1</v>
      </c>
      <c r="G46" s="1"/>
      <c r="H46" s="19" t="s">
        <v>251</v>
      </c>
      <c r="I46" s="19" t="s">
        <v>252</v>
      </c>
      <c r="K46" t="s">
        <v>2748</v>
      </c>
      <c r="L46" t="s">
        <v>2751</v>
      </c>
      <c r="M46" t="s">
        <v>2749</v>
      </c>
      <c r="N46" t="s">
        <v>2752</v>
      </c>
      <c r="O46" t="s">
        <v>2750</v>
      </c>
      <c r="P46" t="s">
        <v>2753</v>
      </c>
      <c r="Q46" t="s">
        <v>3990</v>
      </c>
      <c r="R46" t="s">
        <v>3992</v>
      </c>
      <c r="S46" t="s">
        <v>3991</v>
      </c>
      <c r="T46" t="s">
        <v>3993</v>
      </c>
    </row>
    <row r="47" spans="1:20" x14ac:dyDescent="0.25">
      <c r="A47" t="s">
        <v>77</v>
      </c>
      <c r="B47" s="1">
        <v>1</v>
      </c>
      <c r="C47" s="1"/>
      <c r="D47" s="1">
        <v>1</v>
      </c>
      <c r="E47" s="1">
        <v>255</v>
      </c>
      <c r="F47" s="1">
        <v>200</v>
      </c>
      <c r="G47" s="1"/>
      <c r="H47" s="19" t="s">
        <v>173</v>
      </c>
      <c r="I47" s="19" t="s">
        <v>175</v>
      </c>
      <c r="K47" t="s">
        <v>2754</v>
      </c>
      <c r="L47" t="s">
        <v>2757</v>
      </c>
      <c r="M47" t="s">
        <v>2755</v>
      </c>
      <c r="N47" t="s">
        <v>2758</v>
      </c>
      <c r="O47" t="s">
        <v>2756</v>
      </c>
      <c r="P47" t="s">
        <v>2759</v>
      </c>
      <c r="Q47" t="s">
        <v>3994</v>
      </c>
      <c r="R47" t="s">
        <v>3996</v>
      </c>
      <c r="S47" t="s">
        <v>3995</v>
      </c>
      <c r="T47" t="s">
        <v>3997</v>
      </c>
    </row>
    <row r="48" spans="1:20" x14ac:dyDescent="0.25">
      <c r="A48" t="s">
        <v>80</v>
      </c>
      <c r="B48" s="1">
        <v>1</v>
      </c>
      <c r="C48" s="15" t="s">
        <v>5009</v>
      </c>
      <c r="D48" s="1">
        <v>0</v>
      </c>
      <c r="E48" s="1">
        <v>250</v>
      </c>
      <c r="F48" s="1" t="s">
        <v>626</v>
      </c>
      <c r="G48" s="1"/>
      <c r="H48" s="19" t="s">
        <v>466</v>
      </c>
      <c r="I48" s="20"/>
      <c r="K48" t="s">
        <v>2760</v>
      </c>
      <c r="M48" t="s">
        <v>2761</v>
      </c>
      <c r="O48" t="s">
        <v>2762</v>
      </c>
      <c r="Q48" t="s">
        <v>3998</v>
      </c>
      <c r="S48" t="s">
        <v>3999</v>
      </c>
    </row>
    <row r="49" spans="1:20" x14ac:dyDescent="0.25">
      <c r="A49" t="s">
        <v>88</v>
      </c>
      <c r="B49" s="1">
        <v>1</v>
      </c>
      <c r="C49" s="1"/>
      <c r="D49" s="1">
        <v>0</v>
      </c>
      <c r="E49" s="1">
        <v>255</v>
      </c>
      <c r="F49" s="1"/>
      <c r="G49" s="1"/>
      <c r="H49" s="19" t="s">
        <v>467</v>
      </c>
      <c r="I49" s="19" t="s">
        <v>468</v>
      </c>
      <c r="K49" t="s">
        <v>2763</v>
      </c>
      <c r="L49" t="s">
        <v>2766</v>
      </c>
      <c r="M49" t="s">
        <v>2764</v>
      </c>
      <c r="N49" t="s">
        <v>2767</v>
      </c>
      <c r="O49" t="s">
        <v>2765</v>
      </c>
      <c r="P49" t="s">
        <v>2768</v>
      </c>
      <c r="Q49" t="s">
        <v>4000</v>
      </c>
      <c r="R49" t="s">
        <v>4002</v>
      </c>
      <c r="S49" t="s">
        <v>4001</v>
      </c>
      <c r="T49" t="s">
        <v>4003</v>
      </c>
    </row>
    <row r="50" spans="1:20" x14ac:dyDescent="0.25">
      <c r="A50" t="s">
        <v>89</v>
      </c>
      <c r="B50" s="1">
        <v>1</v>
      </c>
      <c r="C50" s="15" t="s">
        <v>5009</v>
      </c>
      <c r="D50" s="1">
        <v>0</v>
      </c>
      <c r="E50" s="1">
        <v>250</v>
      </c>
      <c r="F50" s="1" t="s">
        <v>626</v>
      </c>
      <c r="G50" s="1"/>
      <c r="H50" s="19" t="s">
        <v>466</v>
      </c>
      <c r="I50" s="20"/>
      <c r="K50" t="s">
        <v>2760</v>
      </c>
      <c r="M50" t="s">
        <v>2761</v>
      </c>
      <c r="O50" t="s">
        <v>2762</v>
      </c>
      <c r="Q50" t="s">
        <v>3998</v>
      </c>
      <c r="S50" t="s">
        <v>3999</v>
      </c>
    </row>
    <row r="51" spans="1:20" x14ac:dyDescent="0.25">
      <c r="A51" t="s">
        <v>90</v>
      </c>
      <c r="B51" s="1">
        <v>1</v>
      </c>
      <c r="C51" s="1"/>
      <c r="D51" s="1">
        <v>0</v>
      </c>
      <c r="E51" s="1">
        <v>255</v>
      </c>
      <c r="F51" s="1">
        <v>60</v>
      </c>
      <c r="G51" s="1"/>
      <c r="H51" s="19" t="s">
        <v>469</v>
      </c>
      <c r="I51" s="20" t="s">
        <v>631</v>
      </c>
      <c r="K51" t="s">
        <v>2769</v>
      </c>
      <c r="L51" t="s">
        <v>2772</v>
      </c>
      <c r="M51" t="s">
        <v>2770</v>
      </c>
      <c r="N51" t="s">
        <v>2773</v>
      </c>
      <c r="O51" t="s">
        <v>2771</v>
      </c>
      <c r="P51" t="s">
        <v>2774</v>
      </c>
      <c r="Q51" t="s">
        <v>4004</v>
      </c>
      <c r="R51" t="s">
        <v>4006</v>
      </c>
      <c r="S51" t="s">
        <v>4005</v>
      </c>
      <c r="T51" t="s">
        <v>4007</v>
      </c>
    </row>
    <row r="52" spans="1:20" x14ac:dyDescent="0.25">
      <c r="A52" t="s">
        <v>91</v>
      </c>
      <c r="B52" s="1">
        <v>1</v>
      </c>
      <c r="C52" s="1"/>
      <c r="D52" s="1">
        <v>0</v>
      </c>
      <c r="E52" s="1">
        <v>255</v>
      </c>
      <c r="F52" s="1">
        <v>110</v>
      </c>
      <c r="G52" s="1"/>
      <c r="H52" s="19" t="s">
        <v>470</v>
      </c>
      <c r="I52" s="20" t="s">
        <v>632</v>
      </c>
      <c r="K52" t="s">
        <v>2775</v>
      </c>
      <c r="L52" t="s">
        <v>2777</v>
      </c>
      <c r="M52" t="s">
        <v>2775</v>
      </c>
      <c r="N52" t="s">
        <v>2778</v>
      </c>
      <c r="O52" t="s">
        <v>2776</v>
      </c>
      <c r="P52" t="s">
        <v>2779</v>
      </c>
      <c r="Q52" t="s">
        <v>4008</v>
      </c>
      <c r="R52" t="s">
        <v>4010</v>
      </c>
      <c r="S52" t="s">
        <v>4009</v>
      </c>
      <c r="T52" t="s">
        <v>4011</v>
      </c>
    </row>
    <row r="53" spans="1:20" x14ac:dyDescent="0.25">
      <c r="A53" t="s">
        <v>92</v>
      </c>
      <c r="B53" s="1">
        <v>1</v>
      </c>
      <c r="C53" s="15" t="s">
        <v>5010</v>
      </c>
      <c r="D53" s="1">
        <v>0</v>
      </c>
      <c r="E53" s="1">
        <v>255</v>
      </c>
      <c r="F53" s="1"/>
      <c r="G53" s="1"/>
      <c r="H53" s="19" t="s">
        <v>633</v>
      </c>
      <c r="I53" s="20"/>
      <c r="K53" t="s">
        <v>2780</v>
      </c>
      <c r="M53" t="s">
        <v>2781</v>
      </c>
      <c r="O53" t="s">
        <v>2782</v>
      </c>
      <c r="Q53" t="s">
        <v>4012</v>
      </c>
      <c r="S53" t="s">
        <v>4013</v>
      </c>
    </row>
    <row r="54" spans="1:20" x14ac:dyDescent="0.25">
      <c r="A54" t="s">
        <v>74</v>
      </c>
      <c r="B54" s="1">
        <v>1</v>
      </c>
      <c r="C54" s="1"/>
      <c r="D54" s="1">
        <v>0</v>
      </c>
      <c r="E54" s="1">
        <v>255</v>
      </c>
      <c r="F54" s="1">
        <v>0</v>
      </c>
      <c r="G54" s="1"/>
      <c r="H54" s="19" t="s">
        <v>128</v>
      </c>
      <c r="I54" s="21" t="str">
        <f>$I$12</f>
        <v>Die Helligkeit ist eine Zahl zwischen 0 und 255.</v>
      </c>
      <c r="K54" t="s">
        <v>2783</v>
      </c>
      <c r="L54" s="22" t="str">
        <f>$L$12</f>
        <v>The brightness is a number between 0 and 255.</v>
      </c>
      <c r="M54" t="s">
        <v>2784</v>
      </c>
      <c r="N54" s="22" t="str">
        <f>$N$12</f>
        <v>De helderheid is een getal tussen 0 en 255.</v>
      </c>
      <c r="O54" t="s">
        <v>2785</v>
      </c>
      <c r="P54" s="22" t="str">
        <f>$P$12</f>
        <v>La luminosité est un nombre compris entre 0 et 255.</v>
      </c>
      <c r="Q54" t="s">
        <v>4014</v>
      </c>
      <c r="R54" s="22" t="str">
        <f>$R$12</f>
        <v>La luminosità è un numero compreso tra 0 e 255.</v>
      </c>
      <c r="S54" t="s">
        <v>4015</v>
      </c>
      <c r="T54" s="22" t="str">
        <f>$T$12</f>
        <v>El brillo es un número entre 0 y 255.</v>
      </c>
    </row>
    <row r="55" spans="1:20" x14ac:dyDescent="0.25">
      <c r="A55" t="s">
        <v>315</v>
      </c>
      <c r="B55" s="1">
        <v>1</v>
      </c>
      <c r="C55" s="1"/>
      <c r="D55" s="1">
        <v>3</v>
      </c>
      <c r="E55" s="1">
        <v>15</v>
      </c>
      <c r="F55" s="1">
        <v>6</v>
      </c>
      <c r="G55" s="1"/>
      <c r="H55" s="19" t="s">
        <v>316</v>
      </c>
      <c r="I55" s="21" t="s">
        <v>317</v>
      </c>
      <c r="K55" t="s">
        <v>2786</v>
      </c>
      <c r="L55" t="s">
        <v>2789</v>
      </c>
      <c r="M55" t="s">
        <v>2787</v>
      </c>
      <c r="N55" t="s">
        <v>2790</v>
      </c>
      <c r="O55" t="s">
        <v>2788</v>
      </c>
      <c r="P55" t="s">
        <v>2791</v>
      </c>
      <c r="Q55" t="s">
        <v>4016</v>
      </c>
      <c r="R55" t="s">
        <v>4018</v>
      </c>
      <c r="S55" t="s">
        <v>4017</v>
      </c>
      <c r="T55" t="s">
        <v>4019</v>
      </c>
    </row>
    <row r="56" spans="1:20" x14ac:dyDescent="0.25">
      <c r="A56" t="s">
        <v>96</v>
      </c>
      <c r="B56" s="1">
        <v>2</v>
      </c>
      <c r="C56" s="1"/>
      <c r="D56" s="1">
        <v>0</v>
      </c>
      <c r="E56" s="1">
        <v>255</v>
      </c>
      <c r="F56" s="1">
        <v>5</v>
      </c>
      <c r="G56" s="1"/>
      <c r="H56" s="19" t="s">
        <v>310</v>
      </c>
      <c r="I56" s="21" t="str">
        <f>$I$12</f>
        <v>Die Helligkeit ist eine Zahl zwischen 0 und 255.</v>
      </c>
      <c r="K56" t="s">
        <v>2792</v>
      </c>
      <c r="L56" s="22" t="str">
        <f>$L$12</f>
        <v>The brightness is a number between 0 and 255.</v>
      </c>
      <c r="M56" t="s">
        <v>2793</v>
      </c>
      <c r="N56" s="22" t="str">
        <f>$N$12</f>
        <v>De helderheid is een getal tussen 0 en 255.</v>
      </c>
      <c r="O56" t="s">
        <v>2794</v>
      </c>
      <c r="P56" s="22" t="str">
        <f>$P$12</f>
        <v>La luminosité est un nombre compris entre 0 et 255.</v>
      </c>
      <c r="Q56" t="s">
        <v>4020</v>
      </c>
      <c r="R56" s="22" t="str">
        <f>$R$12</f>
        <v>La luminosità è un numero compreso tra 0 e 255.</v>
      </c>
      <c r="S56" t="s">
        <v>4021</v>
      </c>
      <c r="T56" s="22" t="str">
        <f>$T$12</f>
        <v>El brillo es un número entre 0 y 255.</v>
      </c>
    </row>
    <row r="57" spans="1:20" x14ac:dyDescent="0.25">
      <c r="A57" t="s">
        <v>97</v>
      </c>
      <c r="B57" s="1">
        <v>2</v>
      </c>
      <c r="C57" s="1"/>
      <c r="D57" s="1">
        <v>1</v>
      </c>
      <c r="E57" s="1">
        <v>255</v>
      </c>
      <c r="F57" s="1">
        <v>255</v>
      </c>
      <c r="G57" s="1"/>
      <c r="H57" s="19" t="s">
        <v>311</v>
      </c>
      <c r="I57" s="21" t="str">
        <f>$I$12</f>
        <v>Die Helligkeit ist eine Zahl zwischen 0 und 255.</v>
      </c>
      <c r="K57" t="s">
        <v>2795</v>
      </c>
      <c r="L57" s="22" t="str">
        <f>$L$12</f>
        <v>The brightness is a number between 0 and 255.</v>
      </c>
      <c r="M57" t="s">
        <v>2796</v>
      </c>
      <c r="N57" s="22" t="str">
        <f>$N$12</f>
        <v>De helderheid is een getal tussen 0 en 255.</v>
      </c>
      <c r="O57" t="s">
        <v>2797</v>
      </c>
      <c r="P57" s="22" t="str">
        <f>$P$12</f>
        <v>La luminosité est un nombre compris entre 0 et 255.</v>
      </c>
      <c r="Q57" t="s">
        <v>4022</v>
      </c>
      <c r="R57" s="22" t="str">
        <f>$R$12</f>
        <v>La luminosità è un numero compreso tra 0 e 255.</v>
      </c>
      <c r="S57" t="s">
        <v>4023</v>
      </c>
      <c r="T57" s="22" t="str">
        <f>$T$12</f>
        <v>El brillo es un número entre 0 y 255.</v>
      </c>
    </row>
    <row r="58" spans="1:20" x14ac:dyDescent="0.25">
      <c r="A58" s="14" t="s">
        <v>300</v>
      </c>
      <c r="B58" s="1">
        <v>1</v>
      </c>
      <c r="C58" s="14" t="s">
        <v>167</v>
      </c>
      <c r="D58" s="1">
        <v>1</v>
      </c>
      <c r="E58" s="15">
        <v>1048560</v>
      </c>
      <c r="F58" s="15" t="s">
        <v>301</v>
      </c>
      <c r="G58" s="15"/>
      <c r="H58" s="14" t="s">
        <v>302</v>
      </c>
      <c r="I58" s="21" t="str">
        <f>$I$8</f>
        <v xml:space="preserve">Die Zeit wird in Millisekunden angegeben. Es können aber auch „Sec“ oder „Min“ angehängt werden. Die Maximale Zeit beträgt 17 Minuten (1048560 ms). </v>
      </c>
      <c r="K58" t="s">
        <v>2798</v>
      </c>
      <c r="L58" s="22" t="str">
        <f>$L$8</f>
        <v>The time is given in milliseconds. However, "Sec" or "Min" can also be added. The maximum time is 17 minutes (1048560 ms).</v>
      </c>
      <c r="M58" t="s">
        <v>2799</v>
      </c>
      <c r="N58" s="22" t="str">
        <f>$N$8</f>
        <v>De tijd wordt gegeven in milliseconden. "Sec" of "Min" kan echter ook worden toegevoegd. De maximale tijd is 17 minuten (1048560 ms).</v>
      </c>
      <c r="O58" s="12" t="s">
        <v>2800</v>
      </c>
      <c r="P58" s="22" t="str">
        <f>$P$8</f>
        <v>Le temps est donné en millisecondes. Cependant, "Sec" ou "Min" peut également être ajouté. Le temps maximum est de 17 minutes (1048560 ms).</v>
      </c>
      <c r="Q58" t="s">
        <v>4024</v>
      </c>
      <c r="R58" s="22" t="str">
        <f>$R$8</f>
        <v>Il tempo è espresso in millisecondi. Tuttavia, è possibile aggiungere anche "Sec" o "Min". Il tempo massimo è di 17 minuti (1048560 ms).</v>
      </c>
      <c r="S58" t="s">
        <v>4025</v>
      </c>
      <c r="T58" s="22" t="str">
        <f>$T$8</f>
        <v>El tiempo se da en milisegundos. Sin embargo, también se pueden agregar "Sec" o "Min". El tiempo máximo es de 17 minutos (1048560 ms).</v>
      </c>
    </row>
    <row r="59" spans="1:20" x14ac:dyDescent="0.25">
      <c r="A59" s="14" t="s">
        <v>303</v>
      </c>
      <c r="B59" s="1">
        <v>1</v>
      </c>
      <c r="C59" s="14" t="s">
        <v>167</v>
      </c>
      <c r="D59" s="1">
        <v>0</v>
      </c>
      <c r="E59" s="15">
        <v>1048560</v>
      </c>
      <c r="F59" s="15" t="s">
        <v>304</v>
      </c>
      <c r="G59" s="15"/>
      <c r="H59" s="14" t="s">
        <v>305</v>
      </c>
      <c r="I59" s="21" t="str">
        <f>$I$8</f>
        <v xml:space="preserve">Die Zeit wird in Millisekunden angegeben. Es können aber auch „Sec“ oder „Min“ angehängt werden. Die Maximale Zeit beträgt 17 Minuten (1048560 ms). </v>
      </c>
      <c r="K59" t="s">
        <v>2801</v>
      </c>
      <c r="L59" s="22" t="str">
        <f>$L$8</f>
        <v>The time is given in milliseconds. However, "Sec" or "Min" can also be added. The maximum time is 17 minutes (1048560 ms).</v>
      </c>
      <c r="M59" t="s">
        <v>2802</v>
      </c>
      <c r="N59" s="22" t="str">
        <f>$N$8</f>
        <v>De tijd wordt gegeven in milliseconden. "Sec" of "Min" kan echter ook worden toegevoegd. De maximale tijd is 17 minuten (1048560 ms).</v>
      </c>
      <c r="O59" s="12" t="s">
        <v>2803</v>
      </c>
      <c r="P59" s="22" t="str">
        <f>$P$8</f>
        <v>Le temps est donné en millisecondes. Cependant, "Sec" ou "Min" peut également être ajouté. Le temps maximum est de 17 minutes (1048560 ms).</v>
      </c>
      <c r="Q59" t="s">
        <v>4026</v>
      </c>
      <c r="R59" s="22" t="str">
        <f>$R$8</f>
        <v>Il tempo è espresso in millisecondi. Tuttavia, è possibile aggiungere anche "Sec" o "Min". Il tempo massimo è di 17 minuti (1048560 ms).</v>
      </c>
      <c r="S59" t="s">
        <v>4027</v>
      </c>
      <c r="T59" s="22" t="str">
        <f>$T$8</f>
        <v>El tiempo se da en milisegundos. Sin embargo, también se pueden agregar "Sec" o "Min". El tiempo máximo es de 17 minutos (1048560 ms).</v>
      </c>
    </row>
    <row r="60" spans="1:20" x14ac:dyDescent="0.25">
      <c r="A60" s="14" t="s">
        <v>306</v>
      </c>
      <c r="B60" s="1">
        <v>1</v>
      </c>
      <c r="C60" s="14" t="s">
        <v>167</v>
      </c>
      <c r="D60" s="1">
        <v>0</v>
      </c>
      <c r="E60" s="15">
        <v>1048560</v>
      </c>
      <c r="F60" s="15" t="s">
        <v>307</v>
      </c>
      <c r="G60" s="15"/>
      <c r="H60" s="44" t="s">
        <v>535</v>
      </c>
      <c r="I60" s="21" t="str">
        <f>$I$8</f>
        <v xml:space="preserve">Die Zeit wird in Millisekunden angegeben. Es können aber auch „Sec“ oder „Min“ angehängt werden. Die Maximale Zeit beträgt 17 Minuten (1048560 ms). </v>
      </c>
      <c r="K60" t="s">
        <v>2804</v>
      </c>
      <c r="L60" s="22" t="str">
        <f>$L$8</f>
        <v>The time is given in milliseconds. However, "Sec" or "Min" can also be added. The maximum time is 17 minutes (1048560 ms).</v>
      </c>
      <c r="M60" t="s">
        <v>2805</v>
      </c>
      <c r="N60" s="22" t="str">
        <f>$N$8</f>
        <v>De tijd wordt gegeven in milliseconden. "Sec" of "Min" kan echter ook worden toegevoegd. De maximale tijd is 17 minuten (1048560 ms).</v>
      </c>
      <c r="O60" s="12" t="s">
        <v>2806</v>
      </c>
      <c r="P60" s="22" t="str">
        <f>$P$8</f>
        <v>Le temps est donné en millisecondes. Cependant, "Sec" ou "Min" peut également être ajouté. Le temps maximum est de 17 minutes (1048560 ms).</v>
      </c>
      <c r="Q60" t="s">
        <v>4028</v>
      </c>
      <c r="R60" s="22" t="str">
        <f>$R$8</f>
        <v>Il tempo è espresso in millisecondi. Tuttavia, è possibile aggiungere anche "Sec" o "Min". Il tempo massimo è di 17 minuti (1048560 ms).</v>
      </c>
      <c r="S60" t="s">
        <v>4029</v>
      </c>
      <c r="T60" s="22" t="str">
        <f>$T$8</f>
        <v>El tiempo se da en milisegundos. Sin embargo, también se pueden agregar "Sec" o "Min". El tiempo máximo es de 17 minutos (1048560 ms).</v>
      </c>
    </row>
    <row r="61" spans="1:20" x14ac:dyDescent="0.25">
      <c r="A61" s="14" t="s">
        <v>521</v>
      </c>
      <c r="B61" s="1">
        <v>1</v>
      </c>
      <c r="D61" s="1">
        <v>2</v>
      </c>
      <c r="E61" s="15">
        <v>11</v>
      </c>
      <c r="F61" s="15">
        <v>6</v>
      </c>
      <c r="G61" s="15"/>
      <c r="H61" s="44" t="s">
        <v>522</v>
      </c>
      <c r="I61" s="14" t="s">
        <v>524</v>
      </c>
      <c r="K61" t="s">
        <v>2807</v>
      </c>
      <c r="L61" t="s">
        <v>2810</v>
      </c>
      <c r="M61" t="s">
        <v>2808</v>
      </c>
      <c r="N61" t="s">
        <v>2811</v>
      </c>
      <c r="O61" t="s">
        <v>2809</v>
      </c>
      <c r="P61" t="s">
        <v>2812</v>
      </c>
      <c r="Q61" t="s">
        <v>4030</v>
      </c>
      <c r="R61" t="s">
        <v>4032</v>
      </c>
      <c r="S61" t="s">
        <v>4031</v>
      </c>
      <c r="T61" t="s">
        <v>4033</v>
      </c>
    </row>
    <row r="62" spans="1:20" x14ac:dyDescent="0.25">
      <c r="A62" s="14" t="s">
        <v>523</v>
      </c>
      <c r="B62" s="1">
        <v>1</v>
      </c>
      <c r="D62" s="1">
        <v>2</v>
      </c>
      <c r="E62" s="15">
        <v>11</v>
      </c>
      <c r="F62" s="15">
        <v>6</v>
      </c>
      <c r="G62" s="15"/>
      <c r="H62" s="21" t="str">
        <f>$H$61</f>
        <v>Anzahl der Zustände</v>
      </c>
      <c r="I62" s="21" t="str">
        <f>$I$61</f>
        <v>Anzahl der vom Charlieplexing Modul unterstützten Zustände (zwischen 2 und 11).</v>
      </c>
      <c r="K62" s="22" t="str">
        <f>$K$61</f>
        <v>Number of states</v>
      </c>
      <c r="L62" s="22" t="str">
        <f>$L$61</f>
        <v>Number of states supported by the Charlieplexing module (between 2 and 11).</v>
      </c>
      <c r="M62" s="22" t="str">
        <f>$M$61</f>
        <v>Aantal staten</v>
      </c>
      <c r="N62" s="22" t="str">
        <f>$N$61</f>
        <v>Aantal staten ondersteund door de Charlieplexing-module (tussen 2 en 11).</v>
      </c>
      <c r="O62" s="22" t="str">
        <f>$O$61</f>
        <v>Nombre d'états</v>
      </c>
      <c r="P62" s="22" t="str">
        <f>$P$61</f>
        <v>Nombre d'états pris en charge par le module Charlieplexing (entre 2 et 11).</v>
      </c>
      <c r="Q62" s="22" t="str">
        <f>$Q$61</f>
        <v>Numero di stati</v>
      </c>
      <c r="R62" s="22" t="str">
        <f>$R$61</f>
        <v>Numero di stati supportati dal modulo Charlieplexing (tra 2 e 11).</v>
      </c>
      <c r="S62" s="22" t="str">
        <f>$S$61</f>
        <v>Número de estados</v>
      </c>
      <c r="T62" s="22" t="str">
        <f>$T$61</f>
        <v>Número de estados admitidos por el módulo Charlieplexing (entre 2 y 11).</v>
      </c>
    </row>
    <row r="63" spans="1:20" x14ac:dyDescent="0.25">
      <c r="A63" t="s">
        <v>525</v>
      </c>
      <c r="B63" s="1">
        <v>4</v>
      </c>
      <c r="D63" s="1">
        <v>1</v>
      </c>
      <c r="E63" s="15">
        <v>255</v>
      </c>
      <c r="F63" s="15">
        <v>31</v>
      </c>
      <c r="G63" s="15"/>
      <c r="H63" t="s">
        <v>536</v>
      </c>
      <c r="K63" t="s">
        <v>2813</v>
      </c>
      <c r="M63" t="s">
        <v>2814</v>
      </c>
      <c r="O63" t="s">
        <v>2815</v>
      </c>
      <c r="Q63" t="s">
        <v>4034</v>
      </c>
      <c r="S63" t="s">
        <v>4035</v>
      </c>
    </row>
    <row r="64" spans="1:20" x14ac:dyDescent="0.25">
      <c r="A64" t="s">
        <v>526</v>
      </c>
      <c r="B64" s="1">
        <v>4</v>
      </c>
      <c r="D64" s="1">
        <v>1</v>
      </c>
      <c r="E64" s="15">
        <v>255</v>
      </c>
      <c r="F64" s="15">
        <v>156</v>
      </c>
      <c r="G64" s="15"/>
      <c r="H64" t="s">
        <v>537</v>
      </c>
      <c r="K64" t="s">
        <v>2816</v>
      </c>
      <c r="M64" t="s">
        <v>2817</v>
      </c>
      <c r="O64" t="s">
        <v>2818</v>
      </c>
      <c r="Q64" t="s">
        <v>4036</v>
      </c>
      <c r="S64" t="s">
        <v>4037</v>
      </c>
    </row>
    <row r="65" spans="1:20" x14ac:dyDescent="0.25">
      <c r="A65" t="s">
        <v>527</v>
      </c>
      <c r="B65" s="1">
        <v>4</v>
      </c>
      <c r="D65" s="1">
        <v>0</v>
      </c>
      <c r="E65" s="15">
        <v>255</v>
      </c>
      <c r="F65" s="15">
        <v>40</v>
      </c>
      <c r="G65" s="15"/>
      <c r="H65" s="14" t="s">
        <v>541</v>
      </c>
      <c r="K65" t="s">
        <v>2819</v>
      </c>
      <c r="M65" t="s">
        <v>2820</v>
      </c>
      <c r="O65" t="s">
        <v>2821</v>
      </c>
      <c r="Q65" t="s">
        <v>4038</v>
      </c>
      <c r="S65" t="s">
        <v>4039</v>
      </c>
    </row>
    <row r="66" spans="1:20" x14ac:dyDescent="0.25">
      <c r="A66" t="s">
        <v>528</v>
      </c>
      <c r="B66" s="1">
        <v>4</v>
      </c>
      <c r="D66" s="1">
        <v>0</v>
      </c>
      <c r="E66" s="15">
        <v>255</v>
      </c>
      <c r="F66" s="15">
        <v>65</v>
      </c>
      <c r="G66" s="15"/>
      <c r="H66" s="14" t="s">
        <v>542</v>
      </c>
      <c r="K66" t="s">
        <v>2822</v>
      </c>
      <c r="M66" t="s">
        <v>2823</v>
      </c>
      <c r="O66" t="s">
        <v>2824</v>
      </c>
      <c r="Q66" t="s">
        <v>4040</v>
      </c>
      <c r="S66" t="s">
        <v>4041</v>
      </c>
    </row>
    <row r="67" spans="1:20" x14ac:dyDescent="0.25">
      <c r="A67" t="s">
        <v>529</v>
      </c>
      <c r="B67" s="1">
        <v>2</v>
      </c>
      <c r="D67" s="1">
        <v>0</v>
      </c>
      <c r="E67" s="15">
        <v>255</v>
      </c>
      <c r="F67" s="15">
        <v>0</v>
      </c>
      <c r="G67" s="15"/>
      <c r="H67" s="14" t="s">
        <v>543</v>
      </c>
      <c r="K67" t="s">
        <v>2825</v>
      </c>
      <c r="M67" t="s">
        <v>2826</v>
      </c>
      <c r="O67" t="s">
        <v>2827</v>
      </c>
      <c r="Q67" t="s">
        <v>4042</v>
      </c>
      <c r="S67" t="s">
        <v>4043</v>
      </c>
    </row>
    <row r="68" spans="1:20" x14ac:dyDescent="0.25">
      <c r="A68" t="s">
        <v>530</v>
      </c>
      <c r="B68" s="1">
        <v>2</v>
      </c>
      <c r="D68" s="1">
        <v>0</v>
      </c>
      <c r="E68" s="15">
        <v>255</v>
      </c>
      <c r="F68" s="15">
        <v>85</v>
      </c>
      <c r="G68" s="15"/>
      <c r="H68" s="14" t="s">
        <v>544</v>
      </c>
      <c r="K68" t="s">
        <v>2828</v>
      </c>
      <c r="M68" t="s">
        <v>2829</v>
      </c>
      <c r="O68" t="s">
        <v>2830</v>
      </c>
      <c r="Q68" t="s">
        <v>4044</v>
      </c>
      <c r="S68" t="s">
        <v>4045</v>
      </c>
    </row>
    <row r="69" spans="1:20" x14ac:dyDescent="0.25">
      <c r="A69" t="s">
        <v>531</v>
      </c>
      <c r="B69" s="1">
        <v>2</v>
      </c>
      <c r="D69" s="1">
        <v>0</v>
      </c>
      <c r="E69" s="15">
        <v>255</v>
      </c>
      <c r="F69" s="15">
        <v>70</v>
      </c>
      <c r="G69" s="15"/>
      <c r="H69" s="14" t="s">
        <v>545</v>
      </c>
      <c r="K69" t="s">
        <v>2831</v>
      </c>
      <c r="M69" t="s">
        <v>2832</v>
      </c>
      <c r="O69" t="s">
        <v>2833</v>
      </c>
      <c r="Q69" t="s">
        <v>4046</v>
      </c>
      <c r="S69" t="s">
        <v>4047</v>
      </c>
    </row>
    <row r="70" spans="1:20" x14ac:dyDescent="0.25">
      <c r="A70" t="s">
        <v>532</v>
      </c>
      <c r="B70" s="1">
        <v>2</v>
      </c>
      <c r="D70" s="1">
        <v>0</v>
      </c>
      <c r="E70" s="15">
        <v>255</v>
      </c>
      <c r="F70" s="15">
        <v>210</v>
      </c>
      <c r="G70" s="15"/>
      <c r="H70" s="14" t="s">
        <v>546</v>
      </c>
      <c r="K70" t="s">
        <v>2834</v>
      </c>
      <c r="M70" t="s">
        <v>2835</v>
      </c>
      <c r="O70" t="s">
        <v>2836</v>
      </c>
      <c r="Q70" t="s">
        <v>4048</v>
      </c>
      <c r="S70" t="s">
        <v>4049</v>
      </c>
    </row>
    <row r="71" spans="1:20" x14ac:dyDescent="0.25">
      <c r="A71" t="s">
        <v>533</v>
      </c>
      <c r="B71" s="1">
        <v>2</v>
      </c>
      <c r="D71" s="1">
        <v>0</v>
      </c>
      <c r="E71" s="15">
        <v>255</v>
      </c>
      <c r="F71" s="15">
        <v>60</v>
      </c>
      <c r="G71" s="15"/>
      <c r="H71" s="14" t="s">
        <v>547</v>
      </c>
      <c r="K71" t="s">
        <v>2837</v>
      </c>
      <c r="M71" t="s">
        <v>2838</v>
      </c>
      <c r="O71" t="s">
        <v>2839</v>
      </c>
      <c r="Q71" t="s">
        <v>4050</v>
      </c>
      <c r="S71" t="s">
        <v>4051</v>
      </c>
    </row>
    <row r="72" spans="1:20" x14ac:dyDescent="0.25">
      <c r="A72" t="s">
        <v>534</v>
      </c>
      <c r="B72" s="1">
        <v>2</v>
      </c>
      <c r="D72" s="1">
        <v>0</v>
      </c>
      <c r="E72" s="15">
        <v>255</v>
      </c>
      <c r="F72" s="15">
        <v>150</v>
      </c>
      <c r="G72" s="15"/>
      <c r="H72" s="14" t="s">
        <v>548</v>
      </c>
      <c r="K72" t="s">
        <v>2840</v>
      </c>
      <c r="M72" t="s">
        <v>2841</v>
      </c>
      <c r="O72" t="s">
        <v>2842</v>
      </c>
      <c r="Q72" t="s">
        <v>4052</v>
      </c>
      <c r="S72" t="s">
        <v>4053</v>
      </c>
    </row>
    <row r="73" spans="1:20" x14ac:dyDescent="0.25">
      <c r="A73" t="s">
        <v>549</v>
      </c>
      <c r="B73" s="1">
        <v>2</v>
      </c>
      <c r="D73" s="1">
        <v>0</v>
      </c>
      <c r="E73" s="15">
        <v>255</v>
      </c>
      <c r="F73" s="15">
        <v>40</v>
      </c>
      <c r="G73" s="15"/>
      <c r="H73" s="14" t="s">
        <v>553</v>
      </c>
      <c r="K73" t="s">
        <v>2843</v>
      </c>
      <c r="M73" t="s">
        <v>2844</v>
      </c>
      <c r="O73" t="s">
        <v>2845</v>
      </c>
      <c r="Q73" t="s">
        <v>4054</v>
      </c>
      <c r="S73" t="s">
        <v>4055</v>
      </c>
    </row>
    <row r="74" spans="1:20" x14ac:dyDescent="0.25">
      <c r="A74" t="s">
        <v>550</v>
      </c>
      <c r="B74" s="1">
        <v>2</v>
      </c>
      <c r="D74" s="1">
        <v>0</v>
      </c>
      <c r="E74" s="15">
        <v>255</v>
      </c>
      <c r="F74" s="15">
        <v>40</v>
      </c>
      <c r="G74" s="15"/>
      <c r="H74" s="14" t="s">
        <v>554</v>
      </c>
      <c r="K74" t="s">
        <v>2846</v>
      </c>
      <c r="M74" t="s">
        <v>2847</v>
      </c>
      <c r="O74" t="s">
        <v>2848</v>
      </c>
      <c r="Q74" t="s">
        <v>4056</v>
      </c>
      <c r="S74" t="s">
        <v>4057</v>
      </c>
    </row>
    <row r="75" spans="1:20" x14ac:dyDescent="0.25">
      <c r="A75" t="s">
        <v>551</v>
      </c>
      <c r="B75" s="1">
        <v>2</v>
      </c>
      <c r="D75" s="1">
        <v>0</v>
      </c>
      <c r="E75" s="15">
        <v>255</v>
      </c>
      <c r="F75" s="15">
        <v>80</v>
      </c>
      <c r="G75" s="15"/>
      <c r="H75" s="14" t="s">
        <v>552</v>
      </c>
      <c r="K75" t="s">
        <v>2849</v>
      </c>
      <c r="M75" t="s">
        <v>2850</v>
      </c>
      <c r="O75" t="s">
        <v>2851</v>
      </c>
      <c r="Q75" t="s">
        <v>4058</v>
      </c>
      <c r="S75" t="s">
        <v>4059</v>
      </c>
    </row>
    <row r="76" spans="1:20" x14ac:dyDescent="0.25">
      <c r="A76" s="14" t="s">
        <v>574</v>
      </c>
      <c r="B76" s="1">
        <v>1</v>
      </c>
      <c r="D76" s="1">
        <v>0</v>
      </c>
      <c r="E76" s="15">
        <v>255</v>
      </c>
      <c r="F76" s="15">
        <v>10</v>
      </c>
      <c r="G76" s="15"/>
      <c r="H76" s="14" t="s">
        <v>569</v>
      </c>
      <c r="I76" s="14" t="s">
        <v>568</v>
      </c>
      <c r="K76" t="s">
        <v>2852</v>
      </c>
      <c r="L76" t="s">
        <v>2855</v>
      </c>
      <c r="M76" t="s">
        <v>2853</v>
      </c>
      <c r="N76" t="s">
        <v>2856</v>
      </c>
      <c r="O76" t="s">
        <v>2854</v>
      </c>
      <c r="P76" t="s">
        <v>2857</v>
      </c>
      <c r="Q76" t="s">
        <v>4060</v>
      </c>
      <c r="R76" t="s">
        <v>4062</v>
      </c>
      <c r="S76" t="s">
        <v>4061</v>
      </c>
      <c r="T76" t="s">
        <v>4063</v>
      </c>
    </row>
    <row r="77" spans="1:20" x14ac:dyDescent="0.25">
      <c r="A77" s="14" t="s">
        <v>575</v>
      </c>
      <c r="B77" s="1">
        <v>1</v>
      </c>
      <c r="D77" s="1">
        <v>0</v>
      </c>
      <c r="E77" s="15">
        <v>255</v>
      </c>
      <c r="F77" s="15">
        <v>200</v>
      </c>
      <c r="G77" s="15"/>
      <c r="H77" s="14" t="s">
        <v>570</v>
      </c>
      <c r="I77" s="14" t="s">
        <v>571</v>
      </c>
      <c r="K77" t="s">
        <v>2858</v>
      </c>
      <c r="L77" t="s">
        <v>2861</v>
      </c>
      <c r="M77" t="s">
        <v>2859</v>
      </c>
      <c r="N77" t="s">
        <v>2862</v>
      </c>
      <c r="O77" t="s">
        <v>2860</v>
      </c>
      <c r="P77" t="s">
        <v>2863</v>
      </c>
      <c r="Q77" t="s">
        <v>4064</v>
      </c>
      <c r="R77" t="s">
        <v>4066</v>
      </c>
      <c r="S77" t="s">
        <v>4065</v>
      </c>
      <c r="T77" t="s">
        <v>4067</v>
      </c>
    </row>
    <row r="78" spans="1:20" x14ac:dyDescent="0.25">
      <c r="A78" t="s">
        <v>567</v>
      </c>
      <c r="B78" s="1">
        <v>1</v>
      </c>
      <c r="D78" s="1">
        <v>1</v>
      </c>
      <c r="E78" s="15">
        <v>255</v>
      </c>
      <c r="F78" s="15">
        <v>1</v>
      </c>
      <c r="G78" s="15"/>
      <c r="H78" s="14" t="s">
        <v>572</v>
      </c>
      <c r="I78" s="14" t="s">
        <v>573</v>
      </c>
      <c r="K78" t="s">
        <v>2864</v>
      </c>
      <c r="L78" t="s">
        <v>2867</v>
      </c>
      <c r="M78" t="s">
        <v>2865</v>
      </c>
      <c r="N78" t="s">
        <v>2868</v>
      </c>
      <c r="O78" s="12" t="s">
        <v>2866</v>
      </c>
      <c r="P78" t="s">
        <v>2869</v>
      </c>
      <c r="Q78" t="s">
        <v>4068</v>
      </c>
      <c r="R78" t="s">
        <v>4070</v>
      </c>
      <c r="S78" t="s">
        <v>4069</v>
      </c>
      <c r="T78" t="s">
        <v>4071</v>
      </c>
    </row>
    <row r="79" spans="1:20" x14ac:dyDescent="0.25">
      <c r="A79" t="s">
        <v>599</v>
      </c>
      <c r="B79" s="1">
        <v>1</v>
      </c>
      <c r="D79" s="1">
        <v>0</v>
      </c>
      <c r="E79" s="15">
        <v>255</v>
      </c>
      <c r="F79" s="15">
        <v>0</v>
      </c>
      <c r="G79" s="15"/>
      <c r="H79" s="14" t="s">
        <v>600</v>
      </c>
      <c r="K79" t="s">
        <v>2870</v>
      </c>
      <c r="M79" t="s">
        <v>2871</v>
      </c>
      <c r="O79" t="s">
        <v>2872</v>
      </c>
      <c r="Q79" t="s">
        <v>4072</v>
      </c>
      <c r="S79" t="s">
        <v>4073</v>
      </c>
    </row>
    <row r="80" spans="1:20" x14ac:dyDescent="0.25">
      <c r="A80" t="s">
        <v>605</v>
      </c>
      <c r="B80" s="1">
        <v>1</v>
      </c>
      <c r="D80" s="1">
        <v>0</v>
      </c>
      <c r="E80" s="15">
        <v>255</v>
      </c>
      <c r="F80" s="15">
        <v>255</v>
      </c>
      <c r="G80" s="15"/>
      <c r="H80" s="14" t="s">
        <v>606</v>
      </c>
      <c r="I80" t="s">
        <v>634</v>
      </c>
      <c r="K80" t="s">
        <v>2873</v>
      </c>
      <c r="L80" t="s">
        <v>2876</v>
      </c>
      <c r="M80" t="s">
        <v>2874</v>
      </c>
      <c r="N80" t="s">
        <v>2877</v>
      </c>
      <c r="O80" t="s">
        <v>2875</v>
      </c>
      <c r="P80" t="s">
        <v>2878</v>
      </c>
      <c r="Q80" t="s">
        <v>4074</v>
      </c>
      <c r="R80" t="s">
        <v>4076</v>
      </c>
      <c r="S80" t="s">
        <v>4075</v>
      </c>
      <c r="T80" t="s">
        <v>4077</v>
      </c>
    </row>
    <row r="81" spans="1:20" x14ac:dyDescent="0.25">
      <c r="A81" t="s">
        <v>607</v>
      </c>
      <c r="B81" s="1">
        <v>1</v>
      </c>
      <c r="D81" s="1">
        <v>0</v>
      </c>
      <c r="E81" s="15">
        <v>255</v>
      </c>
      <c r="F81" s="15">
        <v>0</v>
      </c>
      <c r="G81" s="15"/>
      <c r="H81" s="14" t="s">
        <v>608</v>
      </c>
      <c r="I81" s="21" t="str">
        <f>$I$80</f>
        <v>Die Werte können mit dem Farbtest Programm ermittelt werden.</v>
      </c>
      <c r="K81" t="s">
        <v>2879</v>
      </c>
      <c r="L81" s="22" t="str">
        <f>$L$80</f>
        <v>The values ​​can be determined with the color test program.</v>
      </c>
      <c r="M81" t="s">
        <v>2880</v>
      </c>
      <c r="N81" s="22" t="str">
        <f>$N$80</f>
        <v>De waarden kunnen worden bepaald met het kleurentestprogramma.</v>
      </c>
      <c r="O81" t="s">
        <v>2881</v>
      </c>
      <c r="P81" s="22" t="str">
        <f>$P$80</f>
        <v>Les valeurs peuvent être déterminées avec le programme de test de couleur.</v>
      </c>
      <c r="Q81" t="s">
        <v>4078</v>
      </c>
      <c r="R81" s="22" t="str">
        <f>$R$80</f>
        <v>I valori possono essere determinati con il programma di prova colore.</v>
      </c>
      <c r="S81" t="s">
        <v>4079</v>
      </c>
      <c r="T81" s="22" t="str">
        <f>$T$80</f>
        <v>Los valores se pueden determinar con el programa de prueba de color.</v>
      </c>
    </row>
    <row r="82" spans="1:20" x14ac:dyDescent="0.25">
      <c r="A82" s="14" t="s">
        <v>610</v>
      </c>
      <c r="B82" s="1">
        <v>1</v>
      </c>
      <c r="D82" s="1">
        <v>0</v>
      </c>
      <c r="E82" s="15">
        <v>255</v>
      </c>
      <c r="F82" s="15">
        <v>255</v>
      </c>
      <c r="G82" s="15"/>
      <c r="H82" s="14" t="s">
        <v>611</v>
      </c>
      <c r="I82" s="21" t="str">
        <f>$I$81</f>
        <v>Die Werte können mit dem Farbtest Programm ermittelt werden.</v>
      </c>
      <c r="K82" t="s">
        <v>2882</v>
      </c>
      <c r="L82" s="22" t="str">
        <f>$L$81</f>
        <v>The values ​​can be determined with the color test program.</v>
      </c>
      <c r="M82" t="s">
        <v>2883</v>
      </c>
      <c r="N82" s="22" t="str">
        <f>$N$81</f>
        <v>De waarden kunnen worden bepaald met het kleurentestprogramma.</v>
      </c>
      <c r="O82" t="s">
        <v>2884</v>
      </c>
      <c r="P82" s="22" t="str">
        <f>$P$81</f>
        <v>Les valeurs peuvent être déterminées avec le programme de test de couleur.</v>
      </c>
      <c r="Q82" t="s">
        <v>4080</v>
      </c>
      <c r="R82" s="22" t="str">
        <f>$R$81</f>
        <v>I valori possono essere determinati con il programma di prova colore.</v>
      </c>
      <c r="S82" t="s">
        <v>4081</v>
      </c>
      <c r="T82" s="22" t="str">
        <f>$T$81</f>
        <v>Los valores se pueden determinar con el programa de prueba de color.</v>
      </c>
    </row>
    <row r="83" spans="1:20" x14ac:dyDescent="0.25">
      <c r="A83" s="14" t="s">
        <v>635</v>
      </c>
      <c r="B83" s="1">
        <v>1</v>
      </c>
      <c r="C83" t="s">
        <v>167</v>
      </c>
      <c r="D83" s="1">
        <v>1</v>
      </c>
      <c r="E83" s="15">
        <v>1048560</v>
      </c>
      <c r="F83" s="15" t="s">
        <v>169</v>
      </c>
      <c r="G83" s="15"/>
      <c r="H83" s="14" t="s">
        <v>638</v>
      </c>
      <c r="I83" s="21" t="str">
        <f>$I$8</f>
        <v xml:space="preserve">Die Zeit wird in Millisekunden angegeben. Es können aber auch „Sec“ oder „Min“ angehängt werden. Die Maximale Zeit beträgt 17 Minuten (1048560 ms). </v>
      </c>
      <c r="K83" t="s">
        <v>2885</v>
      </c>
      <c r="L83" s="22" t="str">
        <f>$L$8</f>
        <v>The time is given in milliseconds. However, "Sec" or "Min" can also be added. The maximum time is 17 minutes (1048560 ms).</v>
      </c>
      <c r="M83" t="s">
        <v>2886</v>
      </c>
      <c r="N83" s="22" t="str">
        <f>$N$8</f>
        <v>De tijd wordt gegeven in milliseconden. "Sec" of "Min" kan echter ook worden toegevoegd. De maximale tijd is 17 minuten (1048560 ms).</v>
      </c>
      <c r="O83" t="s">
        <v>2887</v>
      </c>
      <c r="P83" s="22" t="str">
        <f>$P$8</f>
        <v>Le temps est donné en millisecondes. Cependant, "Sec" ou "Min" peut également être ajouté. Le temps maximum est de 17 minutes (1048560 ms).</v>
      </c>
      <c r="Q83" t="s">
        <v>4082</v>
      </c>
      <c r="R83" s="22" t="str">
        <f>$R$8</f>
        <v>Il tempo è espresso in millisecondi. Tuttavia, è possibile aggiungere anche "Sec" o "Min". Il tempo massimo è di 17 minuti (1048560 ms).</v>
      </c>
      <c r="S83" t="s">
        <v>4083</v>
      </c>
      <c r="T83" s="22" t="str">
        <f>$T$8</f>
        <v>El tiempo se da en milisegundos. Sin embargo, también se pueden agregar "Sec" o "Min". El tiempo máximo es de 17 minutos (1048560 ms).</v>
      </c>
    </row>
    <row r="84" spans="1:20" x14ac:dyDescent="0.25">
      <c r="A84" s="14" t="s">
        <v>636</v>
      </c>
      <c r="B84" s="1">
        <v>1</v>
      </c>
      <c r="C84" t="s">
        <v>167</v>
      </c>
      <c r="D84" s="1">
        <v>1</v>
      </c>
      <c r="E84" s="15">
        <v>1048560</v>
      </c>
      <c r="F84" s="15" t="s">
        <v>637</v>
      </c>
      <c r="G84" s="15"/>
      <c r="H84" s="14" t="s">
        <v>639</v>
      </c>
      <c r="I84" s="21" t="str">
        <f>$I$8</f>
        <v xml:space="preserve">Die Zeit wird in Millisekunden angegeben. Es können aber auch „Sec“ oder „Min“ angehängt werden. Die Maximale Zeit beträgt 17 Minuten (1048560 ms). </v>
      </c>
      <c r="K84" t="s">
        <v>2888</v>
      </c>
      <c r="L84" s="22" t="str">
        <f>$L$8</f>
        <v>The time is given in milliseconds. However, "Sec" or "Min" can also be added. The maximum time is 17 minutes (1048560 ms).</v>
      </c>
      <c r="M84" t="s">
        <v>2889</v>
      </c>
      <c r="N84" s="22" t="str">
        <f>$N$8</f>
        <v>De tijd wordt gegeven in milliseconden. "Sec" of "Min" kan echter ook worden toegevoegd. De maximale tijd is 17 minuten (1048560 ms).</v>
      </c>
      <c r="O84" t="s">
        <v>2890</v>
      </c>
      <c r="P84" s="22" t="str">
        <f>$P$8</f>
        <v>Le temps est donné en millisecondes. Cependant, "Sec" ou "Min" peut également être ajouté. Le temps maximum est de 17 minutes (1048560 ms).</v>
      </c>
      <c r="Q84" t="s">
        <v>4084</v>
      </c>
      <c r="R84" s="22" t="str">
        <f>$R$8</f>
        <v>Il tempo è espresso in millisecondi. Tuttavia, è possibile aggiungere anche "Sec" o "Min". Il tempo massimo è di 17 minuti (1048560 ms).</v>
      </c>
      <c r="S84" t="s">
        <v>4085</v>
      </c>
      <c r="T84" s="22" t="str">
        <f>$T$8</f>
        <v>El tiempo se da en milisegundos. Sin embargo, también se pueden agregar "Sec" o "Min". El tiempo máximo es de 17 minutos (1048560 ms).</v>
      </c>
    </row>
    <row r="85" spans="1:20" x14ac:dyDescent="0.25">
      <c r="A85" t="s">
        <v>4320</v>
      </c>
      <c r="B85" s="1">
        <v>3</v>
      </c>
      <c r="C85" t="s">
        <v>4321</v>
      </c>
      <c r="D85" s="1"/>
      <c r="E85" s="15"/>
      <c r="F85" s="15"/>
      <c r="G85" s="15" t="s">
        <v>4935</v>
      </c>
      <c r="H85" s="14" t="s">
        <v>4699</v>
      </c>
      <c r="I85" s="14" t="s">
        <v>5107</v>
      </c>
      <c r="J85" t="s">
        <v>4696</v>
      </c>
      <c r="K85" t="s">
        <v>4700</v>
      </c>
      <c r="L85" t="s">
        <v>5108</v>
      </c>
      <c r="M85" t="s">
        <v>4701</v>
      </c>
      <c r="N85" t="s">
        <v>5109</v>
      </c>
      <c r="O85" t="s">
        <v>4702</v>
      </c>
      <c r="P85" t="s">
        <v>5110</v>
      </c>
      <c r="Q85" t="s">
        <v>4703</v>
      </c>
      <c r="R85" t="s">
        <v>5111</v>
      </c>
      <c r="S85" t="s">
        <v>4704</v>
      </c>
      <c r="T85" t="s">
        <v>5112</v>
      </c>
    </row>
    <row r="86" spans="1:20" x14ac:dyDescent="0.25">
      <c r="A86" t="s">
        <v>4322</v>
      </c>
      <c r="B86" s="1">
        <v>4</v>
      </c>
      <c r="C86" t="s">
        <v>4323</v>
      </c>
      <c r="H86" s="14" t="s">
        <v>4695</v>
      </c>
      <c r="I86" s="14" t="s">
        <v>4694</v>
      </c>
      <c r="J86" t="s">
        <v>4697</v>
      </c>
      <c r="K86" t="s">
        <v>4697</v>
      </c>
      <c r="L86" t="s">
        <v>4698</v>
      </c>
      <c r="M86" t="s">
        <v>4705</v>
      </c>
      <c r="N86" t="s">
        <v>4709</v>
      </c>
      <c r="O86" t="s">
        <v>4706</v>
      </c>
      <c r="P86" t="s">
        <v>4710</v>
      </c>
      <c r="Q86" t="s">
        <v>4707</v>
      </c>
      <c r="R86" t="s">
        <v>4711</v>
      </c>
      <c r="S86" t="s">
        <v>4708</v>
      </c>
      <c r="T86" t="s">
        <v>4712</v>
      </c>
    </row>
    <row r="87" spans="1:20" x14ac:dyDescent="0.25">
      <c r="A87" t="s">
        <v>5113</v>
      </c>
      <c r="C87" t="s">
        <v>5130</v>
      </c>
      <c r="F87" t="s">
        <v>5124</v>
      </c>
      <c r="G87" s="15" t="s">
        <v>4935</v>
      </c>
      <c r="H87" s="14" t="s">
        <v>5119</v>
      </c>
      <c r="I87" s="14" t="s">
        <v>5307</v>
      </c>
      <c r="K87" t="s">
        <v>5309</v>
      </c>
      <c r="L87" t="s">
        <v>5310</v>
      </c>
      <c r="M87" t="s">
        <v>5317</v>
      </c>
      <c r="N87" t="s">
        <v>5321</v>
      </c>
      <c r="O87" t="s">
        <v>5318</v>
      </c>
      <c r="P87" t="s">
        <v>5322</v>
      </c>
      <c r="Q87" t="s">
        <v>5319</v>
      </c>
      <c r="R87" t="s">
        <v>5323</v>
      </c>
      <c r="S87" t="s">
        <v>5320</v>
      </c>
      <c r="T87" t="s">
        <v>5324</v>
      </c>
    </row>
    <row r="88" spans="1:20" x14ac:dyDescent="0.25">
      <c r="A88" t="s">
        <v>5114</v>
      </c>
      <c r="C88" t="s">
        <v>5131</v>
      </c>
      <c r="F88" t="s">
        <v>5125</v>
      </c>
      <c r="G88" s="15" t="s">
        <v>4935</v>
      </c>
      <c r="H88" s="14" t="s">
        <v>5306</v>
      </c>
      <c r="I88" s="14" t="s">
        <v>5308</v>
      </c>
      <c r="K88" t="s">
        <v>5311</v>
      </c>
      <c r="L88" t="s">
        <v>5312</v>
      </c>
      <c r="M88" t="s">
        <v>5325</v>
      </c>
      <c r="N88" t="s">
        <v>5329</v>
      </c>
      <c r="O88" t="s">
        <v>5326</v>
      </c>
      <c r="P88" t="s">
        <v>5330</v>
      </c>
      <c r="Q88" t="s">
        <v>5327</v>
      </c>
      <c r="R88" t="s">
        <v>5331</v>
      </c>
      <c r="S88" t="s">
        <v>5328</v>
      </c>
      <c r="T88" t="s">
        <v>5332</v>
      </c>
    </row>
    <row r="89" spans="1:20" x14ac:dyDescent="0.25">
      <c r="A89" t="s">
        <v>5115</v>
      </c>
      <c r="C89" t="s">
        <v>5131</v>
      </c>
      <c r="F89" t="s">
        <v>5126</v>
      </c>
      <c r="G89" s="15" t="s">
        <v>4935</v>
      </c>
      <c r="H89" s="14" t="s">
        <v>5120</v>
      </c>
      <c r="I89" s="21" t="str">
        <f>I88</f>
        <v>Zwei Farben welche im Wechsel mit 1Hz blinken. Die Farben Rot, Grün und Blau werden als Zahlen zwischen 0 und 255 angegeben.</v>
      </c>
      <c r="K89" s="14" t="s">
        <v>5313</v>
      </c>
      <c r="L89" s="21" t="str">
        <f>L88</f>
        <v>Two colors that flash alternately at 1Hz. The colors red, green and blue are given as numbers between 0 and 255.</v>
      </c>
      <c r="M89" t="s">
        <v>5333</v>
      </c>
      <c r="N89" s="21" t="str">
        <f>N88</f>
        <v>Twee kleuren die afwisselend op 1Hz knipperen. De kleuren rood, groen en blauw worden weergegeven als cijfers tussen 0 en 255.</v>
      </c>
      <c r="O89" t="s">
        <v>5334</v>
      </c>
      <c r="P89" s="21" t="str">
        <f>P88</f>
        <v>Deux couleurs qui clignotent alternativement à 1 Hz. Les couleurs rouge, vert et bleu sont données sous forme de nombres compris entre 0 et 255.</v>
      </c>
      <c r="Q89" t="s">
        <v>5335</v>
      </c>
      <c r="R89" s="21" t="str">
        <f>R88</f>
        <v>Due colori che lampeggiano alternativamente a 1Hz. I colori rosso, verde e blu sono indicati come numeri compresi tra 0 e 255.</v>
      </c>
      <c r="S89" t="s">
        <v>5336</v>
      </c>
      <c r="T89" s="21" t="str">
        <f>T88</f>
        <v>Dos colores que parpadean alternativamente a 1Hz. Los colores rojo, verde y azul se dan como números entre 0 y 255.</v>
      </c>
    </row>
    <row r="90" spans="1:20" x14ac:dyDescent="0.25">
      <c r="A90" t="s">
        <v>5116</v>
      </c>
      <c r="C90" t="s">
        <v>5131</v>
      </c>
      <c r="F90" t="s">
        <v>5127</v>
      </c>
      <c r="G90" s="15" t="s">
        <v>4935</v>
      </c>
      <c r="H90" s="14" t="s">
        <v>5121</v>
      </c>
      <c r="I90" s="21" t="str">
        <f t="shared" ref="I90:I92" si="6">I89</f>
        <v>Zwei Farben welche im Wechsel mit 1Hz blinken. Die Farben Rot, Grün und Blau werden als Zahlen zwischen 0 und 255 angegeben.</v>
      </c>
      <c r="K90" s="14" t="s">
        <v>5314</v>
      </c>
      <c r="L90" s="21" t="str">
        <f t="shared" ref="L90:L92" si="7">L89</f>
        <v>Two colors that flash alternately at 1Hz. The colors red, green and blue are given as numbers between 0 and 255.</v>
      </c>
      <c r="M90" t="s">
        <v>5337</v>
      </c>
      <c r="N90" s="21" t="str">
        <f t="shared" ref="N90:T92" si="8">N89</f>
        <v>Twee kleuren die afwisselend op 1Hz knipperen. De kleuren rood, groen en blauw worden weergegeven als cijfers tussen 0 en 255.</v>
      </c>
      <c r="O90" t="s">
        <v>5338</v>
      </c>
      <c r="P90" s="21" t="str">
        <f t="shared" si="8"/>
        <v>Deux couleurs qui clignotent alternativement à 1 Hz. Les couleurs rouge, vert et bleu sont données sous forme de nombres compris entre 0 et 255.</v>
      </c>
      <c r="Q90" t="s">
        <v>5339</v>
      </c>
      <c r="R90" s="21" t="str">
        <f t="shared" si="8"/>
        <v>Due colori che lampeggiano alternativamente a 1Hz. I colori rosso, verde e blu sono indicati come numeri compresi tra 0 e 255.</v>
      </c>
      <c r="S90" t="s">
        <v>5340</v>
      </c>
      <c r="T90" s="21" t="str">
        <f t="shared" si="8"/>
        <v>Dos colores que parpadean alternativamente a 1Hz. Los colores rojo, verde y azul se dan como números entre 0 y 255.</v>
      </c>
    </row>
    <row r="91" spans="1:20" x14ac:dyDescent="0.25">
      <c r="A91" t="s">
        <v>5117</v>
      </c>
      <c r="C91" t="s">
        <v>5131</v>
      </c>
      <c r="F91" t="s">
        <v>5128</v>
      </c>
      <c r="G91" s="15" t="s">
        <v>4935</v>
      </c>
      <c r="H91" s="14" t="s">
        <v>5122</v>
      </c>
      <c r="I91" s="21" t="str">
        <f t="shared" si="6"/>
        <v>Zwei Farben welche im Wechsel mit 1Hz blinken. Die Farben Rot, Grün und Blau werden als Zahlen zwischen 0 und 255 angegeben.</v>
      </c>
      <c r="K91" s="14" t="s">
        <v>5315</v>
      </c>
      <c r="L91" s="21" t="str">
        <f t="shared" si="7"/>
        <v>Two colors that flash alternately at 1Hz. The colors red, green and blue are given as numbers between 0 and 255.</v>
      </c>
      <c r="M91" t="s">
        <v>5341</v>
      </c>
      <c r="N91" s="21" t="str">
        <f t="shared" si="8"/>
        <v>Twee kleuren die afwisselend op 1Hz knipperen. De kleuren rood, groen en blauw worden weergegeven als cijfers tussen 0 en 255.</v>
      </c>
      <c r="O91" t="s">
        <v>5342</v>
      </c>
      <c r="P91" s="21" t="str">
        <f t="shared" si="8"/>
        <v>Deux couleurs qui clignotent alternativement à 1 Hz. Les couleurs rouge, vert et bleu sont données sous forme de nombres compris entre 0 et 255.</v>
      </c>
      <c r="Q91" t="s">
        <v>5343</v>
      </c>
      <c r="R91" s="21" t="str">
        <f t="shared" si="8"/>
        <v>Due colori che lampeggiano alternativamente a 1Hz. I colori rosso, verde e blu sono indicati come numeri compresi tra 0 e 255.</v>
      </c>
      <c r="S91" t="s">
        <v>5344</v>
      </c>
      <c r="T91" s="21" t="str">
        <f t="shared" si="8"/>
        <v>Dos colores que parpadean alternativamente a 1Hz. Los colores rojo, verde y azul se dan como números entre 0 y 255.</v>
      </c>
    </row>
    <row r="92" spans="1:20" x14ac:dyDescent="0.25">
      <c r="A92" t="s">
        <v>5118</v>
      </c>
      <c r="C92" t="s">
        <v>5131</v>
      </c>
      <c r="F92" t="s">
        <v>5129</v>
      </c>
      <c r="G92" s="15" t="s">
        <v>4935</v>
      </c>
      <c r="H92" s="14" t="s">
        <v>5123</v>
      </c>
      <c r="I92" s="21" t="str">
        <f t="shared" si="6"/>
        <v>Zwei Farben welche im Wechsel mit 1Hz blinken. Die Farben Rot, Grün und Blau werden als Zahlen zwischen 0 und 255 angegeben.</v>
      </c>
      <c r="K92" s="14" t="s">
        <v>5316</v>
      </c>
      <c r="L92" s="21" t="str">
        <f t="shared" si="7"/>
        <v>Two colors that flash alternately at 1Hz. The colors red, green and blue are given as numbers between 0 and 255.</v>
      </c>
      <c r="M92" t="s">
        <v>5345</v>
      </c>
      <c r="N92" s="21" t="str">
        <f t="shared" si="8"/>
        <v>Twee kleuren die afwisselend op 1Hz knipperen. De kleuren rood, groen en blauw worden weergegeven als cijfers tussen 0 en 255.</v>
      </c>
      <c r="O92" t="s">
        <v>5346</v>
      </c>
      <c r="P92" s="21" t="str">
        <f t="shared" si="8"/>
        <v>Deux couleurs qui clignotent alternativement à 1 Hz. Les couleurs rouge, vert et bleu sont données sous forme de nombres compris entre 0 et 255.</v>
      </c>
      <c r="Q92" t="s">
        <v>5347</v>
      </c>
      <c r="R92" s="21" t="str">
        <f t="shared" si="8"/>
        <v>Due colori che lampeggiano alternativamente a 1Hz. I colori rosso, verde e blu sono indicati come numeri compresi tra 0 e 255.</v>
      </c>
      <c r="S92" t="s">
        <v>5348</v>
      </c>
      <c r="T92" s="21" t="str">
        <f t="shared" si="8"/>
        <v>Dos colores que parpadean alternativamente a 1Hz. Los colores rojo, verde y azul se dan como números entre 0 y 255.</v>
      </c>
    </row>
    <row r="93" spans="1:20" x14ac:dyDescent="0.25">
      <c r="A93" s="14" t="s">
        <v>5389</v>
      </c>
      <c r="D93" s="1">
        <v>10</v>
      </c>
      <c r="E93" s="1">
        <v>220</v>
      </c>
      <c r="F93" s="1">
        <v>10</v>
      </c>
      <c r="H93" s="14" t="s">
        <v>5379</v>
      </c>
      <c r="I93" s="14" t="s">
        <v>5463</v>
      </c>
      <c r="K93" t="s">
        <v>5404</v>
      </c>
      <c r="L93" t="s">
        <v>5466</v>
      </c>
      <c r="M93" t="s">
        <v>5410</v>
      </c>
      <c r="N93" t="s">
        <v>5467</v>
      </c>
      <c r="O93" t="s">
        <v>5411</v>
      </c>
      <c r="P93" t="s">
        <v>5468</v>
      </c>
      <c r="Q93" t="s">
        <v>5412</v>
      </c>
      <c r="R93" t="s">
        <v>5469</v>
      </c>
      <c r="S93" t="s">
        <v>5413</v>
      </c>
      <c r="T93" t="s">
        <v>5470</v>
      </c>
    </row>
    <row r="94" spans="1:20" x14ac:dyDescent="0.25">
      <c r="A94" s="14" t="s">
        <v>5390</v>
      </c>
      <c r="D94" s="1">
        <v>10</v>
      </c>
      <c r="E94" s="1">
        <v>220</v>
      </c>
      <c r="F94" s="1">
        <v>220</v>
      </c>
      <c r="H94" s="14" t="s">
        <v>5380</v>
      </c>
      <c r="I94" s="21" t="str">
        <f>I$93</f>
        <v>Achtung die Position muss innerhalb des erlaubten Bereichs liegen welcher mit Servo_Pos Programm eingestellt wurde.</v>
      </c>
      <c r="K94" t="s">
        <v>5405</v>
      </c>
      <c r="L94" s="21" t="str">
        <f t="shared" ref="L94:T106" si="9">L$93</f>
        <v>Attention the position must be within the permitted range which was set with the Servo_Pos program.</v>
      </c>
      <c r="M94" t="s">
        <v>5414</v>
      </c>
      <c r="N94" s="21" t="str">
        <f t="shared" si="9"/>
        <v>Let op: de positie moet binnen het toegestane bereik vallen dat is ingesteld met het Servo_Pos-programma.</v>
      </c>
      <c r="O94" t="s">
        <v>5415</v>
      </c>
      <c r="P94" s="21" t="str">
        <f t="shared" si="9"/>
        <v>Attention, la position doit être dans la plage autorisée qui a été définie avec le programme Servo_Pos.</v>
      </c>
      <c r="Q94" t="s">
        <v>5416</v>
      </c>
      <c r="R94" s="21" t="str">
        <f t="shared" si="9"/>
        <v>Attenzione, la posizione deve rientrare nell'intervallo consentito impostato con il programma Servo_Pos.</v>
      </c>
      <c r="S94" t="s">
        <v>5417</v>
      </c>
      <c r="T94" s="21" t="str">
        <f t="shared" si="9"/>
        <v>Atención, la posición debe estar dentro del rango permitido que se configuró con el programa Servo_Pos.</v>
      </c>
    </row>
    <row r="95" spans="1:20" x14ac:dyDescent="0.25">
      <c r="A95" s="14" t="s">
        <v>5391</v>
      </c>
      <c r="D95" s="1">
        <v>10</v>
      </c>
      <c r="E95" s="1">
        <v>220</v>
      </c>
      <c r="F95" s="1">
        <v>10</v>
      </c>
      <c r="H95" s="14" t="s">
        <v>5379</v>
      </c>
      <c r="I95" s="21" t="str">
        <f t="shared" ref="I95:I106" si="10">I$93</f>
        <v>Achtung die Position muss innerhalb des erlaubten Bereichs liegen welcher mit Servo_Pos Programm eingestellt wurde.</v>
      </c>
      <c r="K95" t="s">
        <v>5404</v>
      </c>
      <c r="L95" s="21" t="str">
        <f t="shared" si="9"/>
        <v>Attention the position must be within the permitted range which was set with the Servo_Pos program.</v>
      </c>
      <c r="M95" t="s">
        <v>5410</v>
      </c>
      <c r="N95" s="21" t="str">
        <f t="shared" si="9"/>
        <v>Let op: de positie moet binnen het toegestane bereik vallen dat is ingesteld met het Servo_Pos-programma.</v>
      </c>
      <c r="O95" t="s">
        <v>5411</v>
      </c>
      <c r="P95" s="21" t="str">
        <f t="shared" si="9"/>
        <v>Attention, la position doit être dans la plage autorisée qui a été définie avec le programme Servo_Pos.</v>
      </c>
      <c r="Q95" t="s">
        <v>5412</v>
      </c>
      <c r="R95" s="21" t="str">
        <f t="shared" si="9"/>
        <v>Attenzione, la posizione deve rientrare nell'intervallo consentito impostato con il programma Servo_Pos.</v>
      </c>
      <c r="S95" t="s">
        <v>5413</v>
      </c>
      <c r="T95" s="21" t="str">
        <f t="shared" si="9"/>
        <v>Atención, la posición debe estar dentro del rango permitido que se configuró con el programa Servo_Pos.</v>
      </c>
    </row>
    <row r="96" spans="1:20" x14ac:dyDescent="0.25">
      <c r="A96" s="14" t="s">
        <v>5392</v>
      </c>
      <c r="D96" s="1">
        <v>10</v>
      </c>
      <c r="E96" s="1">
        <v>220</v>
      </c>
      <c r="F96" s="1">
        <v>115</v>
      </c>
      <c r="H96" s="14" t="s">
        <v>5380</v>
      </c>
      <c r="I96" s="21" t="str">
        <f t="shared" si="10"/>
        <v>Achtung die Position muss innerhalb des erlaubten Bereichs liegen welcher mit Servo_Pos Programm eingestellt wurde.</v>
      </c>
      <c r="K96" t="s">
        <v>5405</v>
      </c>
      <c r="L96" s="21" t="str">
        <f t="shared" si="9"/>
        <v>Attention the position must be within the permitted range which was set with the Servo_Pos program.</v>
      </c>
      <c r="M96" t="s">
        <v>5414</v>
      </c>
      <c r="N96" s="21" t="str">
        <f t="shared" si="9"/>
        <v>Let op: de positie moet binnen het toegestane bereik vallen dat is ingesteld met het Servo_Pos-programma.</v>
      </c>
      <c r="O96" t="s">
        <v>5415</v>
      </c>
      <c r="P96" s="21" t="str">
        <f t="shared" si="9"/>
        <v>Attention, la position doit être dans la plage autorisée qui a été définie avec le programme Servo_Pos.</v>
      </c>
      <c r="Q96" t="s">
        <v>5416</v>
      </c>
      <c r="R96" s="21" t="str">
        <f t="shared" si="9"/>
        <v>Attenzione, la posizione deve rientrare nell'intervallo consentito impostato con il programma Servo_Pos.</v>
      </c>
      <c r="S96" t="s">
        <v>5417</v>
      </c>
      <c r="T96" s="21" t="str">
        <f t="shared" si="9"/>
        <v>Atención, la posición debe estar dentro del rango permitido que se configuró con el programa Servo_Pos.</v>
      </c>
    </row>
    <row r="97" spans="1:20" x14ac:dyDescent="0.25">
      <c r="A97" s="14" t="s">
        <v>5393</v>
      </c>
      <c r="D97" s="1">
        <v>10</v>
      </c>
      <c r="E97" s="1">
        <v>220</v>
      </c>
      <c r="F97" s="1">
        <v>220</v>
      </c>
      <c r="H97" s="14" t="s">
        <v>5381</v>
      </c>
      <c r="I97" s="21" t="str">
        <f t="shared" si="10"/>
        <v>Achtung die Position muss innerhalb des erlaubten Bereichs liegen welcher mit Servo_Pos Programm eingestellt wurde.</v>
      </c>
      <c r="K97" t="s">
        <v>5406</v>
      </c>
      <c r="L97" s="21" t="str">
        <f t="shared" si="9"/>
        <v>Attention the position must be within the permitted range which was set with the Servo_Pos program.</v>
      </c>
      <c r="M97" t="s">
        <v>5418</v>
      </c>
      <c r="N97" s="21" t="str">
        <f t="shared" si="9"/>
        <v>Let op: de positie moet binnen het toegestane bereik vallen dat is ingesteld met het Servo_Pos-programma.</v>
      </c>
      <c r="O97" t="s">
        <v>5419</v>
      </c>
      <c r="P97" s="21" t="str">
        <f t="shared" si="9"/>
        <v>Attention, la position doit être dans la plage autorisée qui a été définie avec le programme Servo_Pos.</v>
      </c>
      <c r="Q97" t="s">
        <v>5420</v>
      </c>
      <c r="R97" s="21" t="str">
        <f t="shared" si="9"/>
        <v>Attenzione, la posizione deve rientrare nell'intervallo consentito impostato con il programma Servo_Pos.</v>
      </c>
      <c r="S97" t="s">
        <v>5421</v>
      </c>
      <c r="T97" s="21" t="str">
        <f t="shared" si="9"/>
        <v>Atención, la posición debe estar dentro del rango permitido que se configuró con el programa Servo_Pos.</v>
      </c>
    </row>
    <row r="98" spans="1:20" x14ac:dyDescent="0.25">
      <c r="A98" s="14" t="s">
        <v>5394</v>
      </c>
      <c r="D98" s="1">
        <v>10</v>
      </c>
      <c r="E98" s="1">
        <v>220</v>
      </c>
      <c r="F98" s="1">
        <v>10</v>
      </c>
      <c r="H98" s="14" t="s">
        <v>5379</v>
      </c>
      <c r="I98" s="21" t="str">
        <f t="shared" si="10"/>
        <v>Achtung die Position muss innerhalb des erlaubten Bereichs liegen welcher mit Servo_Pos Programm eingestellt wurde.</v>
      </c>
      <c r="K98" t="s">
        <v>5404</v>
      </c>
      <c r="L98" s="21" t="str">
        <f t="shared" si="9"/>
        <v>Attention the position must be within the permitted range which was set with the Servo_Pos program.</v>
      </c>
      <c r="M98" t="s">
        <v>5410</v>
      </c>
      <c r="N98" s="21" t="str">
        <f t="shared" si="9"/>
        <v>Let op: de positie moet binnen het toegestane bereik vallen dat is ingesteld met het Servo_Pos-programma.</v>
      </c>
      <c r="O98" t="s">
        <v>5411</v>
      </c>
      <c r="P98" s="21" t="str">
        <f t="shared" si="9"/>
        <v>Attention, la position doit être dans la plage autorisée qui a été définie avec le programme Servo_Pos.</v>
      </c>
      <c r="Q98" t="s">
        <v>5412</v>
      </c>
      <c r="R98" s="21" t="str">
        <f t="shared" si="9"/>
        <v>Attenzione, la posizione deve rientrare nell'intervallo consentito impostato con il programma Servo_Pos.</v>
      </c>
      <c r="S98" t="s">
        <v>5413</v>
      </c>
      <c r="T98" s="21" t="str">
        <f t="shared" si="9"/>
        <v>Atención, la posición debe estar dentro del rango permitido que se configuró con el programa Servo_Pos.</v>
      </c>
    </row>
    <row r="99" spans="1:20" x14ac:dyDescent="0.25">
      <c r="A99" s="14" t="s">
        <v>5395</v>
      </c>
      <c r="D99" s="1">
        <v>10</v>
      </c>
      <c r="E99" s="1">
        <v>220</v>
      </c>
      <c r="F99" s="1">
        <v>70</v>
      </c>
      <c r="H99" s="14" t="s">
        <v>5380</v>
      </c>
      <c r="I99" s="21" t="str">
        <f t="shared" si="10"/>
        <v>Achtung die Position muss innerhalb des erlaubten Bereichs liegen welcher mit Servo_Pos Programm eingestellt wurde.</v>
      </c>
      <c r="K99" t="s">
        <v>5405</v>
      </c>
      <c r="L99" s="21" t="str">
        <f t="shared" si="9"/>
        <v>Attention the position must be within the permitted range which was set with the Servo_Pos program.</v>
      </c>
      <c r="M99" t="s">
        <v>5414</v>
      </c>
      <c r="N99" s="21" t="str">
        <f t="shared" si="9"/>
        <v>Let op: de positie moet binnen het toegestane bereik vallen dat is ingesteld met het Servo_Pos-programma.</v>
      </c>
      <c r="O99" t="s">
        <v>5415</v>
      </c>
      <c r="P99" s="21" t="str">
        <f t="shared" si="9"/>
        <v>Attention, la position doit être dans la plage autorisée qui a été définie avec le programme Servo_Pos.</v>
      </c>
      <c r="Q99" t="s">
        <v>5416</v>
      </c>
      <c r="R99" s="21" t="str">
        <f t="shared" si="9"/>
        <v>Attenzione, la posizione deve rientrare nell'intervallo consentito impostato con il programma Servo_Pos.</v>
      </c>
      <c r="S99" t="s">
        <v>5417</v>
      </c>
      <c r="T99" s="21" t="str">
        <f t="shared" si="9"/>
        <v>Atención, la posición debe estar dentro del rango permitido que se configuró con el programa Servo_Pos.</v>
      </c>
    </row>
    <row r="100" spans="1:20" x14ac:dyDescent="0.25">
      <c r="A100" s="14" t="s">
        <v>5396</v>
      </c>
      <c r="D100" s="1">
        <v>10</v>
      </c>
      <c r="E100" s="1">
        <v>220</v>
      </c>
      <c r="F100" s="1">
        <v>150</v>
      </c>
      <c r="H100" s="14" t="s">
        <v>5381</v>
      </c>
      <c r="I100" s="21" t="str">
        <f t="shared" si="10"/>
        <v>Achtung die Position muss innerhalb des erlaubten Bereichs liegen welcher mit Servo_Pos Programm eingestellt wurde.</v>
      </c>
      <c r="K100" t="s">
        <v>5406</v>
      </c>
      <c r="L100" s="21" t="str">
        <f t="shared" si="9"/>
        <v>Attention the position must be within the permitted range which was set with the Servo_Pos program.</v>
      </c>
      <c r="M100" t="s">
        <v>5418</v>
      </c>
      <c r="N100" s="21" t="str">
        <f t="shared" si="9"/>
        <v>Let op: de positie moet binnen het toegestane bereik vallen dat is ingesteld met het Servo_Pos-programma.</v>
      </c>
      <c r="O100" t="s">
        <v>5419</v>
      </c>
      <c r="P100" s="21" t="str">
        <f t="shared" si="9"/>
        <v>Attention, la position doit être dans la plage autorisée qui a été définie avec le programme Servo_Pos.</v>
      </c>
      <c r="Q100" t="s">
        <v>5420</v>
      </c>
      <c r="R100" s="21" t="str">
        <f t="shared" si="9"/>
        <v>Attenzione, la posizione deve rientrare nell'intervallo consentito impostato con il programma Servo_Pos.</v>
      </c>
      <c r="S100" t="s">
        <v>5421</v>
      </c>
      <c r="T100" s="21" t="str">
        <f t="shared" si="9"/>
        <v>Atención, la posición debe estar dentro del rango permitido que se configuró con el programa Servo_Pos.</v>
      </c>
    </row>
    <row r="101" spans="1:20" x14ac:dyDescent="0.25">
      <c r="A101" s="14" t="s">
        <v>5397</v>
      </c>
      <c r="D101" s="1">
        <v>10</v>
      </c>
      <c r="E101" s="1">
        <v>220</v>
      </c>
      <c r="F101" s="1">
        <v>220</v>
      </c>
      <c r="H101" s="14" t="s">
        <v>5382</v>
      </c>
      <c r="I101" s="21" t="str">
        <f t="shared" si="10"/>
        <v>Achtung die Position muss innerhalb des erlaubten Bereichs liegen welcher mit Servo_Pos Programm eingestellt wurde.</v>
      </c>
      <c r="K101" t="s">
        <v>5407</v>
      </c>
      <c r="L101" s="21" t="str">
        <f t="shared" si="9"/>
        <v>Attention the position must be within the permitted range which was set with the Servo_Pos program.</v>
      </c>
      <c r="M101" t="s">
        <v>5422</v>
      </c>
      <c r="N101" s="21" t="str">
        <f t="shared" si="9"/>
        <v>Let op: de positie moet binnen het toegestane bereik vallen dat is ingesteld met het Servo_Pos-programma.</v>
      </c>
      <c r="O101" t="s">
        <v>5423</v>
      </c>
      <c r="P101" s="21" t="str">
        <f t="shared" si="9"/>
        <v>Attention, la position doit être dans la plage autorisée qui a été définie avec le programme Servo_Pos.</v>
      </c>
      <c r="Q101" t="s">
        <v>5424</v>
      </c>
      <c r="R101" s="21" t="str">
        <f t="shared" si="9"/>
        <v>Attenzione, la posizione deve rientrare nell'intervallo consentito impostato con il programma Servo_Pos.</v>
      </c>
      <c r="S101" t="s">
        <v>5425</v>
      </c>
      <c r="T101" s="21" t="str">
        <f t="shared" si="9"/>
        <v>Atención, la posición debe estar dentro del rango permitido que se configuró con el programa Servo_Pos.</v>
      </c>
    </row>
    <row r="102" spans="1:20" x14ac:dyDescent="0.25">
      <c r="A102" s="14" t="s">
        <v>5398</v>
      </c>
      <c r="D102" s="1">
        <v>10</v>
      </c>
      <c r="E102" s="1">
        <v>220</v>
      </c>
      <c r="F102" s="1">
        <v>10</v>
      </c>
      <c r="H102" s="14" t="s">
        <v>5379</v>
      </c>
      <c r="I102" s="21" t="str">
        <f t="shared" si="10"/>
        <v>Achtung die Position muss innerhalb des erlaubten Bereichs liegen welcher mit Servo_Pos Programm eingestellt wurde.</v>
      </c>
      <c r="K102" t="s">
        <v>5404</v>
      </c>
      <c r="L102" s="21" t="str">
        <f t="shared" si="9"/>
        <v>Attention the position must be within the permitted range which was set with the Servo_Pos program.</v>
      </c>
      <c r="M102" t="s">
        <v>5410</v>
      </c>
      <c r="N102" s="21" t="str">
        <f t="shared" si="9"/>
        <v>Let op: de positie moet binnen het toegestane bereik vallen dat is ingesteld met het Servo_Pos-programma.</v>
      </c>
      <c r="O102" t="s">
        <v>5411</v>
      </c>
      <c r="P102" s="21" t="str">
        <f t="shared" si="9"/>
        <v>Attention, la position doit être dans la plage autorisée qui a été définie avec le programme Servo_Pos.</v>
      </c>
      <c r="Q102" t="s">
        <v>5412</v>
      </c>
      <c r="R102" s="21" t="str">
        <f t="shared" si="9"/>
        <v>Attenzione, la posizione deve rientrare nell'intervallo consentito impostato con il programma Servo_Pos.</v>
      </c>
      <c r="S102" t="s">
        <v>5413</v>
      </c>
      <c r="T102" s="21" t="str">
        <f t="shared" si="9"/>
        <v>Atención, la posición debe estar dentro del rango permitido que se configuró con el programa Servo_Pos.</v>
      </c>
    </row>
    <row r="103" spans="1:20" x14ac:dyDescent="0.25">
      <c r="A103" s="14" t="s">
        <v>5399</v>
      </c>
      <c r="D103" s="1">
        <v>10</v>
      </c>
      <c r="E103" s="1">
        <v>220</v>
      </c>
      <c r="F103" s="1">
        <v>52</v>
      </c>
      <c r="H103" s="14" t="s">
        <v>5380</v>
      </c>
      <c r="I103" s="21" t="str">
        <f t="shared" si="10"/>
        <v>Achtung die Position muss innerhalb des erlaubten Bereichs liegen welcher mit Servo_Pos Programm eingestellt wurde.</v>
      </c>
      <c r="K103" t="s">
        <v>5405</v>
      </c>
      <c r="L103" s="21" t="str">
        <f t="shared" si="9"/>
        <v>Attention the position must be within the permitted range which was set with the Servo_Pos program.</v>
      </c>
      <c r="M103" t="s">
        <v>5414</v>
      </c>
      <c r="N103" s="21" t="str">
        <f t="shared" si="9"/>
        <v>Let op: de positie moet binnen het toegestane bereik vallen dat is ingesteld met het Servo_Pos-programma.</v>
      </c>
      <c r="O103" t="s">
        <v>5415</v>
      </c>
      <c r="P103" s="21" t="str">
        <f t="shared" si="9"/>
        <v>Attention, la position doit être dans la plage autorisée qui a été définie avec le programme Servo_Pos.</v>
      </c>
      <c r="Q103" t="s">
        <v>5416</v>
      </c>
      <c r="R103" s="21" t="str">
        <f t="shared" si="9"/>
        <v>Attenzione, la posizione deve rientrare nell'intervallo consentito impostato con il programma Servo_Pos.</v>
      </c>
      <c r="S103" t="s">
        <v>5417</v>
      </c>
      <c r="T103" s="21" t="str">
        <f t="shared" si="9"/>
        <v>Atención, la posición debe estar dentro del rango permitido que se configuró con el programa Servo_Pos.</v>
      </c>
    </row>
    <row r="104" spans="1:20" x14ac:dyDescent="0.25">
      <c r="A104" s="14" t="s">
        <v>5400</v>
      </c>
      <c r="D104" s="1">
        <v>10</v>
      </c>
      <c r="E104" s="1">
        <v>220</v>
      </c>
      <c r="F104" s="1">
        <v>115</v>
      </c>
      <c r="H104" s="14" t="s">
        <v>5381</v>
      </c>
      <c r="I104" s="21" t="str">
        <f t="shared" si="10"/>
        <v>Achtung die Position muss innerhalb des erlaubten Bereichs liegen welcher mit Servo_Pos Programm eingestellt wurde.</v>
      </c>
      <c r="K104" t="s">
        <v>5406</v>
      </c>
      <c r="L104" s="21" t="str">
        <f t="shared" si="9"/>
        <v>Attention the position must be within the permitted range which was set with the Servo_Pos program.</v>
      </c>
      <c r="M104" t="s">
        <v>5418</v>
      </c>
      <c r="N104" s="21" t="str">
        <f t="shared" si="9"/>
        <v>Let op: de positie moet binnen het toegestane bereik vallen dat is ingesteld met het Servo_Pos-programma.</v>
      </c>
      <c r="O104" t="s">
        <v>5419</v>
      </c>
      <c r="P104" s="21" t="str">
        <f t="shared" si="9"/>
        <v>Attention, la position doit être dans la plage autorisée qui a été définie avec le programme Servo_Pos.</v>
      </c>
      <c r="Q104" t="s">
        <v>5420</v>
      </c>
      <c r="R104" s="21" t="str">
        <f t="shared" si="9"/>
        <v>Attenzione, la posizione deve rientrare nell'intervallo consentito impostato con il programma Servo_Pos.</v>
      </c>
      <c r="S104" t="s">
        <v>5421</v>
      </c>
      <c r="T104" s="21" t="str">
        <f t="shared" si="9"/>
        <v>Atención, la posición debe estar dentro del rango permitido que se configuró con el programa Servo_Pos.</v>
      </c>
    </row>
    <row r="105" spans="1:20" x14ac:dyDescent="0.25">
      <c r="A105" s="14" t="s">
        <v>5401</v>
      </c>
      <c r="D105" s="1">
        <v>10</v>
      </c>
      <c r="E105" s="1">
        <v>220</v>
      </c>
      <c r="F105" s="1">
        <v>166</v>
      </c>
      <c r="H105" s="14" t="s">
        <v>5382</v>
      </c>
      <c r="I105" s="21" t="str">
        <f t="shared" si="10"/>
        <v>Achtung die Position muss innerhalb des erlaubten Bereichs liegen welcher mit Servo_Pos Programm eingestellt wurde.</v>
      </c>
      <c r="K105" t="s">
        <v>5407</v>
      </c>
      <c r="L105" s="21" t="str">
        <f t="shared" si="9"/>
        <v>Attention the position must be within the permitted range which was set with the Servo_Pos program.</v>
      </c>
      <c r="M105" t="s">
        <v>5422</v>
      </c>
      <c r="N105" s="21" t="str">
        <f t="shared" si="9"/>
        <v>Let op: de positie moet binnen het toegestane bereik vallen dat is ingesteld met het Servo_Pos-programma.</v>
      </c>
      <c r="O105" t="s">
        <v>5423</v>
      </c>
      <c r="P105" s="21" t="str">
        <f t="shared" si="9"/>
        <v>Attention, la position doit être dans la plage autorisée qui a été définie avec le programme Servo_Pos.</v>
      </c>
      <c r="Q105" t="s">
        <v>5424</v>
      </c>
      <c r="R105" s="21" t="str">
        <f t="shared" si="9"/>
        <v>Attenzione, la posizione deve rientrare nell'intervallo consentito impostato con il programma Servo_Pos.</v>
      </c>
      <c r="S105" t="s">
        <v>5425</v>
      </c>
      <c r="T105" s="21" t="str">
        <f t="shared" si="9"/>
        <v>Atención, la posición debe estar dentro del rango permitido que se configuró con el programa Servo_Pos.</v>
      </c>
    </row>
    <row r="106" spans="1:20" x14ac:dyDescent="0.25">
      <c r="A106" s="14" t="s">
        <v>5402</v>
      </c>
      <c r="D106" s="1">
        <v>10</v>
      </c>
      <c r="E106" s="1">
        <v>220</v>
      </c>
      <c r="F106" s="1">
        <v>220</v>
      </c>
      <c r="H106" s="14" t="s">
        <v>5403</v>
      </c>
      <c r="I106" s="21" t="str">
        <f t="shared" si="10"/>
        <v>Achtung die Position muss innerhalb des erlaubten Bereichs liegen welcher mit Servo_Pos Programm eingestellt wurde.</v>
      </c>
      <c r="K106" t="s">
        <v>5408</v>
      </c>
      <c r="L106" s="21" t="str">
        <f t="shared" si="9"/>
        <v>Attention the position must be within the permitted range which was set with the Servo_Pos program.</v>
      </c>
      <c r="M106" t="s">
        <v>5426</v>
      </c>
      <c r="N106" s="21" t="str">
        <f t="shared" si="9"/>
        <v>Let op: de positie moet binnen het toegestane bereik vallen dat is ingesteld met het Servo_Pos-programma.</v>
      </c>
      <c r="O106" t="s">
        <v>5427</v>
      </c>
      <c r="P106" s="21" t="str">
        <f t="shared" si="9"/>
        <v>Attention, la position doit être dans la plage autorisée qui a été définie avec le programme Servo_Pos.</v>
      </c>
      <c r="Q106" t="s">
        <v>5428</v>
      </c>
      <c r="R106" s="21" t="str">
        <f t="shared" si="9"/>
        <v>Attenzione, la posizione deve rientrare nell'intervallo consentito impostato con il programma Servo_Pos.</v>
      </c>
      <c r="S106" t="s">
        <v>5429</v>
      </c>
      <c r="T106" s="21" t="str">
        <f t="shared" si="9"/>
        <v>Atención, la posición debe estar dentro del rango permitido que se configuró con el programa Servo_Pos.</v>
      </c>
    </row>
    <row r="107" spans="1:20" x14ac:dyDescent="0.25">
      <c r="A107" s="14" t="s">
        <v>5383</v>
      </c>
      <c r="C107" s="14" t="s">
        <v>167</v>
      </c>
      <c r="D107" s="1">
        <v>1</v>
      </c>
      <c r="E107" s="15">
        <v>65535</v>
      </c>
      <c r="F107" s="15" t="s">
        <v>171</v>
      </c>
      <c r="H107" s="14" t="s">
        <v>5384</v>
      </c>
      <c r="I107" s="19" t="s">
        <v>5464</v>
      </c>
      <c r="K107" t="s">
        <v>5409</v>
      </c>
      <c r="L107" t="s">
        <v>5465</v>
      </c>
      <c r="M107" t="s">
        <v>5430</v>
      </c>
      <c r="N107" t="s">
        <v>5471</v>
      </c>
      <c r="O107" t="s">
        <v>5431</v>
      </c>
      <c r="P107" t="s">
        <v>5472</v>
      </c>
      <c r="Q107" t="s">
        <v>5432</v>
      </c>
      <c r="R107" t="s">
        <v>5473</v>
      </c>
      <c r="S107" t="s">
        <v>5433</v>
      </c>
      <c r="T107" t="s">
        <v>5474</v>
      </c>
    </row>
  </sheetData>
  <autoFilter ref="A1:T107" xr:uid="{71B7EEDF-53A7-4D94-8A79-3E95D791C3DB}"/>
  <sortState xmlns:xlrd2="http://schemas.microsoft.com/office/spreadsheetml/2017/richdata2" ref="A2:B57">
    <sortCondition descending="1" ref="B1"/>
  </sortState>
  <phoneticPr fontId="53"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filterMode="1"/>
  <dimension ref="A1:R108"/>
  <sheetViews>
    <sheetView showGridLines="0" tabSelected="1" zoomScaleNormal="100" workbookViewId="0">
      <pane ySplit="2" topLeftCell="A3" activePane="bottomLeft" state="frozen"/>
      <selection pane="bottomLeft" activeCell="G110" sqref="G110"/>
    </sheetView>
  </sheetViews>
  <sheetFormatPr baseColWidth="10" defaultColWidth="11.44140625" defaultRowHeight="13.2" x14ac:dyDescent="0.25"/>
  <cols>
    <col min="1" max="1" width="2.5546875" customWidth="1"/>
    <col min="2" max="2" width="5.33203125" bestFit="1" customWidth="1"/>
    <col min="3" max="3" width="8.44140625" customWidth="1"/>
    <col min="4" max="4" width="17" customWidth="1"/>
    <col min="5" max="5" width="18.77734375" style="20" customWidth="1"/>
    <col min="6" max="6" width="6.5546875" customWidth="1"/>
    <col min="7" max="7" width="40.44140625" customWidth="1"/>
    <col min="8" max="8" width="8.6640625" customWidth="1"/>
    <col min="9" max="9" width="9.5546875" customWidth="1"/>
    <col min="10" max="10" width="53.33203125" customWidth="1"/>
    <col min="11" max="11" width="5.44140625" customWidth="1"/>
    <col min="12" max="12" width="6.5546875" customWidth="1"/>
    <col min="13" max="18" width="5.44140625" customWidth="1"/>
  </cols>
  <sheetData>
    <row r="1" spans="1:18" ht="99" customHeight="1" x14ac:dyDescent="0.25">
      <c r="A1" s="53"/>
      <c r="B1" s="54" t="s">
        <v>203</v>
      </c>
      <c r="C1" s="306">
        <f>SUM(C2:C98)</f>
        <v>0</v>
      </c>
      <c r="D1" s="55" t="s">
        <v>1632</v>
      </c>
      <c r="E1" s="61" t="s">
        <v>269</v>
      </c>
      <c r="F1" s="55"/>
      <c r="G1" s="59" t="s">
        <v>5364</v>
      </c>
      <c r="H1" s="55" t="s">
        <v>5517</v>
      </c>
      <c r="I1" s="62" t="s">
        <v>269</v>
      </c>
      <c r="J1" s="63" t="s">
        <v>5364</v>
      </c>
      <c r="K1" s="321">
        <v>1</v>
      </c>
      <c r="L1" s="55">
        <v>5</v>
      </c>
      <c r="M1" s="55">
        <v>6</v>
      </c>
      <c r="N1" s="55">
        <v>0</v>
      </c>
      <c r="O1" s="53"/>
      <c r="P1" s="53">
        <v>0</v>
      </c>
      <c r="Q1" s="53">
        <v>0</v>
      </c>
      <c r="R1" s="53">
        <v>0</v>
      </c>
    </row>
    <row r="2" spans="1:18" ht="43.2" customHeight="1" x14ac:dyDescent="0.25">
      <c r="B2" s="24" t="s">
        <v>197</v>
      </c>
      <c r="C2" s="24" t="s">
        <v>226</v>
      </c>
      <c r="D2" s="24" t="s">
        <v>4905</v>
      </c>
      <c r="E2" s="211" t="s">
        <v>62</v>
      </c>
      <c r="F2" s="24" t="s">
        <v>273</v>
      </c>
      <c r="G2" s="27" t="s">
        <v>1</v>
      </c>
      <c r="H2" s="24" t="s">
        <v>216</v>
      </c>
      <c r="I2" s="24" t="s">
        <v>215</v>
      </c>
      <c r="J2" s="28" t="s">
        <v>209</v>
      </c>
      <c r="K2" s="286" t="s">
        <v>108</v>
      </c>
      <c r="L2" s="287" t="s">
        <v>4</v>
      </c>
      <c r="M2" s="287" t="s">
        <v>199</v>
      </c>
      <c r="N2" s="288" t="s">
        <v>219</v>
      </c>
      <c r="O2" s="288" t="s">
        <v>5083</v>
      </c>
      <c r="P2" s="288" t="s">
        <v>5106</v>
      </c>
      <c r="Q2" s="288" t="s">
        <v>5085</v>
      </c>
      <c r="R2" s="288" t="s">
        <v>5086</v>
      </c>
    </row>
    <row r="3" spans="1:18" x14ac:dyDescent="0.25">
      <c r="B3" s="243" t="s">
        <v>195</v>
      </c>
      <c r="C3" s="244" t="s">
        <v>585</v>
      </c>
      <c r="D3" s="245"/>
      <c r="E3" s="246"/>
      <c r="F3" s="244"/>
      <c r="G3" s="247" t="s">
        <v>272</v>
      </c>
      <c r="H3" s="244"/>
      <c r="I3" s="244"/>
      <c r="J3" s="248" t="s">
        <v>208</v>
      </c>
      <c r="K3" s="249">
        <v>0</v>
      </c>
      <c r="L3" s="249">
        <v>1</v>
      </c>
      <c r="M3" s="249">
        <v>0</v>
      </c>
      <c r="N3" s="249">
        <v>0</v>
      </c>
      <c r="O3" s="298"/>
      <c r="P3" s="299" t="str">
        <f>""</f>
        <v/>
      </c>
      <c r="Q3" s="299" t="str">
        <f>""</f>
        <v/>
      </c>
      <c r="R3" s="299" t="str">
        <f>""</f>
        <v/>
      </c>
    </row>
    <row r="4" spans="1:18" hidden="1" x14ac:dyDescent="0.25">
      <c r="B4" s="243" t="s">
        <v>195</v>
      </c>
      <c r="C4" s="254" t="s">
        <v>586</v>
      </c>
      <c r="D4" s="253"/>
      <c r="E4" s="255"/>
      <c r="F4" s="254"/>
      <c r="G4" s="250"/>
      <c r="H4" s="254"/>
      <c r="I4" s="254"/>
      <c r="J4" s="251"/>
      <c r="K4" s="257" t="str">
        <f>""</f>
        <v/>
      </c>
      <c r="L4" s="259"/>
      <c r="M4" s="259"/>
      <c r="N4" s="249"/>
      <c r="O4" s="298"/>
      <c r="P4" s="298" t="str">
        <f>""</f>
        <v/>
      </c>
      <c r="Q4" s="299" t="str">
        <f>""</f>
        <v/>
      </c>
      <c r="R4" s="299" t="str">
        <f>""</f>
        <v/>
      </c>
    </row>
    <row r="5" spans="1:18" ht="39.6" hidden="1" x14ac:dyDescent="0.25">
      <c r="B5" s="243" t="s">
        <v>195</v>
      </c>
      <c r="C5" s="254" t="s">
        <v>586</v>
      </c>
      <c r="D5" s="253"/>
      <c r="E5" s="255"/>
      <c r="F5" s="254"/>
      <c r="G5" s="256" t="s">
        <v>327</v>
      </c>
      <c r="H5" s="254"/>
      <c r="I5" s="254"/>
      <c r="J5" s="251" t="s">
        <v>326</v>
      </c>
      <c r="K5" s="257" t="str">
        <f>""</f>
        <v/>
      </c>
      <c r="L5" s="258">
        <v>7</v>
      </c>
      <c r="M5" s="259">
        <v>1</v>
      </c>
      <c r="N5" s="249">
        <v>0</v>
      </c>
      <c r="O5" s="298"/>
      <c r="P5" s="298"/>
      <c r="Q5" s="299"/>
      <c r="R5" s="299"/>
    </row>
    <row r="6" spans="1:18" hidden="1" x14ac:dyDescent="0.25">
      <c r="B6" s="243" t="s">
        <v>195</v>
      </c>
      <c r="C6" s="254" t="s">
        <v>587</v>
      </c>
      <c r="D6" s="245"/>
      <c r="E6" s="246"/>
      <c r="F6" s="244"/>
      <c r="G6" s="250"/>
      <c r="H6" s="254"/>
      <c r="I6" s="254"/>
      <c r="J6" s="251"/>
      <c r="K6" s="257" t="str">
        <f>""</f>
        <v/>
      </c>
      <c r="L6" s="259"/>
      <c r="M6" s="259"/>
      <c r="N6" s="249"/>
      <c r="O6" s="298"/>
      <c r="P6" s="298"/>
      <c r="Q6" s="299"/>
      <c r="R6" s="299"/>
    </row>
    <row r="7" spans="1:18" ht="79.2" hidden="1" x14ac:dyDescent="0.25">
      <c r="B7" s="243" t="s">
        <v>195</v>
      </c>
      <c r="C7" s="254" t="s">
        <v>587</v>
      </c>
      <c r="D7" s="253"/>
      <c r="E7" s="255"/>
      <c r="F7" s="254"/>
      <c r="G7" s="256" t="s">
        <v>330</v>
      </c>
      <c r="H7" s="254"/>
      <c r="I7" s="254"/>
      <c r="J7" s="251" t="s">
        <v>328</v>
      </c>
      <c r="K7" s="257" t="str">
        <f>""</f>
        <v/>
      </c>
      <c r="L7" s="259">
        <v>6</v>
      </c>
      <c r="M7" s="258">
        <v>1</v>
      </c>
      <c r="N7" s="249">
        <v>0</v>
      </c>
      <c r="O7" s="298"/>
      <c r="P7" s="298"/>
      <c r="Q7" s="299"/>
      <c r="R7" s="299"/>
    </row>
    <row r="8" spans="1:18" ht="92.4" hidden="1" x14ac:dyDescent="0.25">
      <c r="B8" s="243"/>
      <c r="C8" s="254" t="s">
        <v>587</v>
      </c>
      <c r="D8" s="245"/>
      <c r="E8" s="246"/>
      <c r="F8" s="244"/>
      <c r="G8" s="260" t="s">
        <v>331</v>
      </c>
      <c r="H8" s="254"/>
      <c r="I8" s="254"/>
      <c r="J8" s="251" t="s">
        <v>329</v>
      </c>
      <c r="K8" s="257" t="str">
        <f>""</f>
        <v/>
      </c>
      <c r="L8" s="259">
        <v>2</v>
      </c>
      <c r="M8" s="259">
        <v>1</v>
      </c>
      <c r="N8" s="249">
        <v>0</v>
      </c>
      <c r="O8" s="298"/>
      <c r="P8" s="298"/>
      <c r="Q8" s="299"/>
      <c r="R8" s="299"/>
    </row>
    <row r="9" spans="1:18" hidden="1" x14ac:dyDescent="0.25">
      <c r="B9" s="243" t="s">
        <v>195</v>
      </c>
      <c r="C9" s="254" t="s">
        <v>588</v>
      </c>
      <c r="D9" s="245"/>
      <c r="E9" s="246"/>
      <c r="F9" s="244"/>
      <c r="G9" s="250"/>
      <c r="H9" s="254"/>
      <c r="I9" s="254"/>
      <c r="J9" s="251"/>
      <c r="K9" s="257" t="str">
        <f>""</f>
        <v/>
      </c>
      <c r="L9" s="259"/>
      <c r="M9" s="259"/>
      <c r="N9" s="249"/>
      <c r="O9" s="298"/>
      <c r="P9" s="298"/>
      <c r="Q9" s="299"/>
      <c r="R9" s="299"/>
    </row>
    <row r="10" spans="1:18" ht="39.6" hidden="1" x14ac:dyDescent="0.25">
      <c r="B10" s="243"/>
      <c r="C10" s="254" t="s">
        <v>588</v>
      </c>
      <c r="D10" s="245"/>
      <c r="E10" s="255"/>
      <c r="F10" s="254"/>
      <c r="G10" s="256" t="s">
        <v>332</v>
      </c>
      <c r="H10" s="254"/>
      <c r="I10" s="254"/>
      <c r="J10" s="251" t="s">
        <v>271</v>
      </c>
      <c r="K10" s="257" t="str">
        <f>""</f>
        <v/>
      </c>
      <c r="L10" s="259">
        <v>2</v>
      </c>
      <c r="M10" s="259">
        <v>1</v>
      </c>
      <c r="N10" s="249">
        <v>0</v>
      </c>
      <c r="O10" s="298"/>
      <c r="P10" s="298"/>
      <c r="Q10" s="299"/>
      <c r="R10" s="299"/>
    </row>
    <row r="11" spans="1:18" ht="52.8" hidden="1" x14ac:dyDescent="0.25">
      <c r="B11" s="243"/>
      <c r="C11" s="254" t="s">
        <v>588</v>
      </c>
      <c r="D11" s="245"/>
      <c r="E11" s="246"/>
      <c r="F11" s="244"/>
      <c r="G11" s="260" t="s">
        <v>334</v>
      </c>
      <c r="H11" s="261"/>
      <c r="I11" s="261"/>
      <c r="J11" s="251" t="s">
        <v>333</v>
      </c>
      <c r="K11" s="262" t="str">
        <f>""</f>
        <v/>
      </c>
      <c r="L11" s="259" t="s">
        <v>240</v>
      </c>
      <c r="M11" s="259">
        <v>1</v>
      </c>
      <c r="N11" s="249">
        <v>0</v>
      </c>
      <c r="O11" s="298"/>
      <c r="P11" s="298"/>
      <c r="Q11" s="299"/>
      <c r="R11" s="299"/>
    </row>
    <row r="12" spans="1:18" hidden="1" x14ac:dyDescent="0.25">
      <c r="B12" s="243" t="s">
        <v>195</v>
      </c>
      <c r="C12" s="254" t="s">
        <v>589</v>
      </c>
      <c r="D12" s="245"/>
      <c r="E12" s="255"/>
      <c r="F12" s="254"/>
      <c r="G12" s="256"/>
      <c r="H12" s="254"/>
      <c r="I12" s="254"/>
      <c r="J12" s="251"/>
      <c r="K12" s="257" t="str">
        <f>""</f>
        <v/>
      </c>
      <c r="L12" s="259"/>
      <c r="M12" s="259"/>
      <c r="N12" s="249"/>
      <c r="O12" s="298"/>
      <c r="P12" s="298"/>
      <c r="Q12" s="299"/>
      <c r="R12" s="299"/>
    </row>
    <row r="13" spans="1:18" ht="39.6" hidden="1" x14ac:dyDescent="0.25">
      <c r="B13" s="243" t="s">
        <v>195</v>
      </c>
      <c r="C13" s="254" t="s">
        <v>589</v>
      </c>
      <c r="D13" s="245"/>
      <c r="E13" s="246"/>
      <c r="F13" s="244"/>
      <c r="G13" s="256" t="s">
        <v>336</v>
      </c>
      <c r="H13" s="254"/>
      <c r="I13" s="254"/>
      <c r="J13" s="251" t="s">
        <v>335</v>
      </c>
      <c r="K13" s="257" t="str">
        <f>""</f>
        <v/>
      </c>
      <c r="L13" s="259">
        <v>6</v>
      </c>
      <c r="M13" s="259">
        <v>1</v>
      </c>
      <c r="N13" s="249">
        <v>0</v>
      </c>
      <c r="O13" s="298"/>
      <c r="P13" s="298"/>
      <c r="Q13" s="299"/>
      <c r="R13" s="299"/>
    </row>
    <row r="14" spans="1:18" ht="39.6" hidden="1" x14ac:dyDescent="0.25">
      <c r="B14" s="243"/>
      <c r="C14" s="254" t="s">
        <v>589</v>
      </c>
      <c r="D14" s="245"/>
      <c r="E14" s="246"/>
      <c r="F14" s="244"/>
      <c r="G14" s="260" t="s">
        <v>337</v>
      </c>
      <c r="H14" s="254"/>
      <c r="I14" s="254"/>
      <c r="J14" s="251" t="s">
        <v>338</v>
      </c>
      <c r="K14" s="257" t="str">
        <f>""</f>
        <v/>
      </c>
      <c r="L14" s="258" t="s">
        <v>239</v>
      </c>
      <c r="M14" s="259">
        <v>1</v>
      </c>
      <c r="N14" s="249">
        <v>0</v>
      </c>
      <c r="O14" s="298"/>
      <c r="P14" s="298"/>
      <c r="Q14" s="299"/>
      <c r="R14" s="299"/>
    </row>
    <row r="15" spans="1:18" hidden="1" x14ac:dyDescent="0.25">
      <c r="B15" s="243" t="s">
        <v>195</v>
      </c>
      <c r="C15" s="254" t="s">
        <v>590</v>
      </c>
      <c r="D15" s="245"/>
      <c r="E15" s="246"/>
      <c r="F15" s="244"/>
      <c r="G15" s="256"/>
      <c r="H15" s="254"/>
      <c r="I15" s="254"/>
      <c r="J15" s="251"/>
      <c r="K15" s="257" t="str">
        <f>""</f>
        <v/>
      </c>
      <c r="L15" s="258"/>
      <c r="M15" s="259"/>
      <c r="N15" s="249"/>
      <c r="O15" s="298"/>
      <c r="P15" s="298"/>
      <c r="Q15" s="299"/>
      <c r="R15" s="299"/>
    </row>
    <row r="16" spans="1:18" ht="39.6" hidden="1" x14ac:dyDescent="0.25">
      <c r="B16" s="243" t="s">
        <v>195</v>
      </c>
      <c r="C16" s="254" t="s">
        <v>590</v>
      </c>
      <c r="D16" s="245"/>
      <c r="E16" s="246"/>
      <c r="F16" s="244"/>
      <c r="G16" s="256" t="s">
        <v>340</v>
      </c>
      <c r="H16" s="254"/>
      <c r="I16" s="254"/>
      <c r="J16" s="251" t="s">
        <v>217</v>
      </c>
      <c r="K16" s="257" t="str">
        <f>""</f>
        <v/>
      </c>
      <c r="L16" s="259">
        <v>6</v>
      </c>
      <c r="M16" s="259">
        <v>1</v>
      </c>
      <c r="N16" s="249">
        <v>0</v>
      </c>
      <c r="O16" s="298"/>
      <c r="P16" s="298"/>
      <c r="Q16" s="299"/>
      <c r="R16" s="299"/>
    </row>
    <row r="17" spans="2:18" ht="52.8" hidden="1" x14ac:dyDescent="0.25">
      <c r="B17" s="243"/>
      <c r="C17" s="254" t="s">
        <v>590</v>
      </c>
      <c r="D17" s="245"/>
      <c r="E17" s="246"/>
      <c r="F17" s="244"/>
      <c r="G17" s="260" t="s">
        <v>423</v>
      </c>
      <c r="H17" s="254"/>
      <c r="I17" s="254"/>
      <c r="J17" s="251" t="s">
        <v>339</v>
      </c>
      <c r="K17" s="257" t="str">
        <f>""</f>
        <v/>
      </c>
      <c r="L17" s="258" t="s">
        <v>239</v>
      </c>
      <c r="M17" s="259">
        <v>1</v>
      </c>
      <c r="N17" s="249">
        <v>0</v>
      </c>
      <c r="O17" s="298"/>
      <c r="P17" s="298"/>
      <c r="Q17" s="299"/>
      <c r="R17" s="299"/>
    </row>
    <row r="18" spans="2:18" hidden="1" x14ac:dyDescent="0.25">
      <c r="B18" s="243" t="s">
        <v>195</v>
      </c>
      <c r="C18" s="254" t="s">
        <v>591</v>
      </c>
      <c r="D18" s="245"/>
      <c r="E18" s="246"/>
      <c r="F18" s="244"/>
      <c r="G18" s="256"/>
      <c r="H18" s="254"/>
      <c r="I18" s="254"/>
      <c r="J18" s="251"/>
      <c r="K18" s="257" t="str">
        <f>""</f>
        <v/>
      </c>
      <c r="L18" s="259"/>
      <c r="M18" s="259"/>
      <c r="N18" s="249"/>
      <c r="O18" s="298"/>
      <c r="P18" s="298"/>
      <c r="Q18" s="299"/>
      <c r="R18" s="299"/>
    </row>
    <row r="19" spans="2:18" ht="39.6" hidden="1" x14ac:dyDescent="0.25">
      <c r="B19" s="243" t="s">
        <v>195</v>
      </c>
      <c r="C19" s="254" t="s">
        <v>591</v>
      </c>
      <c r="D19" s="253" t="s">
        <v>264</v>
      </c>
      <c r="E19" s="246" t="s">
        <v>198</v>
      </c>
      <c r="F19" s="244">
        <v>0</v>
      </c>
      <c r="G19" s="256" t="s">
        <v>341</v>
      </c>
      <c r="H19" s="254"/>
      <c r="I19" s="254"/>
      <c r="J19" s="251" t="s">
        <v>407</v>
      </c>
      <c r="K19" s="257" t="str">
        <f>""</f>
        <v/>
      </c>
      <c r="L19" s="258">
        <v>3</v>
      </c>
      <c r="M19" s="259">
        <v>3</v>
      </c>
      <c r="N19" s="249">
        <v>0</v>
      </c>
      <c r="O19" s="298"/>
      <c r="P19" s="298"/>
      <c r="Q19" s="299"/>
      <c r="R19" s="299"/>
    </row>
    <row r="20" spans="2:18" ht="52.8" hidden="1" x14ac:dyDescent="0.25">
      <c r="B20" s="243"/>
      <c r="C20" s="254" t="s">
        <v>591</v>
      </c>
      <c r="D20" s="253" t="s">
        <v>270</v>
      </c>
      <c r="E20" s="246" t="s">
        <v>198</v>
      </c>
      <c r="F20" s="244">
        <v>0</v>
      </c>
      <c r="G20" s="260" t="s">
        <v>342</v>
      </c>
      <c r="H20" s="254"/>
      <c r="I20" s="254"/>
      <c r="J20" s="251" t="s">
        <v>408</v>
      </c>
      <c r="K20" s="258" t="str">
        <f>""</f>
        <v/>
      </c>
      <c r="L20" s="258">
        <v>6</v>
      </c>
      <c r="M20" s="259">
        <v>4</v>
      </c>
      <c r="N20" s="249">
        <v>0</v>
      </c>
      <c r="O20" s="298"/>
      <c r="P20" s="298"/>
      <c r="Q20" s="299"/>
      <c r="R20" s="299"/>
    </row>
    <row r="21" spans="2:18" ht="39.6" hidden="1" x14ac:dyDescent="0.25">
      <c r="B21" s="243" t="s">
        <v>195</v>
      </c>
      <c r="C21" s="254" t="s">
        <v>591</v>
      </c>
      <c r="D21" s="253" t="s">
        <v>345</v>
      </c>
      <c r="E21" s="246" t="s">
        <v>198</v>
      </c>
      <c r="F21" s="244">
        <v>0</v>
      </c>
      <c r="G21" s="256" t="s">
        <v>344</v>
      </c>
      <c r="H21" s="254"/>
      <c r="I21" s="254"/>
      <c r="J21" s="251" t="s">
        <v>409</v>
      </c>
      <c r="K21" s="259" t="str">
        <f>""</f>
        <v/>
      </c>
      <c r="L21" s="258">
        <v>6</v>
      </c>
      <c r="M21" s="259">
        <v>4</v>
      </c>
      <c r="N21" s="249">
        <v>0</v>
      </c>
      <c r="O21" s="298"/>
      <c r="P21" s="298"/>
      <c r="Q21" s="299"/>
      <c r="R21" s="299"/>
    </row>
    <row r="22" spans="2:18" ht="52.8" hidden="1" x14ac:dyDescent="0.25">
      <c r="B22" s="243"/>
      <c r="C22" s="254" t="s">
        <v>591</v>
      </c>
      <c r="D22" s="253" t="s">
        <v>345</v>
      </c>
      <c r="E22" s="246" t="s">
        <v>198</v>
      </c>
      <c r="F22" s="244">
        <v>0</v>
      </c>
      <c r="G22" s="260" t="s">
        <v>343</v>
      </c>
      <c r="H22" s="254"/>
      <c r="I22" s="254"/>
      <c r="J22" s="251" t="s">
        <v>410</v>
      </c>
      <c r="K22" s="258" t="str">
        <f>""</f>
        <v/>
      </c>
      <c r="L22" s="259" t="s">
        <v>239</v>
      </c>
      <c r="M22" s="259">
        <v>4</v>
      </c>
      <c r="N22" s="249">
        <v>0</v>
      </c>
      <c r="O22" s="298"/>
      <c r="P22" s="298"/>
      <c r="Q22" s="299"/>
      <c r="R22" s="299"/>
    </row>
    <row r="23" spans="2:18" hidden="1" x14ac:dyDescent="0.25">
      <c r="B23" s="243" t="s">
        <v>195</v>
      </c>
      <c r="C23" s="254" t="s">
        <v>592</v>
      </c>
      <c r="D23" s="245"/>
      <c r="E23" s="246"/>
      <c r="F23" s="244"/>
      <c r="G23" s="250"/>
      <c r="H23" s="254"/>
      <c r="I23" s="254"/>
      <c r="J23" s="251"/>
      <c r="K23" s="258" t="str">
        <f>""</f>
        <v/>
      </c>
      <c r="L23" s="258"/>
      <c r="M23" s="259"/>
      <c r="N23" s="249"/>
      <c r="O23" s="298"/>
      <c r="P23" s="298"/>
      <c r="Q23" s="299"/>
      <c r="R23" s="299"/>
    </row>
    <row r="24" spans="2:18" ht="39.6" hidden="1" x14ac:dyDescent="0.25">
      <c r="B24" s="243" t="s">
        <v>195</v>
      </c>
      <c r="C24" s="254" t="s">
        <v>592</v>
      </c>
      <c r="D24" s="253"/>
      <c r="E24" s="246"/>
      <c r="F24" s="244"/>
      <c r="G24" s="256" t="s">
        <v>346</v>
      </c>
      <c r="H24" s="254"/>
      <c r="I24" s="254"/>
      <c r="J24" s="251"/>
      <c r="K24" s="258" t="str">
        <f>""</f>
        <v/>
      </c>
      <c r="L24" s="258"/>
      <c r="M24" s="259"/>
      <c r="N24" s="249"/>
      <c r="O24" s="298"/>
      <c r="P24" s="298"/>
      <c r="Q24" s="299"/>
      <c r="R24" s="299"/>
    </row>
    <row r="25" spans="2:18" ht="39.6" hidden="1" x14ac:dyDescent="0.25">
      <c r="B25" s="243" t="s">
        <v>195</v>
      </c>
      <c r="C25" s="254" t="s">
        <v>592</v>
      </c>
      <c r="D25" s="253" t="s">
        <v>277</v>
      </c>
      <c r="E25" s="255" t="s">
        <v>196</v>
      </c>
      <c r="F25" s="244"/>
      <c r="G25" s="252" t="s">
        <v>327</v>
      </c>
      <c r="H25" s="254"/>
      <c r="I25" s="254"/>
      <c r="J25" s="251" t="s">
        <v>326</v>
      </c>
      <c r="K25" s="258" t="str">
        <f>""</f>
        <v/>
      </c>
      <c r="L25" s="258">
        <v>7</v>
      </c>
      <c r="M25" s="259">
        <v>1</v>
      </c>
      <c r="N25" s="249">
        <v>0</v>
      </c>
      <c r="O25" s="298"/>
      <c r="P25" s="298"/>
      <c r="Q25" s="299"/>
      <c r="R25" s="299"/>
    </row>
    <row r="26" spans="2:18" ht="52.8" hidden="1" x14ac:dyDescent="0.25">
      <c r="B26" s="243" t="s">
        <v>195</v>
      </c>
      <c r="C26" s="254" t="s">
        <v>592</v>
      </c>
      <c r="D26" s="253" t="s">
        <v>265</v>
      </c>
      <c r="E26" s="255" t="s">
        <v>196</v>
      </c>
      <c r="F26" s="244"/>
      <c r="G26" s="252" t="s">
        <v>424</v>
      </c>
      <c r="H26" s="254"/>
      <c r="I26" s="254"/>
      <c r="J26" s="251" t="s">
        <v>347</v>
      </c>
      <c r="K26" s="259" t="str">
        <f>""</f>
        <v/>
      </c>
      <c r="L26" s="258">
        <v>4</v>
      </c>
      <c r="M26" s="259">
        <v>1</v>
      </c>
      <c r="N26" s="249">
        <v>0</v>
      </c>
      <c r="O26" s="298"/>
      <c r="P26" s="298"/>
      <c r="Q26" s="299"/>
      <c r="R26" s="299"/>
    </row>
    <row r="27" spans="2:18" ht="66" hidden="1" x14ac:dyDescent="0.25">
      <c r="B27" s="243" t="s">
        <v>195</v>
      </c>
      <c r="C27" s="254" t="s">
        <v>592</v>
      </c>
      <c r="D27" s="253" t="s">
        <v>279</v>
      </c>
      <c r="E27" s="246" t="s">
        <v>196</v>
      </c>
      <c r="F27" s="244"/>
      <c r="G27" s="263" t="s">
        <v>348</v>
      </c>
      <c r="H27" s="264"/>
      <c r="I27" s="264"/>
      <c r="J27" s="248" t="s">
        <v>349</v>
      </c>
      <c r="K27" s="259" t="str">
        <f>""</f>
        <v/>
      </c>
      <c r="L27" s="259">
        <v>5</v>
      </c>
      <c r="M27" s="259">
        <v>1</v>
      </c>
      <c r="N27" s="249">
        <v>0</v>
      </c>
      <c r="O27" s="298"/>
      <c r="P27" s="298"/>
      <c r="Q27" s="299"/>
      <c r="R27" s="299"/>
    </row>
    <row r="28" spans="2:18" ht="39.6" hidden="1" x14ac:dyDescent="0.25">
      <c r="B28" s="243" t="s">
        <v>195</v>
      </c>
      <c r="C28" s="254" t="s">
        <v>592</v>
      </c>
      <c r="D28" s="245"/>
      <c r="E28" s="246"/>
      <c r="F28" s="244"/>
      <c r="G28" s="252" t="s">
        <v>352</v>
      </c>
      <c r="H28" s="244"/>
      <c r="I28" s="244"/>
      <c r="J28" s="248" t="s">
        <v>351</v>
      </c>
      <c r="K28" s="259" t="str">
        <f>""</f>
        <v/>
      </c>
      <c r="L28" s="259">
        <v>-4</v>
      </c>
      <c r="M28" s="259">
        <v>0</v>
      </c>
      <c r="N28" s="249">
        <v>0</v>
      </c>
      <c r="O28" s="298"/>
      <c r="P28" s="298"/>
      <c r="Q28" s="299"/>
      <c r="R28" s="299"/>
    </row>
    <row r="29" spans="2:18" ht="39.6" hidden="1" x14ac:dyDescent="0.25">
      <c r="B29" s="243" t="s">
        <v>195</v>
      </c>
      <c r="C29" s="254" t="s">
        <v>592</v>
      </c>
      <c r="D29" s="253" t="s">
        <v>280</v>
      </c>
      <c r="E29" s="255" t="s">
        <v>196</v>
      </c>
      <c r="F29" s="254"/>
      <c r="G29" s="252" t="s">
        <v>355</v>
      </c>
      <c r="H29" s="254"/>
      <c r="I29" s="254"/>
      <c r="J29" s="251" t="s">
        <v>350</v>
      </c>
      <c r="K29" s="259" t="str">
        <f>""</f>
        <v/>
      </c>
      <c r="L29" s="259">
        <v>1</v>
      </c>
      <c r="M29" s="259">
        <v>1</v>
      </c>
      <c r="N29" s="249">
        <v>0</v>
      </c>
      <c r="O29" s="298"/>
      <c r="P29" s="298"/>
      <c r="Q29" s="299"/>
      <c r="R29" s="299"/>
    </row>
    <row r="30" spans="2:18" hidden="1" x14ac:dyDescent="0.25">
      <c r="B30" s="243" t="s">
        <v>195</v>
      </c>
      <c r="C30" s="254" t="s">
        <v>592</v>
      </c>
      <c r="D30" s="245"/>
      <c r="E30" s="255"/>
      <c r="F30" s="254"/>
      <c r="G30" s="250" t="s">
        <v>354</v>
      </c>
      <c r="H30" s="254"/>
      <c r="I30" s="254"/>
      <c r="J30" s="251" t="s">
        <v>353</v>
      </c>
      <c r="K30" s="257" t="str">
        <f>""</f>
        <v/>
      </c>
      <c r="L30" s="259">
        <v>3</v>
      </c>
      <c r="M30" s="259">
        <v>0</v>
      </c>
      <c r="N30" s="249">
        <v>0</v>
      </c>
      <c r="O30" s="298"/>
      <c r="P30" s="298"/>
      <c r="Q30" s="299"/>
      <c r="R30" s="299"/>
    </row>
    <row r="31" spans="2:18" hidden="1" x14ac:dyDescent="0.25">
      <c r="B31" s="243" t="s">
        <v>195</v>
      </c>
      <c r="C31" s="254" t="s">
        <v>593</v>
      </c>
      <c r="D31" s="253"/>
      <c r="E31" s="246"/>
      <c r="F31" s="244"/>
      <c r="G31" s="252"/>
      <c r="H31" s="244"/>
      <c r="I31" s="244"/>
      <c r="J31" s="248"/>
      <c r="K31" s="249" t="str">
        <f>""</f>
        <v/>
      </c>
      <c r="L31" s="249"/>
      <c r="M31" s="249"/>
      <c r="N31" s="249"/>
      <c r="O31" s="298"/>
      <c r="P31" s="298"/>
      <c r="Q31" s="299"/>
      <c r="R31" s="299"/>
    </row>
    <row r="32" spans="2:18" ht="26.4" hidden="1" x14ac:dyDescent="0.25">
      <c r="B32" s="243" t="s">
        <v>195</v>
      </c>
      <c r="C32" s="254" t="s">
        <v>593</v>
      </c>
      <c r="D32" s="253"/>
      <c r="E32" s="246"/>
      <c r="F32" s="244"/>
      <c r="G32" s="265" t="s">
        <v>484</v>
      </c>
      <c r="H32" s="244"/>
      <c r="I32" s="244"/>
      <c r="J32" s="248"/>
      <c r="K32" s="249" t="str">
        <f>""</f>
        <v/>
      </c>
      <c r="L32" s="249"/>
      <c r="M32" s="249"/>
      <c r="N32" s="249"/>
      <c r="O32" s="298"/>
      <c r="P32" s="298"/>
      <c r="Q32" s="299"/>
      <c r="R32" s="299"/>
    </row>
    <row r="33" spans="2:18" ht="26.4" hidden="1" x14ac:dyDescent="0.25">
      <c r="B33" s="243" t="s">
        <v>195</v>
      </c>
      <c r="C33" s="254" t="s">
        <v>593</v>
      </c>
      <c r="D33" s="253"/>
      <c r="E33" s="246"/>
      <c r="F33" s="244"/>
      <c r="G33" s="252" t="s">
        <v>485</v>
      </c>
      <c r="H33" s="244"/>
      <c r="I33" s="244"/>
      <c r="J33" s="266" t="s">
        <v>481</v>
      </c>
      <c r="K33" s="249" t="str">
        <f>""</f>
        <v/>
      </c>
      <c r="L33" s="249"/>
      <c r="M33" s="249"/>
      <c r="N33" s="249"/>
      <c r="O33" s="298"/>
      <c r="P33" s="298"/>
      <c r="Q33" s="299"/>
      <c r="R33" s="299"/>
    </row>
    <row r="34" spans="2:18" ht="39.6" hidden="1" x14ac:dyDescent="0.25">
      <c r="B34" s="243" t="s">
        <v>195</v>
      </c>
      <c r="C34" s="254" t="s">
        <v>593</v>
      </c>
      <c r="D34" s="253"/>
      <c r="E34" s="246"/>
      <c r="F34" s="244"/>
      <c r="G34" s="252" t="s">
        <v>499</v>
      </c>
      <c r="H34" s="244"/>
      <c r="I34" s="244"/>
      <c r="J34" s="266" t="s">
        <v>483</v>
      </c>
      <c r="K34" s="249" t="str">
        <f>""</f>
        <v/>
      </c>
      <c r="L34" s="249"/>
      <c r="M34" s="249"/>
      <c r="N34" s="249"/>
      <c r="O34" s="298"/>
      <c r="P34" s="298"/>
      <c r="Q34" s="299"/>
      <c r="R34" s="299"/>
    </row>
    <row r="35" spans="2:18" ht="39.6" hidden="1" x14ac:dyDescent="0.25">
      <c r="B35" s="243" t="s">
        <v>195</v>
      </c>
      <c r="C35" s="254" t="s">
        <v>593</v>
      </c>
      <c r="D35" s="253"/>
      <c r="E35" s="246"/>
      <c r="F35" s="244"/>
      <c r="G35" s="252" t="s">
        <v>486</v>
      </c>
      <c r="H35" s="244"/>
      <c r="I35" s="244"/>
      <c r="J35" s="266" t="s">
        <v>482</v>
      </c>
      <c r="K35" s="249" t="str">
        <f>""</f>
        <v/>
      </c>
      <c r="L35" s="249">
        <v>0</v>
      </c>
      <c r="M35" s="249">
        <v>0</v>
      </c>
      <c r="N35" s="249">
        <v>0</v>
      </c>
      <c r="O35" s="298"/>
      <c r="P35" s="298"/>
      <c r="Q35" s="299"/>
      <c r="R35" s="299"/>
    </row>
    <row r="36" spans="2:18" hidden="1" x14ac:dyDescent="0.25">
      <c r="B36" s="243" t="s">
        <v>195</v>
      </c>
      <c r="C36" s="254" t="s">
        <v>593</v>
      </c>
      <c r="D36" s="253"/>
      <c r="E36" s="246"/>
      <c r="F36" s="244"/>
      <c r="G36" s="252"/>
      <c r="H36" s="244"/>
      <c r="I36" s="244"/>
      <c r="J36" s="248"/>
      <c r="K36" s="249" t="str">
        <f>""</f>
        <v/>
      </c>
      <c r="L36" s="249"/>
      <c r="M36" s="249"/>
      <c r="N36" s="249"/>
      <c r="O36" s="298"/>
      <c r="P36" s="298"/>
      <c r="Q36" s="299"/>
      <c r="R36" s="299"/>
    </row>
    <row r="37" spans="2:18" ht="171.6" hidden="1" x14ac:dyDescent="0.25">
      <c r="B37" s="243" t="s">
        <v>195</v>
      </c>
      <c r="C37" s="254" t="s">
        <v>593</v>
      </c>
      <c r="D37" s="253"/>
      <c r="E37" s="246"/>
      <c r="F37" s="244"/>
      <c r="G37" s="252" t="s">
        <v>492</v>
      </c>
      <c r="H37" s="244"/>
      <c r="I37" s="244"/>
      <c r="J37" s="267" t="s">
        <v>5074</v>
      </c>
      <c r="K37" s="249" t="str">
        <f>""</f>
        <v/>
      </c>
      <c r="L37" s="249">
        <v>0</v>
      </c>
      <c r="M37" s="249">
        <v>0</v>
      </c>
      <c r="N37" s="249">
        <v>0</v>
      </c>
      <c r="O37" s="298"/>
      <c r="P37" s="298"/>
      <c r="Q37" s="299"/>
      <c r="R37" s="299"/>
    </row>
    <row r="38" spans="2:18" hidden="1" x14ac:dyDescent="0.25">
      <c r="B38" s="243" t="s">
        <v>195</v>
      </c>
      <c r="C38" s="254" t="s">
        <v>593</v>
      </c>
      <c r="D38" s="253"/>
      <c r="E38" s="246"/>
      <c r="F38" s="244"/>
      <c r="G38" s="250"/>
      <c r="H38" s="244"/>
      <c r="I38" s="244"/>
      <c r="J38" s="248"/>
      <c r="K38" s="249" t="str">
        <f>""</f>
        <v/>
      </c>
      <c r="L38" s="249"/>
      <c r="M38" s="249"/>
      <c r="N38" s="249"/>
      <c r="O38" s="298"/>
      <c r="P38" s="298"/>
      <c r="Q38" s="299"/>
      <c r="R38" s="299"/>
    </row>
    <row r="39" spans="2:18" hidden="1" x14ac:dyDescent="0.25">
      <c r="B39" s="243" t="s">
        <v>195</v>
      </c>
      <c r="C39" s="254" t="s">
        <v>593</v>
      </c>
      <c r="D39" s="253"/>
      <c r="E39" s="246"/>
      <c r="F39" s="244"/>
      <c r="G39" s="250" t="s">
        <v>501</v>
      </c>
      <c r="H39" s="244"/>
      <c r="I39" s="244"/>
      <c r="J39" s="248" t="s">
        <v>475</v>
      </c>
      <c r="K39" s="249" t="str">
        <f>""</f>
        <v/>
      </c>
      <c r="L39" s="249">
        <v>0</v>
      </c>
      <c r="M39" s="249"/>
      <c r="N39" s="249">
        <v>0</v>
      </c>
      <c r="O39" s="298"/>
      <c r="P39" s="298"/>
      <c r="Q39" s="299"/>
      <c r="R39" s="299"/>
    </row>
    <row r="40" spans="2:18" hidden="1" x14ac:dyDescent="0.25">
      <c r="B40" s="243" t="s">
        <v>195</v>
      </c>
      <c r="C40" s="254" t="s">
        <v>593</v>
      </c>
      <c r="D40" s="253"/>
      <c r="E40" s="246"/>
      <c r="F40" s="244"/>
      <c r="G40" s="250" t="s">
        <v>493</v>
      </c>
      <c r="H40" s="244"/>
      <c r="I40" s="244"/>
      <c r="J40" s="248" t="s">
        <v>477</v>
      </c>
      <c r="K40" s="249" t="str">
        <f>""</f>
        <v/>
      </c>
      <c r="L40" s="249">
        <v>0</v>
      </c>
      <c r="M40" s="249"/>
      <c r="N40" s="249">
        <v>0</v>
      </c>
      <c r="O40" s="298"/>
      <c r="P40" s="298"/>
      <c r="Q40" s="299"/>
      <c r="R40" s="299"/>
    </row>
    <row r="41" spans="2:18" hidden="1" x14ac:dyDescent="0.25">
      <c r="B41" s="243" t="s">
        <v>195</v>
      </c>
      <c r="C41" s="254" t="s">
        <v>593</v>
      </c>
      <c r="D41" s="253"/>
      <c r="E41" s="246"/>
      <c r="F41" s="244"/>
      <c r="G41" s="250" t="s">
        <v>494</v>
      </c>
      <c r="H41" s="244"/>
      <c r="I41" s="244"/>
      <c r="J41" s="248" t="s">
        <v>476</v>
      </c>
      <c r="K41" s="249" t="str">
        <f>""</f>
        <v/>
      </c>
      <c r="L41" s="249">
        <v>0</v>
      </c>
      <c r="M41" s="249"/>
      <c r="N41" s="249">
        <v>0</v>
      </c>
      <c r="O41" s="298"/>
      <c r="P41" s="298"/>
      <c r="Q41" s="299"/>
      <c r="R41" s="299"/>
    </row>
    <row r="42" spans="2:18" hidden="1" x14ac:dyDescent="0.25">
      <c r="B42" s="243" t="s">
        <v>195</v>
      </c>
      <c r="C42" s="254" t="s">
        <v>593</v>
      </c>
      <c r="D42" s="253"/>
      <c r="E42" s="246"/>
      <c r="F42" s="244"/>
      <c r="G42" s="250" t="s">
        <v>502</v>
      </c>
      <c r="H42" s="244"/>
      <c r="I42" s="244"/>
      <c r="J42" s="248" t="s">
        <v>478</v>
      </c>
      <c r="K42" s="249" t="str">
        <f>""</f>
        <v/>
      </c>
      <c r="L42" s="249">
        <v>0</v>
      </c>
      <c r="M42" s="249"/>
      <c r="N42" s="249">
        <v>0</v>
      </c>
      <c r="O42" s="298"/>
      <c r="P42" s="298"/>
      <c r="Q42" s="299"/>
      <c r="R42" s="299"/>
    </row>
    <row r="43" spans="2:18" hidden="1" x14ac:dyDescent="0.25">
      <c r="B43" s="243" t="s">
        <v>195</v>
      </c>
      <c r="C43" s="254" t="s">
        <v>593</v>
      </c>
      <c r="D43" s="253"/>
      <c r="E43" s="246"/>
      <c r="F43" s="244"/>
      <c r="G43" s="250"/>
      <c r="H43" s="244"/>
      <c r="I43" s="244"/>
      <c r="J43" s="248"/>
      <c r="K43" s="249" t="str">
        <f>""</f>
        <v/>
      </c>
      <c r="L43" s="249"/>
      <c r="M43" s="249"/>
      <c r="N43" s="249"/>
      <c r="O43" s="298"/>
      <c r="P43" s="298"/>
      <c r="Q43" s="299"/>
      <c r="R43" s="299"/>
    </row>
    <row r="44" spans="2:18" ht="39.6" hidden="1" x14ac:dyDescent="0.25">
      <c r="B44" s="243" t="s">
        <v>195</v>
      </c>
      <c r="C44" s="254" t="s">
        <v>593</v>
      </c>
      <c r="D44" s="245"/>
      <c r="E44" s="246"/>
      <c r="F44" s="244"/>
      <c r="G44" s="252" t="s">
        <v>503</v>
      </c>
      <c r="H44" s="244"/>
      <c r="I44" s="244"/>
      <c r="J44" s="251" t="s">
        <v>472</v>
      </c>
      <c r="K44" s="249" t="str">
        <f>""</f>
        <v/>
      </c>
      <c r="L44" s="249">
        <v>7</v>
      </c>
      <c r="M44" s="249">
        <v>1</v>
      </c>
      <c r="N44" s="249">
        <v>0</v>
      </c>
      <c r="O44" s="298"/>
      <c r="P44" s="298"/>
      <c r="Q44" s="299"/>
      <c r="R44" s="299"/>
    </row>
    <row r="45" spans="2:18" ht="26.4" hidden="1" x14ac:dyDescent="0.25">
      <c r="B45" s="243" t="s">
        <v>195</v>
      </c>
      <c r="C45" s="254" t="s">
        <v>593</v>
      </c>
      <c r="D45" s="245"/>
      <c r="E45" s="246"/>
      <c r="F45" s="244"/>
      <c r="G45" s="250" t="s">
        <v>495</v>
      </c>
      <c r="H45" s="244"/>
      <c r="I45" s="244"/>
      <c r="J45" s="251" t="s">
        <v>473</v>
      </c>
      <c r="K45" s="249" t="str">
        <f>""</f>
        <v/>
      </c>
      <c r="L45" s="249">
        <v>4</v>
      </c>
      <c r="M45" s="249">
        <v>1</v>
      </c>
      <c r="N45" s="249">
        <v>0</v>
      </c>
      <c r="O45" s="298"/>
      <c r="P45" s="298"/>
      <c r="Q45" s="299"/>
      <c r="R45" s="299"/>
    </row>
    <row r="46" spans="2:18" ht="26.4" hidden="1" x14ac:dyDescent="0.25">
      <c r="B46" s="243" t="s">
        <v>195</v>
      </c>
      <c r="C46" s="254" t="s">
        <v>593</v>
      </c>
      <c r="D46" s="245"/>
      <c r="E46" s="246"/>
      <c r="F46" s="244"/>
      <c r="G46" s="250" t="s">
        <v>496</v>
      </c>
      <c r="H46" s="244"/>
      <c r="I46" s="244"/>
      <c r="J46" s="251" t="s">
        <v>474</v>
      </c>
      <c r="K46" s="249" t="str">
        <f>""</f>
        <v/>
      </c>
      <c r="L46" s="249">
        <v>3</v>
      </c>
      <c r="M46" s="249">
        <v>1</v>
      </c>
      <c r="N46" s="249">
        <v>0</v>
      </c>
      <c r="O46" s="298"/>
      <c r="P46" s="298"/>
      <c r="Q46" s="299"/>
      <c r="R46" s="299"/>
    </row>
    <row r="47" spans="2:18" hidden="1" x14ac:dyDescent="0.25">
      <c r="B47" s="243" t="s">
        <v>195</v>
      </c>
      <c r="C47" s="254" t="s">
        <v>593</v>
      </c>
      <c r="D47" s="245"/>
      <c r="E47" s="246"/>
      <c r="F47" s="244"/>
      <c r="G47" s="247"/>
      <c r="H47" s="244"/>
      <c r="I47" s="244"/>
      <c r="J47" s="248"/>
      <c r="K47" s="249" t="str">
        <f>""</f>
        <v/>
      </c>
      <c r="L47" s="249"/>
      <c r="M47" s="249"/>
      <c r="N47" s="249"/>
      <c r="O47" s="298"/>
      <c r="P47" s="298"/>
      <c r="Q47" s="299"/>
      <c r="R47" s="299"/>
    </row>
    <row r="48" spans="2:18" ht="39.6" hidden="1" x14ac:dyDescent="0.25">
      <c r="B48" s="243" t="s">
        <v>195</v>
      </c>
      <c r="C48" s="254" t="s">
        <v>593</v>
      </c>
      <c r="D48" s="245"/>
      <c r="E48" s="246"/>
      <c r="F48" s="244"/>
      <c r="G48" s="252" t="s">
        <v>504</v>
      </c>
      <c r="H48" s="244"/>
      <c r="I48" s="244"/>
      <c r="J48" s="251" t="s">
        <v>479</v>
      </c>
      <c r="K48" s="249" t="str">
        <f>""</f>
        <v/>
      </c>
      <c r="L48" s="249">
        <v>1</v>
      </c>
      <c r="M48" s="249">
        <v>1</v>
      </c>
      <c r="N48" s="249">
        <v>0</v>
      </c>
      <c r="O48" s="298"/>
      <c r="P48" s="298"/>
      <c r="Q48" s="299"/>
      <c r="R48" s="299"/>
    </row>
    <row r="49" spans="2:18" hidden="1" x14ac:dyDescent="0.25">
      <c r="B49" s="243" t="s">
        <v>195</v>
      </c>
      <c r="C49" s="254" t="s">
        <v>593</v>
      </c>
      <c r="D49" s="245"/>
      <c r="E49" s="246"/>
      <c r="F49" s="244"/>
      <c r="G49" s="247"/>
      <c r="H49" s="244"/>
      <c r="I49" s="244"/>
      <c r="J49" s="251"/>
      <c r="K49" s="249" t="str">
        <f>""</f>
        <v/>
      </c>
      <c r="L49" s="249"/>
      <c r="M49" s="249"/>
      <c r="N49" s="249"/>
      <c r="O49" s="298"/>
      <c r="P49" s="298"/>
      <c r="Q49" s="299"/>
      <c r="R49" s="299"/>
    </row>
    <row r="50" spans="2:18" ht="52.8" hidden="1" x14ac:dyDescent="0.25">
      <c r="B50" s="243" t="s">
        <v>195</v>
      </c>
      <c r="C50" s="254" t="s">
        <v>593</v>
      </c>
      <c r="D50" s="245"/>
      <c r="E50" s="246"/>
      <c r="F50" s="244"/>
      <c r="G50" s="252" t="s">
        <v>497</v>
      </c>
      <c r="H50" s="244"/>
      <c r="I50" s="244"/>
      <c r="J50" s="251" t="s">
        <v>480</v>
      </c>
      <c r="K50" s="249" t="str">
        <f>""</f>
        <v/>
      </c>
      <c r="L50" s="249">
        <v>6</v>
      </c>
      <c r="M50" s="249">
        <v>1</v>
      </c>
      <c r="N50" s="249">
        <v>0</v>
      </c>
      <c r="O50" s="298"/>
      <c r="P50" s="298"/>
      <c r="Q50" s="299"/>
      <c r="R50" s="299"/>
    </row>
    <row r="51" spans="2:18" hidden="1" x14ac:dyDescent="0.25">
      <c r="B51" s="243" t="s">
        <v>195</v>
      </c>
      <c r="C51" s="254" t="s">
        <v>593</v>
      </c>
      <c r="D51" s="245"/>
      <c r="E51" s="246"/>
      <c r="F51" s="244"/>
      <c r="G51" s="247"/>
      <c r="H51" s="244"/>
      <c r="I51" s="244"/>
      <c r="J51" s="248"/>
      <c r="K51" s="249" t="str">
        <f>""</f>
        <v/>
      </c>
      <c r="L51" s="249"/>
      <c r="M51" s="249"/>
      <c r="N51" s="249"/>
      <c r="O51" s="298"/>
      <c r="P51" s="298"/>
      <c r="Q51" s="299"/>
      <c r="R51" s="299"/>
    </row>
    <row r="52" spans="2:18" hidden="1" x14ac:dyDescent="0.25">
      <c r="B52" s="243" t="s">
        <v>195</v>
      </c>
      <c r="C52" s="254" t="s">
        <v>593</v>
      </c>
      <c r="D52" s="253"/>
      <c r="E52" s="246"/>
      <c r="F52" s="244"/>
      <c r="G52" s="250" t="s">
        <v>498</v>
      </c>
      <c r="H52" s="244"/>
      <c r="I52" s="244"/>
      <c r="J52" s="266" t="s">
        <v>471</v>
      </c>
      <c r="K52" s="249" t="str">
        <f>""</f>
        <v/>
      </c>
      <c r="L52" s="268">
        <v>6</v>
      </c>
      <c r="M52" s="268">
        <v>1</v>
      </c>
      <c r="N52" s="268">
        <v>0</v>
      </c>
      <c r="O52" s="298"/>
      <c r="P52" s="298"/>
      <c r="Q52" s="299"/>
      <c r="R52" s="299"/>
    </row>
    <row r="53" spans="2:18" hidden="1" x14ac:dyDescent="0.25">
      <c r="B53" s="243" t="s">
        <v>195</v>
      </c>
      <c r="C53" s="254" t="s">
        <v>594</v>
      </c>
      <c r="D53" s="245"/>
      <c r="E53" s="246"/>
      <c r="F53" s="244"/>
      <c r="G53" s="247"/>
      <c r="H53" s="244"/>
      <c r="I53" s="244"/>
      <c r="J53" s="248"/>
      <c r="K53" s="249" t="str">
        <f>""</f>
        <v/>
      </c>
      <c r="L53" s="259"/>
      <c r="M53" s="259"/>
      <c r="N53" s="249"/>
      <c r="O53" s="298"/>
      <c r="P53" s="298"/>
      <c r="Q53" s="299"/>
      <c r="R53" s="299"/>
    </row>
    <row r="54" spans="2:18" ht="26.4" hidden="1" x14ac:dyDescent="0.25">
      <c r="B54" s="243" t="s">
        <v>195</v>
      </c>
      <c r="C54" s="254" t="s">
        <v>594</v>
      </c>
      <c r="D54" s="245"/>
      <c r="E54" s="255"/>
      <c r="F54" s="254"/>
      <c r="G54" s="256" t="s">
        <v>425</v>
      </c>
      <c r="H54" s="254"/>
      <c r="I54" s="254"/>
      <c r="J54" s="251"/>
      <c r="K54" s="257" t="str">
        <f>""</f>
        <v/>
      </c>
      <c r="L54" s="259"/>
      <c r="M54" s="259"/>
      <c r="N54" s="249"/>
      <c r="O54" s="298"/>
      <c r="P54" s="298"/>
      <c r="Q54" s="299"/>
      <c r="R54" s="299"/>
    </row>
    <row r="55" spans="2:18" hidden="1" x14ac:dyDescent="0.25">
      <c r="B55" s="243" t="s">
        <v>195</v>
      </c>
      <c r="C55" s="254" t="s">
        <v>594</v>
      </c>
      <c r="D55" s="253" t="s">
        <v>370</v>
      </c>
      <c r="E55" s="246" t="s">
        <v>198</v>
      </c>
      <c r="F55" s="244"/>
      <c r="G55" s="252" t="s">
        <v>356</v>
      </c>
      <c r="H55" s="244"/>
      <c r="I55" s="244"/>
      <c r="J55" s="248" t="s">
        <v>281</v>
      </c>
      <c r="K55" s="249" t="str">
        <f>""</f>
        <v/>
      </c>
      <c r="L55" s="259" t="s">
        <v>240</v>
      </c>
      <c r="M55" s="259">
        <v>1</v>
      </c>
      <c r="N55" s="249">
        <v>0</v>
      </c>
      <c r="O55" s="298"/>
      <c r="P55" s="298"/>
      <c r="Q55" s="299"/>
      <c r="R55" s="299"/>
    </row>
    <row r="56" spans="2:18" hidden="1" x14ac:dyDescent="0.25">
      <c r="B56" s="243" t="s">
        <v>195</v>
      </c>
      <c r="C56" s="254" t="s">
        <v>594</v>
      </c>
      <c r="D56" s="253" t="s">
        <v>370</v>
      </c>
      <c r="E56" s="246" t="s">
        <v>207</v>
      </c>
      <c r="F56" s="244"/>
      <c r="G56" s="252" t="s">
        <v>357</v>
      </c>
      <c r="H56" s="244"/>
      <c r="I56" s="244"/>
      <c r="J56" s="248" t="s">
        <v>283</v>
      </c>
      <c r="K56" s="249" t="str">
        <f>""</f>
        <v/>
      </c>
      <c r="L56" s="259" t="s">
        <v>282</v>
      </c>
      <c r="M56" s="259">
        <v>1</v>
      </c>
      <c r="N56" s="249">
        <v>0</v>
      </c>
      <c r="O56" s="298"/>
      <c r="P56" s="298"/>
      <c r="Q56" s="299"/>
      <c r="R56" s="299"/>
    </row>
    <row r="57" spans="2:18" hidden="1" x14ac:dyDescent="0.25">
      <c r="B57" s="243" t="s">
        <v>195</v>
      </c>
      <c r="C57" s="254" t="s">
        <v>594</v>
      </c>
      <c r="D57" s="253" t="s">
        <v>371</v>
      </c>
      <c r="E57" s="246" t="s">
        <v>198</v>
      </c>
      <c r="F57" s="244"/>
      <c r="G57" s="252" t="s">
        <v>358</v>
      </c>
      <c r="H57" s="244"/>
      <c r="I57" s="244"/>
      <c r="J57" s="248" t="s">
        <v>284</v>
      </c>
      <c r="K57" s="249" t="str">
        <f>""</f>
        <v/>
      </c>
      <c r="L57" s="259" t="s">
        <v>282</v>
      </c>
      <c r="M57" s="259">
        <v>1</v>
      </c>
      <c r="N57" s="249">
        <v>0</v>
      </c>
      <c r="O57" s="298"/>
      <c r="P57" s="298"/>
      <c r="Q57" s="299"/>
      <c r="R57" s="299"/>
    </row>
    <row r="58" spans="2:18" hidden="1" x14ac:dyDescent="0.25">
      <c r="B58" s="243" t="s">
        <v>195</v>
      </c>
      <c r="C58" s="254" t="s">
        <v>594</v>
      </c>
      <c r="D58" s="253" t="s">
        <v>371</v>
      </c>
      <c r="E58" s="246" t="s">
        <v>207</v>
      </c>
      <c r="F58" s="244"/>
      <c r="G58" s="252" t="s">
        <v>359</v>
      </c>
      <c r="H58" s="244"/>
      <c r="I58" s="244"/>
      <c r="J58" s="248" t="s">
        <v>285</v>
      </c>
      <c r="K58" s="249" t="str">
        <f>""</f>
        <v/>
      </c>
      <c r="L58" s="259" t="s">
        <v>282</v>
      </c>
      <c r="M58" s="259">
        <v>1</v>
      </c>
      <c r="N58" s="249">
        <v>0</v>
      </c>
      <c r="O58" s="298"/>
      <c r="P58" s="298"/>
      <c r="Q58" s="299"/>
      <c r="R58" s="299"/>
    </row>
    <row r="59" spans="2:18" hidden="1" x14ac:dyDescent="0.25">
      <c r="B59" s="243" t="s">
        <v>195</v>
      </c>
      <c r="C59" s="254" t="s">
        <v>594</v>
      </c>
      <c r="D59" s="253" t="s">
        <v>372</v>
      </c>
      <c r="E59" s="246" t="s">
        <v>198</v>
      </c>
      <c r="F59" s="244"/>
      <c r="G59" s="252" t="s">
        <v>360</v>
      </c>
      <c r="H59" s="244"/>
      <c r="I59" s="244"/>
      <c r="J59" s="248" t="s">
        <v>286</v>
      </c>
      <c r="K59" s="249" t="str">
        <f>""</f>
        <v/>
      </c>
      <c r="L59" s="259" t="s">
        <v>282</v>
      </c>
      <c r="M59" s="259">
        <v>1</v>
      </c>
      <c r="N59" s="249">
        <v>0</v>
      </c>
      <c r="O59" s="298"/>
      <c r="P59" s="298"/>
      <c r="Q59" s="299"/>
      <c r="R59" s="299"/>
    </row>
    <row r="60" spans="2:18" hidden="1" x14ac:dyDescent="0.25">
      <c r="B60" s="243" t="s">
        <v>195</v>
      </c>
      <c r="C60" s="254" t="s">
        <v>594</v>
      </c>
      <c r="D60" s="253" t="s">
        <v>372</v>
      </c>
      <c r="E60" s="246" t="s">
        <v>207</v>
      </c>
      <c r="F60" s="244"/>
      <c r="G60" s="252" t="s">
        <v>361</v>
      </c>
      <c r="H60" s="244"/>
      <c r="I60" s="244"/>
      <c r="J60" s="248" t="s">
        <v>287</v>
      </c>
      <c r="K60" s="249" t="str">
        <f>""</f>
        <v/>
      </c>
      <c r="L60" s="249" t="s">
        <v>282</v>
      </c>
      <c r="M60" s="249">
        <v>1</v>
      </c>
      <c r="N60" s="249">
        <v>0</v>
      </c>
      <c r="O60" s="298"/>
      <c r="P60" s="298"/>
      <c r="Q60" s="299"/>
      <c r="R60" s="299"/>
    </row>
    <row r="61" spans="2:18" hidden="1" x14ac:dyDescent="0.25">
      <c r="B61" s="243" t="s">
        <v>195</v>
      </c>
      <c r="C61" s="254" t="s">
        <v>594</v>
      </c>
      <c r="D61" s="253" t="s">
        <v>373</v>
      </c>
      <c r="E61" s="246" t="s">
        <v>198</v>
      </c>
      <c r="F61" s="244"/>
      <c r="G61" s="252" t="s">
        <v>362</v>
      </c>
      <c r="H61" s="244"/>
      <c r="I61" s="244"/>
      <c r="J61" s="248" t="s">
        <v>288</v>
      </c>
      <c r="K61" s="249" t="str">
        <f>""</f>
        <v/>
      </c>
      <c r="L61" s="259" t="s">
        <v>282</v>
      </c>
      <c r="M61" s="259">
        <v>1</v>
      </c>
      <c r="N61" s="249">
        <v>0</v>
      </c>
      <c r="O61" s="298"/>
      <c r="P61" s="298"/>
      <c r="Q61" s="299"/>
      <c r="R61" s="299"/>
    </row>
    <row r="62" spans="2:18" hidden="1" x14ac:dyDescent="0.25">
      <c r="B62" s="243" t="s">
        <v>195</v>
      </c>
      <c r="C62" s="254" t="s">
        <v>594</v>
      </c>
      <c r="D62" s="253" t="s">
        <v>373</v>
      </c>
      <c r="E62" s="246" t="s">
        <v>207</v>
      </c>
      <c r="F62" s="254"/>
      <c r="G62" s="252" t="s">
        <v>363</v>
      </c>
      <c r="H62" s="244"/>
      <c r="I62" s="244"/>
      <c r="J62" s="248" t="s">
        <v>289</v>
      </c>
      <c r="K62" s="249" t="str">
        <f>""</f>
        <v/>
      </c>
      <c r="L62" s="249" t="s">
        <v>282</v>
      </c>
      <c r="M62" s="249">
        <v>1</v>
      </c>
      <c r="N62" s="249">
        <v>0</v>
      </c>
      <c r="O62" s="298"/>
      <c r="P62" s="298"/>
      <c r="Q62" s="299"/>
      <c r="R62" s="299"/>
    </row>
    <row r="63" spans="2:18" hidden="1" x14ac:dyDescent="0.25">
      <c r="B63" s="243" t="s">
        <v>195</v>
      </c>
      <c r="C63" s="254" t="s">
        <v>594</v>
      </c>
      <c r="D63" s="253" t="s">
        <v>257</v>
      </c>
      <c r="E63" s="246" t="s">
        <v>198</v>
      </c>
      <c r="F63" s="244"/>
      <c r="G63" s="252" t="s">
        <v>364</v>
      </c>
      <c r="H63" s="244"/>
      <c r="I63" s="244"/>
      <c r="J63" s="248" t="s">
        <v>290</v>
      </c>
      <c r="K63" s="249" t="str">
        <f>""</f>
        <v/>
      </c>
      <c r="L63" s="249" t="s">
        <v>282</v>
      </c>
      <c r="M63" s="249">
        <v>1</v>
      </c>
      <c r="N63" s="249">
        <v>0</v>
      </c>
      <c r="O63" s="298"/>
      <c r="P63" s="298"/>
      <c r="Q63" s="299"/>
      <c r="R63" s="299"/>
    </row>
    <row r="64" spans="2:18" hidden="1" x14ac:dyDescent="0.25">
      <c r="B64" s="243" t="s">
        <v>195</v>
      </c>
      <c r="C64" s="254" t="s">
        <v>594</v>
      </c>
      <c r="D64" s="253" t="s">
        <v>257</v>
      </c>
      <c r="E64" s="246" t="s">
        <v>207</v>
      </c>
      <c r="F64" s="254"/>
      <c r="G64" s="252" t="s">
        <v>365</v>
      </c>
      <c r="H64" s="244"/>
      <c r="I64" s="244"/>
      <c r="J64" s="248" t="s">
        <v>291</v>
      </c>
      <c r="K64" s="249" t="str">
        <f>""</f>
        <v/>
      </c>
      <c r="L64" s="249" t="s">
        <v>282</v>
      </c>
      <c r="M64" s="249">
        <v>1</v>
      </c>
      <c r="N64" s="249">
        <v>0</v>
      </c>
      <c r="O64" s="298"/>
      <c r="P64" s="298"/>
      <c r="Q64" s="299"/>
      <c r="R64" s="299"/>
    </row>
    <row r="65" spans="2:18" hidden="1" x14ac:dyDescent="0.25">
      <c r="B65" s="243" t="s">
        <v>195</v>
      </c>
      <c r="C65" s="254" t="s">
        <v>594</v>
      </c>
      <c r="D65" s="253" t="s">
        <v>374</v>
      </c>
      <c r="E65" s="246" t="s">
        <v>198</v>
      </c>
      <c r="F65" s="244"/>
      <c r="G65" s="252" t="s">
        <v>366</v>
      </c>
      <c r="H65" s="244"/>
      <c r="I65" s="244"/>
      <c r="J65" s="248" t="s">
        <v>292</v>
      </c>
      <c r="K65" s="249" t="str">
        <f>""</f>
        <v/>
      </c>
      <c r="L65" s="249" t="s">
        <v>282</v>
      </c>
      <c r="M65" s="249">
        <v>1</v>
      </c>
      <c r="N65" s="249">
        <v>0</v>
      </c>
      <c r="O65" s="298"/>
      <c r="P65" s="298"/>
      <c r="Q65" s="299"/>
      <c r="R65" s="299"/>
    </row>
    <row r="66" spans="2:18" hidden="1" x14ac:dyDescent="0.25">
      <c r="B66" s="243" t="s">
        <v>195</v>
      </c>
      <c r="C66" s="254" t="s">
        <v>594</v>
      </c>
      <c r="D66" s="253" t="s">
        <v>374</v>
      </c>
      <c r="E66" s="246" t="s">
        <v>207</v>
      </c>
      <c r="F66" s="244"/>
      <c r="G66" s="252" t="s">
        <v>367</v>
      </c>
      <c r="H66" s="244"/>
      <c r="I66" s="244"/>
      <c r="J66" s="248" t="s">
        <v>293</v>
      </c>
      <c r="K66" s="269" t="str">
        <f>""</f>
        <v/>
      </c>
      <c r="L66" s="249" t="s">
        <v>282</v>
      </c>
      <c r="M66" s="249">
        <v>1</v>
      </c>
      <c r="N66" s="249">
        <v>0</v>
      </c>
      <c r="O66" s="298"/>
      <c r="P66" s="298"/>
      <c r="Q66" s="299"/>
      <c r="R66" s="299"/>
    </row>
    <row r="67" spans="2:18" hidden="1" x14ac:dyDescent="0.25">
      <c r="B67" s="243" t="s">
        <v>195</v>
      </c>
      <c r="C67" s="254" t="s">
        <v>594</v>
      </c>
      <c r="D67" s="253" t="s">
        <v>375</v>
      </c>
      <c r="E67" s="246" t="s">
        <v>198</v>
      </c>
      <c r="F67" s="244"/>
      <c r="G67" s="252" t="s">
        <v>368</v>
      </c>
      <c r="H67" s="244"/>
      <c r="I67" s="244"/>
      <c r="J67" s="248" t="s">
        <v>294</v>
      </c>
      <c r="K67" s="249" t="str">
        <f>""</f>
        <v/>
      </c>
      <c r="L67" s="249" t="s">
        <v>282</v>
      </c>
      <c r="M67" s="249">
        <v>1</v>
      </c>
      <c r="N67" s="249">
        <v>0</v>
      </c>
      <c r="O67" s="298"/>
      <c r="P67" s="298"/>
      <c r="Q67" s="299"/>
      <c r="R67" s="299"/>
    </row>
    <row r="68" spans="2:18" hidden="1" x14ac:dyDescent="0.25">
      <c r="B68" s="243" t="s">
        <v>195</v>
      </c>
      <c r="C68" s="254" t="s">
        <v>594</v>
      </c>
      <c r="D68" s="253" t="s">
        <v>375</v>
      </c>
      <c r="E68" s="246" t="s">
        <v>207</v>
      </c>
      <c r="F68" s="244"/>
      <c r="G68" s="252" t="s">
        <v>369</v>
      </c>
      <c r="H68" s="244"/>
      <c r="I68" s="244"/>
      <c r="J68" s="248" t="s">
        <v>295</v>
      </c>
      <c r="K68" s="249" t="str">
        <f>""</f>
        <v/>
      </c>
      <c r="L68" s="249" t="s">
        <v>282</v>
      </c>
      <c r="M68" s="249">
        <v>1</v>
      </c>
      <c r="N68" s="249">
        <v>0</v>
      </c>
      <c r="O68" s="298"/>
      <c r="P68" s="298"/>
      <c r="Q68" s="299"/>
      <c r="R68" s="299"/>
    </row>
    <row r="69" spans="2:18" hidden="1" x14ac:dyDescent="0.25">
      <c r="B69" s="243" t="s">
        <v>195</v>
      </c>
      <c r="C69" s="254" t="s">
        <v>594</v>
      </c>
      <c r="D69" s="253" t="s">
        <v>376</v>
      </c>
      <c r="E69" s="246" t="s">
        <v>198</v>
      </c>
      <c r="F69" s="244"/>
      <c r="G69" s="252" t="s">
        <v>390</v>
      </c>
      <c r="H69" s="244"/>
      <c r="I69" s="244"/>
      <c r="J69" s="248" t="s">
        <v>378</v>
      </c>
      <c r="K69" s="249" t="str">
        <f>""</f>
        <v/>
      </c>
      <c r="L69" s="249" t="s">
        <v>282</v>
      </c>
      <c r="M69" s="249">
        <v>1</v>
      </c>
      <c r="N69" s="249">
        <v>0</v>
      </c>
      <c r="O69" s="298"/>
      <c r="P69" s="298"/>
      <c r="Q69" s="299"/>
      <c r="R69" s="299"/>
    </row>
    <row r="70" spans="2:18" hidden="1" x14ac:dyDescent="0.25">
      <c r="B70" s="243" t="s">
        <v>195</v>
      </c>
      <c r="C70" s="254" t="s">
        <v>594</v>
      </c>
      <c r="D70" s="253" t="s">
        <v>376</v>
      </c>
      <c r="E70" s="246" t="s">
        <v>207</v>
      </c>
      <c r="F70" s="244"/>
      <c r="G70" s="252" t="s">
        <v>391</v>
      </c>
      <c r="H70" s="244"/>
      <c r="I70" s="244"/>
      <c r="J70" s="248" t="s">
        <v>379</v>
      </c>
      <c r="K70" s="249" t="str">
        <f>""</f>
        <v/>
      </c>
      <c r="L70" s="249" t="s">
        <v>282</v>
      </c>
      <c r="M70" s="249">
        <v>1</v>
      </c>
      <c r="N70" s="249">
        <v>0</v>
      </c>
      <c r="O70" s="298"/>
      <c r="P70" s="298"/>
      <c r="Q70" s="299"/>
      <c r="R70" s="299"/>
    </row>
    <row r="71" spans="2:18" ht="26.4" hidden="1" x14ac:dyDescent="0.25">
      <c r="B71" s="243" t="s">
        <v>195</v>
      </c>
      <c r="C71" s="254" t="s">
        <v>594</v>
      </c>
      <c r="D71" s="253" t="s">
        <v>377</v>
      </c>
      <c r="E71" s="246" t="s">
        <v>198</v>
      </c>
      <c r="F71" s="244"/>
      <c r="G71" s="252" t="s">
        <v>392</v>
      </c>
      <c r="H71" s="244"/>
      <c r="I71" s="244"/>
      <c r="J71" s="248" t="s">
        <v>380</v>
      </c>
      <c r="K71" s="249" t="str">
        <f>""</f>
        <v/>
      </c>
      <c r="L71" s="249" t="s">
        <v>282</v>
      </c>
      <c r="M71" s="249">
        <v>1</v>
      </c>
      <c r="N71" s="249">
        <v>0</v>
      </c>
      <c r="O71" s="298"/>
      <c r="P71" s="298"/>
      <c r="Q71" s="299"/>
      <c r="R71" s="299"/>
    </row>
    <row r="72" spans="2:18" ht="26.4" hidden="1" x14ac:dyDescent="0.25">
      <c r="B72" s="243" t="s">
        <v>195</v>
      </c>
      <c r="C72" s="254" t="s">
        <v>594</v>
      </c>
      <c r="D72" s="253" t="s">
        <v>377</v>
      </c>
      <c r="E72" s="246" t="s">
        <v>207</v>
      </c>
      <c r="F72" s="244"/>
      <c r="G72" s="252" t="s">
        <v>393</v>
      </c>
      <c r="H72" s="244"/>
      <c r="I72" s="244"/>
      <c r="J72" s="248" t="s">
        <v>381</v>
      </c>
      <c r="K72" s="249" t="str">
        <f>""</f>
        <v/>
      </c>
      <c r="L72" s="249" t="s">
        <v>282</v>
      </c>
      <c r="M72" s="249">
        <v>1</v>
      </c>
      <c r="N72" s="249">
        <v>0</v>
      </c>
      <c r="O72" s="298"/>
      <c r="P72" s="298"/>
      <c r="Q72" s="299"/>
      <c r="R72" s="299"/>
    </row>
    <row r="73" spans="2:18" hidden="1" x14ac:dyDescent="0.25">
      <c r="B73" s="243" t="s">
        <v>195</v>
      </c>
      <c r="C73" s="254" t="s">
        <v>594</v>
      </c>
      <c r="D73" s="253" t="s">
        <v>387</v>
      </c>
      <c r="E73" s="246" t="s">
        <v>198</v>
      </c>
      <c r="F73" s="244"/>
      <c r="G73" s="252" t="s">
        <v>394</v>
      </c>
      <c r="H73" s="244"/>
      <c r="I73" s="244"/>
      <c r="J73" s="248" t="s">
        <v>382</v>
      </c>
      <c r="K73" s="249" t="str">
        <f>""</f>
        <v/>
      </c>
      <c r="L73" s="249" t="s">
        <v>282</v>
      </c>
      <c r="M73" s="249">
        <v>1</v>
      </c>
      <c r="N73" s="249">
        <v>0</v>
      </c>
      <c r="O73" s="298"/>
      <c r="P73" s="298"/>
      <c r="Q73" s="299"/>
      <c r="R73" s="299"/>
    </row>
    <row r="74" spans="2:18" hidden="1" x14ac:dyDescent="0.25">
      <c r="B74" s="243" t="s">
        <v>195</v>
      </c>
      <c r="C74" s="254" t="s">
        <v>594</v>
      </c>
      <c r="D74" s="253" t="s">
        <v>387</v>
      </c>
      <c r="E74" s="246" t="s">
        <v>207</v>
      </c>
      <c r="F74" s="244"/>
      <c r="G74" s="252" t="s">
        <v>395</v>
      </c>
      <c r="H74" s="244"/>
      <c r="I74" s="244"/>
      <c r="J74" s="248" t="s">
        <v>383</v>
      </c>
      <c r="K74" s="249" t="str">
        <f>""</f>
        <v/>
      </c>
      <c r="L74" s="249" t="s">
        <v>282</v>
      </c>
      <c r="M74" s="249">
        <v>1</v>
      </c>
      <c r="N74" s="249">
        <v>0</v>
      </c>
      <c r="O74" s="298"/>
      <c r="P74" s="298"/>
      <c r="Q74" s="299"/>
      <c r="R74" s="299"/>
    </row>
    <row r="75" spans="2:18" hidden="1" x14ac:dyDescent="0.25">
      <c r="B75" s="243" t="s">
        <v>195</v>
      </c>
      <c r="C75" s="254" t="s">
        <v>594</v>
      </c>
      <c r="D75" s="253" t="s">
        <v>388</v>
      </c>
      <c r="E75" s="246" t="s">
        <v>198</v>
      </c>
      <c r="F75" s="244"/>
      <c r="G75" s="252" t="s">
        <v>396</v>
      </c>
      <c r="H75" s="244"/>
      <c r="I75" s="244"/>
      <c r="J75" s="248" t="s">
        <v>384</v>
      </c>
      <c r="K75" s="249" t="str">
        <f>""</f>
        <v/>
      </c>
      <c r="L75" s="249" t="s">
        <v>282</v>
      </c>
      <c r="M75" s="249">
        <v>1</v>
      </c>
      <c r="N75" s="249">
        <v>0</v>
      </c>
      <c r="O75" s="298"/>
      <c r="P75" s="298"/>
      <c r="Q75" s="299"/>
      <c r="R75" s="299"/>
    </row>
    <row r="76" spans="2:18" hidden="1" x14ac:dyDescent="0.25">
      <c r="B76" s="243" t="s">
        <v>195</v>
      </c>
      <c r="C76" s="254" t="s">
        <v>594</v>
      </c>
      <c r="D76" s="253" t="s">
        <v>388</v>
      </c>
      <c r="E76" s="246" t="s">
        <v>207</v>
      </c>
      <c r="F76" s="244"/>
      <c r="G76" s="252" t="s">
        <v>397</v>
      </c>
      <c r="H76" s="244"/>
      <c r="I76" s="244"/>
      <c r="J76" s="248" t="s">
        <v>385</v>
      </c>
      <c r="K76" s="249" t="str">
        <f>""</f>
        <v/>
      </c>
      <c r="L76" s="249" t="s">
        <v>282</v>
      </c>
      <c r="M76" s="249">
        <v>1</v>
      </c>
      <c r="N76" s="249">
        <v>0</v>
      </c>
      <c r="O76" s="298"/>
      <c r="P76" s="298"/>
      <c r="Q76" s="299"/>
      <c r="R76" s="299"/>
    </row>
    <row r="77" spans="2:18" ht="26.4" hidden="1" x14ac:dyDescent="0.25">
      <c r="B77" s="243" t="s">
        <v>195</v>
      </c>
      <c r="C77" s="254" t="s">
        <v>594</v>
      </c>
      <c r="D77" s="253" t="s">
        <v>389</v>
      </c>
      <c r="E77" s="255" t="s">
        <v>198</v>
      </c>
      <c r="F77" s="244"/>
      <c r="G77" s="252" t="s">
        <v>398</v>
      </c>
      <c r="H77" s="244"/>
      <c r="I77" s="244"/>
      <c r="J77" s="248" t="s">
        <v>386</v>
      </c>
      <c r="K77" s="249" t="str">
        <f>""</f>
        <v/>
      </c>
      <c r="L77" s="249" t="s">
        <v>282</v>
      </c>
      <c r="M77" s="249">
        <v>1</v>
      </c>
      <c r="N77" s="249">
        <v>0</v>
      </c>
      <c r="O77" s="298"/>
      <c r="P77" s="298"/>
      <c r="Q77" s="299"/>
      <c r="R77" s="299"/>
    </row>
    <row r="78" spans="2:18" hidden="1" x14ac:dyDescent="0.25">
      <c r="B78" s="243" t="s">
        <v>195</v>
      </c>
      <c r="C78" s="254" t="s">
        <v>595</v>
      </c>
      <c r="D78" s="253"/>
      <c r="E78" s="255"/>
      <c r="F78" s="244"/>
      <c r="G78" s="252"/>
      <c r="H78" s="244"/>
      <c r="I78" s="244"/>
      <c r="J78" s="248"/>
      <c r="K78" s="249" t="str">
        <f>""</f>
        <v/>
      </c>
      <c r="L78" s="249"/>
      <c r="M78" s="249"/>
      <c r="N78" s="249"/>
      <c r="O78" s="298"/>
      <c r="P78" s="298"/>
      <c r="Q78" s="299"/>
      <c r="R78" s="299"/>
    </row>
    <row r="79" spans="2:18" ht="132" hidden="1" x14ac:dyDescent="0.25">
      <c r="B79" s="243" t="s">
        <v>195</v>
      </c>
      <c r="C79" s="254" t="s">
        <v>595</v>
      </c>
      <c r="D79" s="253"/>
      <c r="E79" s="255"/>
      <c r="F79" s="244"/>
      <c r="G79" s="256" t="s">
        <v>426</v>
      </c>
      <c r="H79" s="244"/>
      <c r="I79" s="244"/>
      <c r="J79" s="248"/>
      <c r="K79" s="249" t="str">
        <f>""</f>
        <v/>
      </c>
      <c r="L79" s="249"/>
      <c r="M79" s="249"/>
      <c r="N79" s="249"/>
      <c r="O79" s="298"/>
      <c r="P79" s="298"/>
      <c r="Q79" s="299"/>
      <c r="R79" s="299"/>
    </row>
    <row r="80" spans="2:18" hidden="1" x14ac:dyDescent="0.25">
      <c r="B80" s="243" t="s">
        <v>195</v>
      </c>
      <c r="C80" s="254" t="s">
        <v>595</v>
      </c>
      <c r="D80" s="253" t="s">
        <v>370</v>
      </c>
      <c r="E80" s="246" t="s">
        <v>198</v>
      </c>
      <c r="F80" s="244"/>
      <c r="G80" s="252" t="s">
        <v>356</v>
      </c>
      <c r="H80" s="244"/>
      <c r="I80" s="244"/>
      <c r="J80" s="248" t="s">
        <v>258</v>
      </c>
      <c r="K80" s="249" t="str">
        <f>""</f>
        <v/>
      </c>
      <c r="L80" s="249" t="s">
        <v>242</v>
      </c>
      <c r="M80" s="249">
        <v>1</v>
      </c>
      <c r="N80" s="249">
        <v>0</v>
      </c>
      <c r="O80" s="298"/>
      <c r="P80" s="298"/>
      <c r="Q80" s="299"/>
      <c r="R80" s="299"/>
    </row>
    <row r="81" spans="2:18" hidden="1" x14ac:dyDescent="0.25">
      <c r="B81" s="243" t="s">
        <v>195</v>
      </c>
      <c r="C81" s="254" t="s">
        <v>595</v>
      </c>
      <c r="D81" s="253" t="s">
        <v>370</v>
      </c>
      <c r="E81" s="246" t="s">
        <v>207</v>
      </c>
      <c r="F81" s="244"/>
      <c r="G81" s="252" t="s">
        <v>357</v>
      </c>
      <c r="H81" s="244"/>
      <c r="I81" s="244"/>
      <c r="J81" s="248" t="s">
        <v>259</v>
      </c>
      <c r="K81" s="249" t="str">
        <f>""</f>
        <v/>
      </c>
      <c r="L81" s="249" t="s">
        <v>278</v>
      </c>
      <c r="M81" s="249">
        <v>1</v>
      </c>
      <c r="N81" s="249">
        <v>0</v>
      </c>
      <c r="O81" s="298"/>
      <c r="P81" s="298"/>
      <c r="Q81" s="299"/>
      <c r="R81" s="299"/>
    </row>
    <row r="82" spans="2:18" hidden="1" x14ac:dyDescent="0.25">
      <c r="B82" s="243" t="s">
        <v>195</v>
      </c>
      <c r="C82" s="254" t="s">
        <v>595</v>
      </c>
      <c r="D82" s="253" t="s">
        <v>371</v>
      </c>
      <c r="E82" s="246" t="s">
        <v>198</v>
      </c>
      <c r="F82" s="244"/>
      <c r="G82" s="252" t="s">
        <v>358</v>
      </c>
      <c r="H82" s="244"/>
      <c r="I82" s="244"/>
      <c r="J82" s="248" t="s">
        <v>260</v>
      </c>
      <c r="K82" s="249" t="str">
        <f>""</f>
        <v/>
      </c>
      <c r="L82" s="249" t="s">
        <v>278</v>
      </c>
      <c r="M82" s="249">
        <v>1</v>
      </c>
      <c r="N82" s="249">
        <v>0</v>
      </c>
      <c r="O82" s="298"/>
      <c r="P82" s="298"/>
      <c r="Q82" s="299"/>
      <c r="R82" s="299"/>
    </row>
    <row r="83" spans="2:18" hidden="1" x14ac:dyDescent="0.25">
      <c r="B83" s="243" t="s">
        <v>195</v>
      </c>
      <c r="C83" s="254" t="s">
        <v>595</v>
      </c>
      <c r="D83" s="253" t="s">
        <v>371</v>
      </c>
      <c r="E83" s="246" t="s">
        <v>207</v>
      </c>
      <c r="F83" s="244"/>
      <c r="G83" s="252" t="s">
        <v>359</v>
      </c>
      <c r="H83" s="244"/>
      <c r="I83" s="244"/>
      <c r="J83" s="248" t="s">
        <v>261</v>
      </c>
      <c r="K83" s="249" t="str">
        <f>""</f>
        <v/>
      </c>
      <c r="L83" s="249" t="s">
        <v>278</v>
      </c>
      <c r="M83" s="249">
        <v>1</v>
      </c>
      <c r="N83" s="249">
        <v>0</v>
      </c>
      <c r="O83" s="298"/>
      <c r="P83" s="298"/>
      <c r="Q83" s="299"/>
      <c r="R83" s="299"/>
    </row>
    <row r="84" spans="2:18" hidden="1" x14ac:dyDescent="0.25">
      <c r="B84" s="243" t="s">
        <v>195</v>
      </c>
      <c r="C84" s="254" t="s">
        <v>595</v>
      </c>
      <c r="D84" s="253" t="s">
        <v>372</v>
      </c>
      <c r="E84" s="246" t="s">
        <v>198</v>
      </c>
      <c r="F84" s="244"/>
      <c r="G84" s="252" t="s">
        <v>360</v>
      </c>
      <c r="H84" s="244"/>
      <c r="I84" s="244"/>
      <c r="J84" s="248" t="s">
        <v>262</v>
      </c>
      <c r="K84" s="249" t="str">
        <f>""</f>
        <v/>
      </c>
      <c r="L84" s="249" t="s">
        <v>278</v>
      </c>
      <c r="M84" s="249">
        <v>1</v>
      </c>
      <c r="N84" s="249">
        <v>0</v>
      </c>
      <c r="O84" s="298"/>
      <c r="P84" s="298"/>
      <c r="Q84" s="299"/>
      <c r="R84" s="299"/>
    </row>
    <row r="85" spans="2:18" hidden="1" x14ac:dyDescent="0.25">
      <c r="B85" s="243" t="s">
        <v>195</v>
      </c>
      <c r="C85" s="254" t="s">
        <v>595</v>
      </c>
      <c r="D85" s="253" t="s">
        <v>376</v>
      </c>
      <c r="E85" s="246" t="s">
        <v>198</v>
      </c>
      <c r="F85" s="244"/>
      <c r="G85" s="252" t="s">
        <v>390</v>
      </c>
      <c r="H85" s="244"/>
      <c r="I85" s="244"/>
      <c r="J85" s="248" t="s">
        <v>399</v>
      </c>
      <c r="K85" s="249" t="str">
        <f>""</f>
        <v/>
      </c>
      <c r="L85" s="249" t="s">
        <v>278</v>
      </c>
      <c r="M85" s="249">
        <v>1</v>
      </c>
      <c r="N85" s="249">
        <v>0</v>
      </c>
      <c r="O85" s="298"/>
      <c r="P85" s="298"/>
      <c r="Q85" s="299"/>
      <c r="R85" s="299"/>
    </row>
    <row r="86" spans="2:18" hidden="1" x14ac:dyDescent="0.25">
      <c r="B86" s="243" t="s">
        <v>195</v>
      </c>
      <c r="C86" s="254" t="s">
        <v>595</v>
      </c>
      <c r="D86" s="253" t="s">
        <v>376</v>
      </c>
      <c r="E86" s="246" t="s">
        <v>207</v>
      </c>
      <c r="F86" s="244"/>
      <c r="G86" s="252" t="s">
        <v>391</v>
      </c>
      <c r="H86" s="244"/>
      <c r="I86" s="244"/>
      <c r="J86" s="248" t="s">
        <v>400</v>
      </c>
      <c r="K86" s="249" t="str">
        <f>""</f>
        <v/>
      </c>
      <c r="L86" s="249" t="s">
        <v>278</v>
      </c>
      <c r="M86" s="249">
        <v>1</v>
      </c>
      <c r="N86" s="249">
        <v>0</v>
      </c>
      <c r="O86" s="298"/>
      <c r="P86" s="298"/>
      <c r="Q86" s="299"/>
      <c r="R86" s="299"/>
    </row>
    <row r="87" spans="2:18" ht="26.4" hidden="1" x14ac:dyDescent="0.25">
      <c r="B87" s="243" t="s">
        <v>195</v>
      </c>
      <c r="C87" s="254" t="s">
        <v>595</v>
      </c>
      <c r="D87" s="253" t="s">
        <v>377</v>
      </c>
      <c r="E87" s="246" t="s">
        <v>198</v>
      </c>
      <c r="F87" s="244"/>
      <c r="G87" s="252" t="s">
        <v>402</v>
      </c>
      <c r="H87" s="244"/>
      <c r="I87" s="244"/>
      <c r="J87" s="248" t="s">
        <v>401</v>
      </c>
      <c r="K87" s="249" t="str">
        <f>""</f>
        <v/>
      </c>
      <c r="L87" s="249" t="s">
        <v>278</v>
      </c>
      <c r="M87" s="249">
        <v>1</v>
      </c>
      <c r="N87" s="249">
        <v>0</v>
      </c>
      <c r="O87" s="298"/>
      <c r="P87" s="298"/>
      <c r="Q87" s="299"/>
      <c r="R87" s="299"/>
    </row>
    <row r="88" spans="2:18" ht="26.4" hidden="1" x14ac:dyDescent="0.25">
      <c r="B88" s="243" t="s">
        <v>195</v>
      </c>
      <c r="C88" s="254" t="s">
        <v>595</v>
      </c>
      <c r="D88" s="253" t="s">
        <v>377</v>
      </c>
      <c r="E88" s="246" t="s">
        <v>207</v>
      </c>
      <c r="F88" s="244"/>
      <c r="G88" s="252" t="s">
        <v>403</v>
      </c>
      <c r="H88" s="244"/>
      <c r="I88" s="244"/>
      <c r="J88" s="248" t="s">
        <v>404</v>
      </c>
      <c r="K88" s="249" t="str">
        <f>""</f>
        <v/>
      </c>
      <c r="L88" s="249" t="s">
        <v>278</v>
      </c>
      <c r="M88" s="249">
        <v>1</v>
      </c>
      <c r="N88" s="249">
        <v>0</v>
      </c>
      <c r="O88" s="298"/>
      <c r="P88" s="298"/>
      <c r="Q88" s="299"/>
      <c r="R88" s="299"/>
    </row>
    <row r="89" spans="2:18" hidden="1" x14ac:dyDescent="0.25">
      <c r="B89" s="243" t="s">
        <v>195</v>
      </c>
      <c r="C89" s="254" t="s">
        <v>595</v>
      </c>
      <c r="D89" s="253" t="s">
        <v>387</v>
      </c>
      <c r="E89" s="246" t="s">
        <v>198</v>
      </c>
      <c r="F89" s="244"/>
      <c r="G89" s="252" t="s">
        <v>394</v>
      </c>
      <c r="H89" s="244"/>
      <c r="I89" s="244"/>
      <c r="J89" s="248" t="s">
        <v>405</v>
      </c>
      <c r="K89" s="249" t="str">
        <f>""</f>
        <v/>
      </c>
      <c r="L89" s="249" t="s">
        <v>278</v>
      </c>
      <c r="M89" s="249">
        <v>1</v>
      </c>
      <c r="N89" s="249">
        <v>0</v>
      </c>
      <c r="O89" s="298"/>
      <c r="P89" s="298"/>
      <c r="Q89" s="299"/>
      <c r="R89" s="299"/>
    </row>
    <row r="90" spans="2:18" hidden="1" x14ac:dyDescent="0.25">
      <c r="B90" s="243" t="s">
        <v>195</v>
      </c>
      <c r="C90" s="254" t="s">
        <v>595</v>
      </c>
      <c r="D90" s="253" t="s">
        <v>387</v>
      </c>
      <c r="E90" s="246" t="s">
        <v>207</v>
      </c>
      <c r="F90" s="244"/>
      <c r="G90" s="252" t="s">
        <v>395</v>
      </c>
      <c r="H90" s="244"/>
      <c r="I90" s="244"/>
      <c r="J90" s="248" t="s">
        <v>406</v>
      </c>
      <c r="K90" s="249" t="str">
        <f>""</f>
        <v/>
      </c>
      <c r="L90" s="249" t="s">
        <v>278</v>
      </c>
      <c r="M90" s="249">
        <v>1</v>
      </c>
      <c r="N90" s="249">
        <v>0</v>
      </c>
      <c r="O90" s="298"/>
      <c r="P90" s="298"/>
      <c r="Q90" s="299"/>
      <c r="R90" s="299"/>
    </row>
    <row r="91" spans="2:18" hidden="1" x14ac:dyDescent="0.25">
      <c r="B91" s="243" t="s">
        <v>195</v>
      </c>
      <c r="C91" s="264" t="s">
        <v>596</v>
      </c>
      <c r="D91" s="245"/>
      <c r="E91" s="246"/>
      <c r="F91" s="244"/>
      <c r="G91" s="247"/>
      <c r="H91" s="244"/>
      <c r="I91" s="244"/>
      <c r="J91" s="248"/>
      <c r="K91" s="249" t="str">
        <f>""</f>
        <v/>
      </c>
      <c r="L91" s="249"/>
      <c r="M91" s="249"/>
      <c r="N91" s="249"/>
      <c r="O91" s="298"/>
      <c r="P91" s="298"/>
      <c r="Q91" s="299"/>
      <c r="R91" s="299"/>
    </row>
    <row r="92" spans="2:18" ht="52.8" hidden="1" x14ac:dyDescent="0.25">
      <c r="B92" s="270" t="s">
        <v>195</v>
      </c>
      <c r="C92" s="264" t="s">
        <v>596</v>
      </c>
      <c r="D92" s="271" t="s">
        <v>270</v>
      </c>
      <c r="E92" s="272" t="s">
        <v>196</v>
      </c>
      <c r="F92" s="273">
        <v>1</v>
      </c>
      <c r="G92" s="263" t="s">
        <v>579</v>
      </c>
      <c r="H92" s="273"/>
      <c r="I92" s="273"/>
      <c r="J92" s="248" t="s">
        <v>577</v>
      </c>
      <c r="K92" s="249" t="str">
        <f>""</f>
        <v/>
      </c>
      <c r="L92" s="249">
        <v>0</v>
      </c>
      <c r="M92" s="249">
        <v>1</v>
      </c>
      <c r="N92" s="249">
        <v>0</v>
      </c>
      <c r="O92" s="298"/>
      <c r="P92" s="298"/>
      <c r="Q92" s="299"/>
      <c r="R92" s="299"/>
    </row>
    <row r="93" spans="2:18" hidden="1" x14ac:dyDescent="0.25">
      <c r="B93" s="270" t="s">
        <v>195</v>
      </c>
      <c r="C93" s="264" t="s">
        <v>596</v>
      </c>
      <c r="D93" s="271" t="s">
        <v>427</v>
      </c>
      <c r="E93" s="272" t="s">
        <v>196</v>
      </c>
      <c r="F93" s="273">
        <v>1</v>
      </c>
      <c r="G93" s="263" t="s">
        <v>578</v>
      </c>
      <c r="H93" s="273"/>
      <c r="I93" s="273"/>
      <c r="J93" s="248" t="s">
        <v>576</v>
      </c>
      <c r="K93" s="249" t="str">
        <f>""</f>
        <v/>
      </c>
      <c r="L93" s="249">
        <v>1</v>
      </c>
      <c r="M93" s="249">
        <v>1</v>
      </c>
      <c r="N93" s="249">
        <v>0</v>
      </c>
      <c r="O93" s="298"/>
      <c r="P93" s="298"/>
      <c r="Q93" s="299"/>
      <c r="R93" s="299"/>
    </row>
    <row r="94" spans="2:18" hidden="1" x14ac:dyDescent="0.25">
      <c r="B94" s="270" t="s">
        <v>195</v>
      </c>
      <c r="C94" s="264" t="s">
        <v>597</v>
      </c>
      <c r="D94" s="271"/>
      <c r="E94" s="272"/>
      <c r="F94" s="273"/>
      <c r="G94" s="263"/>
      <c r="H94" s="273"/>
      <c r="I94" s="273"/>
      <c r="J94" s="248"/>
      <c r="K94" s="249" t="str">
        <f>""</f>
        <v/>
      </c>
      <c r="L94" s="249"/>
      <c r="M94" s="249"/>
      <c r="N94" s="249"/>
      <c r="O94" s="298"/>
      <c r="P94" s="298"/>
      <c r="Q94" s="299"/>
      <c r="R94" s="299"/>
    </row>
    <row r="95" spans="2:18" ht="39.6" hidden="1" x14ac:dyDescent="0.25">
      <c r="B95" s="270" t="s">
        <v>195</v>
      </c>
      <c r="C95" s="264" t="s">
        <v>597</v>
      </c>
      <c r="D95" s="271" t="s">
        <v>270</v>
      </c>
      <c r="E95" s="272" t="s">
        <v>196</v>
      </c>
      <c r="F95" s="273">
        <v>1</v>
      </c>
      <c r="G95" s="263" t="s">
        <v>583</v>
      </c>
      <c r="H95" s="273"/>
      <c r="I95" s="273"/>
      <c r="J95" s="248" t="s">
        <v>580</v>
      </c>
      <c r="K95" s="249" t="str">
        <f>""</f>
        <v/>
      </c>
      <c r="L95" s="249">
        <v>0</v>
      </c>
      <c r="M95" s="249">
        <v>1</v>
      </c>
      <c r="N95" s="249">
        <v>0</v>
      </c>
      <c r="O95" s="298"/>
      <c r="P95" s="298"/>
      <c r="Q95" s="299"/>
      <c r="R95" s="299"/>
    </row>
    <row r="96" spans="2:18" ht="66" hidden="1" x14ac:dyDescent="0.25">
      <c r="B96" s="270" t="s">
        <v>195</v>
      </c>
      <c r="C96" s="264" t="s">
        <v>597</v>
      </c>
      <c r="D96" s="271" t="s">
        <v>427</v>
      </c>
      <c r="E96" s="272" t="s">
        <v>196</v>
      </c>
      <c r="F96" s="273"/>
      <c r="G96" s="263" t="s">
        <v>584</v>
      </c>
      <c r="H96" s="273"/>
      <c r="I96" s="273"/>
      <c r="J96" s="248" t="s">
        <v>581</v>
      </c>
      <c r="K96" s="249" t="str">
        <f>""</f>
        <v/>
      </c>
      <c r="L96" s="249">
        <v>0</v>
      </c>
      <c r="M96" s="249">
        <v>1</v>
      </c>
      <c r="N96" s="249">
        <v>0</v>
      </c>
      <c r="O96" s="298"/>
      <c r="P96" s="298"/>
      <c r="Q96" s="299"/>
      <c r="R96" s="299"/>
    </row>
    <row r="97" spans="2:18" hidden="1" x14ac:dyDescent="0.25">
      <c r="B97" s="313" t="s">
        <v>195</v>
      </c>
      <c r="C97" s="314" t="s">
        <v>597</v>
      </c>
      <c r="D97" s="315" t="s">
        <v>276</v>
      </c>
      <c r="E97" s="316" t="s">
        <v>196</v>
      </c>
      <c r="F97" s="317">
        <v>1</v>
      </c>
      <c r="G97" s="318" t="s">
        <v>582</v>
      </c>
      <c r="H97" s="317"/>
      <c r="I97" s="317"/>
      <c r="J97" s="197" t="s">
        <v>512</v>
      </c>
      <c r="K97" s="198" t="str">
        <f>""</f>
        <v/>
      </c>
      <c r="L97" s="198">
        <v>1</v>
      </c>
      <c r="M97" s="198">
        <v>1</v>
      </c>
      <c r="N97" s="198">
        <v>0</v>
      </c>
      <c r="O97" s="319"/>
      <c r="P97" s="319"/>
      <c r="Q97" s="320"/>
      <c r="R97" s="320"/>
    </row>
    <row r="98" spans="2:18" hidden="1" x14ac:dyDescent="0.25">
      <c r="B98" s="243" t="s">
        <v>195</v>
      </c>
      <c r="C98" s="254" t="s">
        <v>597</v>
      </c>
      <c r="D98" s="253" t="s">
        <v>276</v>
      </c>
      <c r="E98" s="246" t="s">
        <v>196</v>
      </c>
      <c r="F98" s="244">
        <v>1</v>
      </c>
      <c r="G98" s="252" t="s">
        <v>582</v>
      </c>
      <c r="H98" s="244"/>
      <c r="I98" s="244"/>
      <c r="J98" s="248" t="s">
        <v>512</v>
      </c>
      <c r="K98" s="249" t="str">
        <f>""</f>
        <v/>
      </c>
      <c r="L98" s="249">
        <v>1</v>
      </c>
      <c r="M98" s="249">
        <v>1</v>
      </c>
      <c r="N98" s="249">
        <v>0</v>
      </c>
      <c r="O98" s="249"/>
      <c r="P98" s="249"/>
      <c r="Q98" s="257"/>
      <c r="R98" s="257"/>
    </row>
    <row r="99" spans="2:18" x14ac:dyDescent="0.25">
      <c r="B99" s="243"/>
      <c r="C99" s="244"/>
      <c r="D99" s="245"/>
      <c r="E99" s="246"/>
      <c r="F99" s="244"/>
      <c r="G99" s="247"/>
      <c r="H99" s="244"/>
      <c r="I99" s="244"/>
      <c r="J99" s="248"/>
      <c r="K99" s="249" t="str">
        <f>""</f>
        <v/>
      </c>
      <c r="L99" s="249"/>
      <c r="M99" s="249"/>
      <c r="N99" s="249"/>
      <c r="O99" s="249"/>
      <c r="P99" s="249"/>
      <c r="Q99" s="249"/>
      <c r="R99" s="249"/>
    </row>
    <row r="100" spans="2:18" x14ac:dyDescent="0.25">
      <c r="B100" s="243"/>
      <c r="C100" s="244"/>
      <c r="D100" s="245"/>
      <c r="E100" s="246"/>
      <c r="F100" s="244"/>
      <c r="G100" s="247"/>
      <c r="H100" s="244"/>
      <c r="I100" s="244"/>
      <c r="J100" s="248"/>
      <c r="K100" s="249" t="str">
        <f>""</f>
        <v/>
      </c>
      <c r="L100" s="249"/>
      <c r="M100" s="249"/>
      <c r="N100" s="249"/>
      <c r="O100" s="249"/>
      <c r="P100" s="249"/>
      <c r="Q100" s="249"/>
      <c r="R100" s="249"/>
    </row>
    <row r="101" spans="2:18" x14ac:dyDescent="0.25">
      <c r="B101" s="243"/>
      <c r="C101" s="244"/>
      <c r="D101" s="245"/>
      <c r="E101" s="246"/>
      <c r="F101" s="244"/>
      <c r="G101" s="247"/>
      <c r="H101" s="244"/>
      <c r="I101" s="244"/>
      <c r="J101" s="248"/>
      <c r="K101" s="249" t="str">
        <f>""</f>
        <v/>
      </c>
      <c r="L101" s="249"/>
      <c r="M101" s="249"/>
      <c r="N101" s="249"/>
      <c r="O101" s="249"/>
      <c r="P101" s="249"/>
      <c r="Q101" s="249"/>
      <c r="R101" s="249"/>
    </row>
    <row r="102" spans="2:18" x14ac:dyDescent="0.25">
      <c r="B102" s="243"/>
      <c r="C102" s="244"/>
      <c r="D102" s="245"/>
      <c r="E102" s="246"/>
      <c r="F102" s="244"/>
      <c r="G102" s="247"/>
      <c r="H102" s="244"/>
      <c r="I102" s="244"/>
      <c r="J102" s="248"/>
      <c r="K102" s="249" t="str">
        <f>""</f>
        <v/>
      </c>
      <c r="L102" s="249"/>
      <c r="M102" s="249"/>
      <c r="N102" s="249"/>
      <c r="O102" s="249"/>
      <c r="P102" s="249"/>
      <c r="Q102" s="249"/>
      <c r="R102" s="249"/>
    </row>
    <row r="103" spans="2:18" x14ac:dyDescent="0.25">
      <c r="B103" s="243"/>
      <c r="C103" s="244"/>
      <c r="D103" s="245"/>
      <c r="E103" s="246"/>
      <c r="F103" s="244"/>
      <c r="G103" s="250"/>
      <c r="H103" s="244"/>
      <c r="I103" s="244"/>
      <c r="J103" s="248"/>
      <c r="K103" s="249" t="str">
        <f>""</f>
        <v/>
      </c>
      <c r="L103" s="249"/>
      <c r="M103" s="249"/>
      <c r="N103" s="249"/>
      <c r="O103" s="249"/>
      <c r="P103" s="249"/>
      <c r="Q103" s="249"/>
      <c r="R103" s="249"/>
    </row>
    <row r="104" spans="2:18" x14ac:dyDescent="0.25">
      <c r="B104" s="195"/>
      <c r="C104" s="196"/>
      <c r="D104" s="277"/>
      <c r="E104" s="209"/>
      <c r="F104" s="196"/>
      <c r="G104" s="276"/>
      <c r="H104" s="196"/>
      <c r="I104" s="196"/>
      <c r="J104" s="197"/>
      <c r="K104" s="198" t="str">
        <f>""</f>
        <v/>
      </c>
      <c r="L104" s="198"/>
      <c r="M104" s="198"/>
      <c r="N104" s="198"/>
      <c r="O104" s="198"/>
      <c r="P104" s="198"/>
      <c r="Q104" s="198"/>
      <c r="R104" s="198"/>
    </row>
    <row r="105" spans="2:18" x14ac:dyDescent="0.25">
      <c r="B105" s="243"/>
      <c r="C105" s="244"/>
      <c r="D105" s="245"/>
      <c r="E105" s="246"/>
      <c r="F105" s="244"/>
      <c r="G105" s="247"/>
      <c r="H105" s="244"/>
      <c r="I105" s="244"/>
      <c r="J105" s="248"/>
      <c r="K105" s="249" t="str">
        <f>""</f>
        <v/>
      </c>
      <c r="L105" s="249"/>
      <c r="M105" s="249"/>
      <c r="N105" s="249"/>
      <c r="O105" s="249"/>
      <c r="P105" s="249"/>
      <c r="Q105" s="249"/>
      <c r="R105" s="249"/>
    </row>
    <row r="106" spans="2:18" x14ac:dyDescent="0.25">
      <c r="B106" s="243"/>
      <c r="C106" s="244"/>
      <c r="D106" s="245"/>
      <c r="E106" s="246"/>
      <c r="F106" s="244"/>
      <c r="G106" s="247"/>
      <c r="H106" s="244"/>
      <c r="I106" s="244"/>
      <c r="J106" s="248"/>
      <c r="K106" s="249" t="str">
        <f>""</f>
        <v/>
      </c>
      <c r="L106" s="249"/>
      <c r="M106" s="249"/>
      <c r="N106" s="249"/>
      <c r="O106" s="249"/>
      <c r="P106" s="249"/>
      <c r="Q106" s="249"/>
      <c r="R106" s="249"/>
    </row>
    <row r="107" spans="2:18" x14ac:dyDescent="0.25">
      <c r="K107" t="str">
        <f>""</f>
        <v/>
      </c>
    </row>
    <row r="108" spans="2:18" x14ac:dyDescent="0.25">
      <c r="G108" s="14" t="s">
        <v>5075</v>
      </c>
      <c r="K108" t="str">
        <f>""</f>
        <v/>
      </c>
    </row>
  </sheetData>
  <autoFilter ref="B2:R108" xr:uid="{6E1B00F5-6C78-40A6-8424-C0CC47070AA0}">
    <filterColumn colId="1">
      <filters blank="1">
        <filter val="B01"/>
      </filters>
    </filterColumn>
  </autoFilter>
  <dataConsolidate link="1"/>
  <phoneticPr fontId="22"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40" r:id="rId4" name="UnHideAll_Button">
          <controlPr autoLine="0" autoPict="0" altText="Alle _x000d__x000a_Einblenden" r:id="rId5">
            <anchor>
              <from>
                <xdr:col>7</xdr:col>
                <xdr:colOff>449580</xdr:colOff>
                <xdr:row>0</xdr:row>
                <xdr:rowOff>83820</xdr:rowOff>
              </from>
              <to>
                <xdr:col>8</xdr:col>
                <xdr:colOff>617220</xdr:colOff>
                <xdr:row>0</xdr:row>
                <xdr:rowOff>1051560</xdr:rowOff>
              </to>
            </anchor>
          </controlPr>
        </control>
      </mc:Choice>
      <mc:Fallback>
        <control shapeId="1040" r:id="rId4" name="UnHideAll_Button"/>
      </mc:Fallback>
    </mc:AlternateContent>
    <mc:AlternateContent xmlns:mc="http://schemas.openxmlformats.org/markup-compatibility/2006">
      <mc:Choice Requires="x14">
        <control shapeId="1039" r:id="rId6" name="Hide_Button">
          <controlPr autoLine="0" autoPict="0" altText="Aus- oder_x000d__x000a_Einblenden" r:id="rId7">
            <anchor>
              <from>
                <xdr:col>6</xdr:col>
                <xdr:colOff>2301240</xdr:colOff>
                <xdr:row>0</xdr:row>
                <xdr:rowOff>83820</xdr:rowOff>
              </from>
              <to>
                <xdr:col>7</xdr:col>
                <xdr:colOff>289560</xdr:colOff>
                <xdr:row>0</xdr:row>
                <xdr:rowOff>1051560</xdr:rowOff>
              </to>
            </anchor>
          </controlPr>
        </control>
      </mc:Choice>
      <mc:Fallback>
        <control shapeId="1039" r:id="rId6" name="Hide_Button"/>
      </mc:Fallback>
    </mc:AlternateContent>
    <mc:AlternateContent xmlns:mc="http://schemas.openxmlformats.org/markup-compatibility/2006">
      <mc:Choice Requires="x14">
        <control shapeId="1038" r:id="rId8" name="Arduino_Button">
          <controlPr autoLine="0" autoPict="0" altText="Z. Arduino_x000d__x000a_schicken" r:id="rId9">
            <anchor>
              <from>
                <xdr:col>3</xdr:col>
                <xdr:colOff>152400</xdr:colOff>
                <xdr:row>0</xdr:row>
                <xdr:rowOff>83820</xdr:rowOff>
              </from>
              <to>
                <xdr:col>3</xdr:col>
                <xdr:colOff>914400</xdr:colOff>
                <xdr:row>0</xdr:row>
                <xdr:rowOff>1051560</xdr:rowOff>
              </to>
            </anchor>
          </controlPr>
        </control>
      </mc:Choice>
      <mc:Fallback>
        <control shapeId="1038" r:id="rId8" name="Arduino_Button"/>
      </mc:Fallback>
    </mc:AlternateContent>
    <mc:AlternateContent xmlns:mc="http://schemas.openxmlformats.org/markup-compatibility/2006">
      <mc:Choice Requires="x14">
        <control shapeId="1037" r:id="rId10" name="Del_Button">
          <controlPr autoLine="0" autoPict="0" altText="Lösche_x000d__x000a_Zeilen" r:id="rId11">
            <anchor>
              <from>
                <xdr:col>4</xdr:col>
                <xdr:colOff>1120140</xdr:colOff>
                <xdr:row>0</xdr:row>
                <xdr:rowOff>83820</xdr:rowOff>
              </from>
              <to>
                <xdr:col>6</xdr:col>
                <xdr:colOff>144780</xdr:colOff>
                <xdr:row>0</xdr:row>
                <xdr:rowOff>1051560</xdr:rowOff>
              </to>
            </anchor>
          </controlPr>
        </control>
      </mc:Choice>
      <mc:Fallback>
        <control shapeId="1037" r:id="rId10" name="Del_Button"/>
      </mc:Fallback>
    </mc:AlternateContent>
    <mc:AlternateContent xmlns:mc="http://schemas.openxmlformats.org/markup-compatibility/2006">
      <mc:Choice Requires="x14">
        <control shapeId="1035" r:id="rId12" name="Move_Button">
          <controlPr autoLine="0" autoPict="0" altText="Verschiebe_x000d__x000a_Zeilen" r:id="rId13">
            <anchor>
              <from>
                <xdr:col>6</xdr:col>
                <xdr:colOff>236220</xdr:colOff>
                <xdr:row>0</xdr:row>
                <xdr:rowOff>83820</xdr:rowOff>
              </from>
              <to>
                <xdr:col>6</xdr:col>
                <xdr:colOff>998220</xdr:colOff>
                <xdr:row>0</xdr:row>
                <xdr:rowOff>1051560</xdr:rowOff>
              </to>
            </anchor>
          </controlPr>
        </control>
      </mc:Choice>
      <mc:Fallback>
        <control shapeId="1035" r:id="rId12" name="Move_Button"/>
      </mc:Fallback>
    </mc:AlternateContent>
    <mc:AlternateContent xmlns:mc="http://schemas.openxmlformats.org/markup-compatibility/2006">
      <mc:Choice Requires="x14">
        <control shapeId="1033" r:id="rId14" name="Insert_Button">
          <controlPr autoLine="0" autoPict="0" altText="Zeile_x000d__x000a_einfügen" r:id="rId15">
            <anchor>
              <from>
                <xdr:col>4</xdr:col>
                <xdr:colOff>220980</xdr:colOff>
                <xdr:row>0</xdr:row>
                <xdr:rowOff>83820</xdr:rowOff>
              </from>
              <to>
                <xdr:col>4</xdr:col>
                <xdr:colOff>982980</xdr:colOff>
                <xdr:row>0</xdr:row>
                <xdr:rowOff>1051560</xdr:rowOff>
              </to>
            </anchor>
          </controlPr>
        </control>
      </mc:Choice>
      <mc:Fallback>
        <control shapeId="1033" r:id="rId14" name="Insert_Button"/>
      </mc:Fallback>
    </mc:AlternateContent>
    <mc:AlternateContent xmlns:mc="http://schemas.openxmlformats.org/markup-compatibility/2006">
      <mc:Choice Requires="x14">
        <control shapeId="1030" r:id="rId16" name="Help_Button">
          <controlPr autoLine="0" autoPict="0" altText="Help" r:id="rId17">
            <anchor>
              <from>
                <xdr:col>9</xdr:col>
                <xdr:colOff>2537460</xdr:colOff>
                <xdr:row>0</xdr:row>
                <xdr:rowOff>83820</xdr:rowOff>
              </from>
              <to>
                <xdr:col>9</xdr:col>
                <xdr:colOff>3299460</xdr:colOff>
                <xdr:row>0</xdr:row>
                <xdr:rowOff>1051560</xdr:rowOff>
              </to>
            </anchor>
          </controlPr>
        </control>
      </mc:Choice>
      <mc:Fallback>
        <control shapeId="1030" r:id="rId16" name="Help_Button"/>
      </mc:Fallback>
    </mc:AlternateContent>
    <mc:AlternateContent xmlns:mc="http://schemas.openxmlformats.org/markup-compatibility/2006">
      <mc:Choice Requires="x14">
        <control shapeId="1029" r:id="rId18" name="Dialog_Button">
          <controlPr autoLine="0" autoPict="0" altText="Dialog" r:id="rId19">
            <anchor>
              <from>
                <xdr:col>1</xdr:col>
                <xdr:colOff>22860</xdr:colOff>
                <xdr:row>0</xdr:row>
                <xdr:rowOff>83820</xdr:rowOff>
              </from>
              <to>
                <xdr:col>2</xdr:col>
                <xdr:colOff>419100</xdr:colOff>
                <xdr:row>0</xdr:row>
                <xdr:rowOff>1051560</xdr:rowOff>
              </to>
            </anchor>
          </controlPr>
        </control>
      </mc:Choice>
      <mc:Fallback>
        <control shapeId="1029" r:id="rId18" name="Dialog_Button"/>
      </mc:Fallback>
    </mc:AlternateContent>
    <mc:AlternateContent xmlns:mc="http://schemas.openxmlformats.org/markup-compatibility/2006">
      <mc:Choice Requires="x14">
        <control shapeId="1031" r:id="rId20" name="ClearSheet_Button">
          <controlPr autoLine="0" autoPict="0" altText="Lösche_x000d__x000a_Tabelle" r:id="rId21">
            <anchor>
              <from>
                <xdr:col>9</xdr:col>
                <xdr:colOff>274320</xdr:colOff>
                <xdr:row>0</xdr:row>
                <xdr:rowOff>83820</xdr:rowOff>
              </from>
              <to>
                <xdr:col>9</xdr:col>
                <xdr:colOff>1036320</xdr:colOff>
                <xdr:row>0</xdr:row>
                <xdr:rowOff>1051560</xdr:rowOff>
              </to>
            </anchor>
          </controlPr>
        </control>
      </mc:Choice>
      <mc:Fallback>
        <control shapeId="1031" r:id="rId20" name="ClearSheet_Button"/>
      </mc:Fallback>
    </mc:AlternateContent>
    <mc:AlternateContent xmlns:mc="http://schemas.openxmlformats.org/markup-compatibility/2006">
      <mc:Choice Requires="x14">
        <control shapeId="1041" r:id="rId22" name="Copy_Button">
          <controlPr autoLine="0" autoPict="0" altText="Kopiere_x000d__x000a_Zeilen" r:id="rId23">
            <anchor>
              <from>
                <xdr:col>6</xdr:col>
                <xdr:colOff>1242060</xdr:colOff>
                <xdr:row>0</xdr:row>
                <xdr:rowOff>76200</xdr:rowOff>
              </from>
              <to>
                <xdr:col>6</xdr:col>
                <xdr:colOff>2004060</xdr:colOff>
                <xdr:row>0</xdr:row>
                <xdr:rowOff>1043940</xdr:rowOff>
              </to>
            </anchor>
          </controlPr>
        </control>
      </mc:Choice>
      <mc:Fallback>
        <control shapeId="1041" r:id="rId22" name="Copy_Button"/>
      </mc:Fallback>
    </mc:AlternateContent>
    <mc:AlternateContent xmlns:mc="http://schemas.openxmlformats.org/markup-compatibility/2006">
      <mc:Choice Requires="x14">
        <control shapeId="1055" r:id="rId24" name="Options_Button">
          <controlPr autoLine="0" autoPict="0" altText="Optionen" r:id="rId25">
            <anchor>
              <from>
                <xdr:col>9</xdr:col>
                <xdr:colOff>1356360</xdr:colOff>
                <xdr:row>0</xdr:row>
                <xdr:rowOff>83820</xdr:rowOff>
              </from>
              <to>
                <xdr:col>9</xdr:col>
                <xdr:colOff>2118360</xdr:colOff>
                <xdr:row>0</xdr:row>
                <xdr:rowOff>1051560</xdr:rowOff>
              </to>
            </anchor>
          </controlPr>
        </control>
      </mc:Choice>
      <mc:Fallback>
        <control shapeId="1055" r:id="rId24" name="Options_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filterMode="1"/>
  <dimension ref="A1:S14"/>
  <sheetViews>
    <sheetView showGridLines="0" zoomScaleNormal="100" workbookViewId="0">
      <pane ySplit="2" topLeftCell="A3" activePane="bottomLeft" state="frozen"/>
      <selection activeCell="A107" sqref="A107"/>
      <selection pane="bottomLeft" activeCell="L1" sqref="L1:M1"/>
    </sheetView>
  </sheetViews>
  <sheetFormatPr baseColWidth="10" defaultColWidth="11.44140625" defaultRowHeight="13.2" x14ac:dyDescent="0.25"/>
  <cols>
    <col min="1" max="1" width="2.5546875" customWidth="1"/>
    <col min="2" max="2" width="5.33203125" bestFit="1" customWidth="1"/>
    <col min="3" max="3" width="7.5546875" customWidth="1"/>
    <col min="4" max="4" width="10.44140625" customWidth="1"/>
    <col min="5" max="5" width="10.33203125" style="20" customWidth="1"/>
    <col min="6" max="6" width="6.33203125" bestFit="1" customWidth="1"/>
    <col min="7" max="7" width="6.33203125" customWidth="1"/>
    <col min="8" max="8" width="66.33203125" customWidth="1"/>
    <col min="9" max="9" width="8.6640625" customWidth="1"/>
    <col min="10" max="10" width="8.44140625" customWidth="1"/>
    <col min="11" max="11" width="56" customWidth="1"/>
    <col min="12" max="12" width="5.44140625" customWidth="1"/>
    <col min="13" max="13" width="6.5546875" customWidth="1"/>
    <col min="14" max="19" width="5.44140625" customWidth="1"/>
  </cols>
  <sheetData>
    <row r="1" spans="1:19" ht="99" customHeight="1" x14ac:dyDescent="0.25">
      <c r="A1" s="53"/>
      <c r="B1" s="54" t="s">
        <v>195</v>
      </c>
      <c r="C1" s="306">
        <f>SUM(C2:C3)</f>
        <v>0</v>
      </c>
      <c r="D1" s="56" t="s">
        <v>1632</v>
      </c>
      <c r="E1" s="54"/>
      <c r="F1" s="61">
        <v>7</v>
      </c>
      <c r="G1" s="55"/>
      <c r="H1" s="59" t="s">
        <v>5364</v>
      </c>
      <c r="I1" s="55" t="s">
        <v>5377</v>
      </c>
      <c r="J1" s="60">
        <v>7</v>
      </c>
      <c r="K1" s="59" t="s">
        <v>5378</v>
      </c>
      <c r="L1" s="307">
        <v>0</v>
      </c>
      <c r="M1" s="55"/>
      <c r="N1" s="55"/>
      <c r="O1" s="55"/>
      <c r="P1" s="53"/>
      <c r="Q1" s="53">
        <v>0</v>
      </c>
      <c r="R1" s="53">
        <v>0</v>
      </c>
      <c r="S1" s="53">
        <v>0</v>
      </c>
    </row>
    <row r="2" spans="1:19" ht="43.2" customHeight="1" x14ac:dyDescent="0.25">
      <c r="B2" s="24" t="s">
        <v>195</v>
      </c>
      <c r="C2" s="24" t="s">
        <v>226</v>
      </c>
      <c r="D2" s="24" t="s">
        <v>4906</v>
      </c>
      <c r="E2" s="24" t="s">
        <v>4907</v>
      </c>
      <c r="F2" s="26" t="s">
        <v>62</v>
      </c>
      <c r="G2" s="24" t="s">
        <v>273</v>
      </c>
      <c r="H2" s="27" t="s">
        <v>1</v>
      </c>
      <c r="I2" s="24" t="s">
        <v>216</v>
      </c>
      <c r="J2" s="24" t="s">
        <v>215</v>
      </c>
      <c r="K2" s="28" t="s">
        <v>209</v>
      </c>
      <c r="L2" s="286" t="s">
        <v>108</v>
      </c>
      <c r="M2" s="287" t="s">
        <v>4</v>
      </c>
      <c r="N2" s="287" t="s">
        <v>199</v>
      </c>
      <c r="O2" s="288" t="s">
        <v>219</v>
      </c>
      <c r="P2" s="288" t="s">
        <v>5083</v>
      </c>
      <c r="Q2" s="288" t="s">
        <v>5084</v>
      </c>
      <c r="R2" s="288" t="s">
        <v>5085</v>
      </c>
      <c r="S2" s="288" t="s">
        <v>5086</v>
      </c>
    </row>
    <row r="3" spans="1:19" hidden="1" x14ac:dyDescent="0.25">
      <c r="B3" s="71" t="s">
        <v>195</v>
      </c>
      <c r="C3" s="72" t="s">
        <v>325</v>
      </c>
      <c r="D3" s="73"/>
      <c r="E3" s="208"/>
      <c r="F3" s="74"/>
      <c r="G3" s="74"/>
      <c r="H3" s="204" t="s">
        <v>272</v>
      </c>
      <c r="I3" s="72"/>
      <c r="J3" s="72"/>
      <c r="K3" s="76" t="s">
        <v>208</v>
      </c>
      <c r="L3" s="77" t="str">
        <f>""</f>
        <v/>
      </c>
      <c r="M3" s="78">
        <v>1</v>
      </c>
      <c r="N3" s="78">
        <v>0</v>
      </c>
      <c r="O3" s="75">
        <v>0</v>
      </c>
      <c r="P3" s="198"/>
      <c r="Q3" s="198"/>
      <c r="R3" s="257"/>
      <c r="S3" s="257"/>
    </row>
    <row r="4" spans="1:19" x14ac:dyDescent="0.25">
      <c r="B4" s="195"/>
      <c r="C4" s="196"/>
      <c r="D4" s="201"/>
      <c r="E4" s="209"/>
      <c r="F4" s="196"/>
      <c r="G4" s="196"/>
      <c r="H4" s="202"/>
      <c r="I4" s="196"/>
      <c r="J4" s="196"/>
      <c r="K4" s="197"/>
      <c r="L4" s="198" t="str">
        <f>""</f>
        <v/>
      </c>
      <c r="M4" s="198"/>
      <c r="N4" s="198"/>
      <c r="O4" s="198"/>
      <c r="P4" s="198"/>
      <c r="Q4" s="198"/>
      <c r="R4" s="257"/>
      <c r="S4" s="257"/>
    </row>
    <row r="5" spans="1:19" x14ac:dyDescent="0.25">
      <c r="B5" s="190"/>
      <c r="C5" s="191"/>
      <c r="D5" s="200"/>
      <c r="E5" s="210"/>
      <c r="F5" s="191"/>
      <c r="G5" s="191"/>
      <c r="H5" s="203"/>
      <c r="I5" s="191"/>
      <c r="J5" s="191"/>
      <c r="K5" s="193"/>
      <c r="L5" s="194" t="str">
        <f>""</f>
        <v/>
      </c>
      <c r="M5" s="194"/>
      <c r="N5" s="194"/>
      <c r="O5" s="194"/>
      <c r="P5" s="198"/>
      <c r="Q5" s="198"/>
      <c r="R5" s="257"/>
      <c r="S5" s="257"/>
    </row>
    <row r="6" spans="1:19" x14ac:dyDescent="0.25">
      <c r="B6" s="190"/>
      <c r="C6" s="191"/>
      <c r="D6" s="200"/>
      <c r="E6" s="210"/>
      <c r="F6" s="191"/>
      <c r="G6" s="191"/>
      <c r="H6" s="203"/>
      <c r="I6" s="191"/>
      <c r="J6" s="191"/>
      <c r="K6" s="193"/>
      <c r="L6" s="194" t="str">
        <f>""</f>
        <v/>
      </c>
      <c r="M6" s="194"/>
      <c r="N6" s="194"/>
      <c r="O6" s="194"/>
      <c r="P6" s="198"/>
      <c r="Q6" s="198"/>
      <c r="R6" s="257"/>
      <c r="S6" s="257"/>
    </row>
    <row r="7" spans="1:19" x14ac:dyDescent="0.25">
      <c r="B7" s="195"/>
      <c r="C7" s="196"/>
      <c r="D7" s="201"/>
      <c r="E7" s="209"/>
      <c r="F7" s="196"/>
      <c r="G7" s="196"/>
      <c r="H7" s="202"/>
      <c r="I7" s="196"/>
      <c r="J7" s="196"/>
      <c r="K7" s="197"/>
      <c r="L7" s="198" t="str">
        <f>""</f>
        <v/>
      </c>
      <c r="M7" s="198"/>
      <c r="N7" s="198"/>
      <c r="O7" s="198"/>
      <c r="P7" s="198"/>
      <c r="Q7" s="198"/>
      <c r="R7" s="257"/>
      <c r="S7" s="257"/>
    </row>
    <row r="8" spans="1:19" x14ac:dyDescent="0.25">
      <c r="B8" s="243"/>
      <c r="C8" s="244"/>
      <c r="D8" s="274"/>
      <c r="E8" s="244"/>
      <c r="F8" s="244"/>
      <c r="G8" s="244"/>
      <c r="H8" s="275"/>
      <c r="I8" s="244"/>
      <c r="J8" s="244"/>
      <c r="K8" s="248"/>
      <c r="L8" s="249" t="str">
        <f>""</f>
        <v/>
      </c>
      <c r="M8" s="249"/>
      <c r="N8" s="249"/>
      <c r="O8" s="249"/>
      <c r="P8" s="249"/>
      <c r="Q8" s="249"/>
      <c r="R8" s="257"/>
      <c r="S8" s="257"/>
    </row>
    <row r="9" spans="1:19" x14ac:dyDescent="0.25">
      <c r="B9" s="243"/>
      <c r="C9" s="244"/>
      <c r="D9" s="274"/>
      <c r="E9" s="244"/>
      <c r="F9" s="244"/>
      <c r="G9" s="244"/>
      <c r="H9" s="247"/>
      <c r="I9" s="244"/>
      <c r="J9" s="244"/>
      <c r="K9" s="248"/>
      <c r="L9" s="249" t="str">
        <f>""</f>
        <v/>
      </c>
      <c r="M9" s="249"/>
      <c r="N9" s="249"/>
      <c r="O9" s="249"/>
      <c r="P9" s="249"/>
      <c r="Q9" s="249"/>
      <c r="R9" s="257"/>
      <c r="S9" s="257"/>
    </row>
    <row r="10" spans="1:19" x14ac:dyDescent="0.25">
      <c r="B10" s="195"/>
      <c r="C10" s="196"/>
      <c r="D10" s="201"/>
      <c r="E10" s="196"/>
      <c r="F10" s="196"/>
      <c r="G10" s="196"/>
      <c r="H10" s="276"/>
      <c r="I10" s="196"/>
      <c r="J10" s="196"/>
      <c r="K10" s="197"/>
      <c r="L10" s="198" t="str">
        <f>""</f>
        <v/>
      </c>
      <c r="M10" s="198"/>
      <c r="N10" s="198"/>
      <c r="O10" s="198"/>
      <c r="P10" s="198"/>
      <c r="Q10" s="198"/>
      <c r="R10" s="283"/>
      <c r="S10" s="283"/>
    </row>
    <row r="11" spans="1:19" x14ac:dyDescent="0.25">
      <c r="B11" s="243"/>
      <c r="C11" s="244"/>
      <c r="D11" s="274"/>
      <c r="E11" s="244"/>
      <c r="F11" s="244"/>
      <c r="G11" s="244"/>
      <c r="H11" s="247"/>
      <c r="I11" s="244"/>
      <c r="J11" s="244"/>
      <c r="K11" s="248"/>
      <c r="L11" s="249" t="str">
        <f>""</f>
        <v/>
      </c>
      <c r="M11" s="249"/>
      <c r="N11" s="249"/>
      <c r="O11" s="249"/>
      <c r="P11" s="249"/>
      <c r="Q11" s="249"/>
      <c r="R11" s="249"/>
      <c r="S11" s="249"/>
    </row>
    <row r="12" spans="1:19" x14ac:dyDescent="0.25">
      <c r="B12" s="243"/>
      <c r="C12" s="244"/>
      <c r="D12" s="274"/>
      <c r="E12" s="244"/>
      <c r="F12" s="244"/>
      <c r="G12" s="244"/>
      <c r="H12" s="247"/>
      <c r="I12" s="244"/>
      <c r="J12" s="244"/>
      <c r="K12" s="248"/>
      <c r="L12" s="249" t="str">
        <f>""</f>
        <v/>
      </c>
      <c r="M12" s="249"/>
      <c r="N12" s="249"/>
      <c r="O12" s="249"/>
      <c r="P12" s="249"/>
      <c r="Q12" s="249"/>
      <c r="R12" s="249"/>
      <c r="S12" s="249"/>
    </row>
    <row r="13" spans="1:19" x14ac:dyDescent="0.25">
      <c r="B13" s="243"/>
      <c r="C13" s="244"/>
      <c r="D13" s="274"/>
      <c r="E13" s="244"/>
      <c r="F13" s="244"/>
      <c r="G13" s="244"/>
      <c r="H13" s="247"/>
      <c r="I13" s="244"/>
      <c r="J13" s="244"/>
      <c r="K13" s="248"/>
      <c r="L13" s="249" t="str">
        <f>""</f>
        <v/>
      </c>
      <c r="M13" s="249"/>
      <c r="N13" s="249"/>
      <c r="O13" s="249"/>
      <c r="P13" s="249"/>
      <c r="Q13" s="249"/>
      <c r="R13" s="249"/>
      <c r="S13" s="249"/>
    </row>
    <row r="14" spans="1:19" x14ac:dyDescent="0.25">
      <c r="B14" s="243"/>
      <c r="C14" s="244"/>
      <c r="D14" s="274"/>
      <c r="E14" s="244"/>
      <c r="F14" s="244"/>
      <c r="G14" s="244"/>
      <c r="H14" s="247"/>
      <c r="I14" s="244"/>
      <c r="J14" s="244"/>
      <c r="K14" s="248"/>
      <c r="L14" s="249" t="str">
        <f>""</f>
        <v/>
      </c>
      <c r="M14" s="249"/>
      <c r="N14" s="249"/>
      <c r="O14" s="249"/>
      <c r="P14" s="249"/>
      <c r="Q14" s="249"/>
      <c r="R14" s="249"/>
      <c r="S14" s="249"/>
    </row>
  </sheetData>
  <autoFilter ref="B2:S14" xr:uid="{76FAA51C-A0E9-4359-8165-0219C7675B94}">
    <filterColumn colId="1">
      <filters blank="1">
        <filter val="B01"/>
      </filters>
    </filterColumn>
  </autoFilter>
  <dataConsolidate link="1"/>
  <phoneticPr fontId="22"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22860</xdr:colOff>
                <xdr:row>0</xdr:row>
                <xdr:rowOff>83820</xdr:rowOff>
              </from>
              <to>
                <xdr:col>2</xdr:col>
                <xdr:colOff>419100</xdr:colOff>
                <xdr:row>0</xdr:row>
                <xdr:rowOff>1051560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10</xdr:col>
                <xdr:colOff>1363980</xdr:colOff>
                <xdr:row>0</xdr:row>
                <xdr:rowOff>83820</xdr:rowOff>
              </from>
              <to>
                <xdr:col>10</xdr:col>
                <xdr:colOff>2125980</xdr:colOff>
                <xdr:row>0</xdr:row>
                <xdr:rowOff>1051560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8</xdr:col>
                <xdr:colOff>365760</xdr:colOff>
                <xdr:row>0</xdr:row>
                <xdr:rowOff>99060</xdr:rowOff>
              </from>
              <to>
                <xdr:col>9</xdr:col>
                <xdr:colOff>533400</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5</xdr:col>
                <xdr:colOff>45720</xdr:colOff>
                <xdr:row>0</xdr:row>
                <xdr:rowOff>83820</xdr:rowOff>
              </from>
              <to>
                <xdr:col>6</xdr:col>
                <xdr:colOff>373380</xdr:colOff>
                <xdr:row>0</xdr:row>
                <xdr:rowOff>1051560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944880</xdr:colOff>
                <xdr:row>0</xdr:row>
                <xdr:rowOff>83820</xdr:rowOff>
              </from>
              <to>
                <xdr:col>7</xdr:col>
                <xdr:colOff>1706880</xdr:colOff>
                <xdr:row>0</xdr:row>
                <xdr:rowOff>1051560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7</xdr:col>
                <xdr:colOff>68580</xdr:colOff>
                <xdr:row>0</xdr:row>
                <xdr:rowOff>83820</xdr:rowOff>
              </from>
              <to>
                <xdr:col>7</xdr:col>
                <xdr:colOff>830580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213360</xdr:colOff>
                <xdr:row>0</xdr:row>
                <xdr:rowOff>83820</xdr:rowOff>
              </from>
              <to>
                <xdr:col>4</xdr:col>
                <xdr:colOff>259080</xdr:colOff>
                <xdr:row>0</xdr:row>
                <xdr:rowOff>1051560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2926080</xdr:colOff>
                <xdr:row>0</xdr:row>
                <xdr:rowOff>83820</xdr:rowOff>
              </from>
              <to>
                <xdr:col>7</xdr:col>
                <xdr:colOff>3688080</xdr:colOff>
                <xdr:row>0</xdr:row>
                <xdr:rowOff>1051560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7</xdr:col>
                <xdr:colOff>3802380</xdr:colOff>
                <xdr:row>0</xdr:row>
                <xdr:rowOff>83820</xdr:rowOff>
              </from>
              <to>
                <xdr:col>8</xdr:col>
                <xdr:colOff>15240</xdr:colOff>
                <xdr:row>0</xdr:row>
                <xdr:rowOff>1051560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1828800</xdr:colOff>
                <xdr:row>0</xdr:row>
                <xdr:rowOff>83820</xdr:rowOff>
              </from>
              <to>
                <xdr:col>7</xdr:col>
                <xdr:colOff>2590800</xdr:colOff>
                <xdr:row>0</xdr:row>
                <xdr:rowOff>1051560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10</xdr:col>
                <xdr:colOff>289560</xdr:colOff>
                <xdr:row>0</xdr:row>
                <xdr:rowOff>99060</xdr:rowOff>
              </from>
              <to>
                <xdr:col>10</xdr:col>
                <xdr:colOff>1051560</xdr:colOff>
                <xdr:row>0</xdr:row>
                <xdr:rowOff>1066800</xdr:rowOff>
              </to>
            </anchor>
          </controlPr>
        </control>
      </mc:Choice>
      <mc:Fallback>
        <control shapeId="30744"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filterMode="1"/>
  <dimension ref="A1:R19"/>
  <sheetViews>
    <sheetView showGridLines="0" zoomScaleNormal="100" workbookViewId="0">
      <pane ySplit="2" topLeftCell="A3" activePane="bottomLeft" state="frozen"/>
      <selection activeCell="D109" sqref="D109:D112"/>
      <selection pane="bottomLeft" activeCell="I23" sqref="I23"/>
    </sheetView>
  </sheetViews>
  <sheetFormatPr baseColWidth="10" defaultColWidth="11.44140625" defaultRowHeight="13.2" x14ac:dyDescent="0.25"/>
  <cols>
    <col min="1" max="1" width="2.5546875" customWidth="1"/>
    <col min="2" max="2" width="5.33203125" bestFit="1" customWidth="1"/>
    <col min="3" max="3" width="7.5546875" customWidth="1"/>
    <col min="4" max="4" width="9.44140625" customWidth="1"/>
    <col min="5" max="5" width="6.33203125" bestFit="1" customWidth="1"/>
    <col min="6" max="6" width="6.5546875" customWidth="1"/>
    <col min="7" max="7" width="79.33203125" customWidth="1"/>
    <col min="8" max="8" width="8.6640625" customWidth="1"/>
    <col min="9" max="9" width="8.44140625" customWidth="1"/>
    <col min="10" max="10" width="59.6640625" customWidth="1"/>
    <col min="11" max="11" width="5.44140625" customWidth="1"/>
    <col min="12" max="12" width="6.5546875" customWidth="1"/>
    <col min="13" max="18" width="5.44140625" customWidth="1"/>
  </cols>
  <sheetData>
    <row r="1" spans="1:18" ht="99" customHeight="1" x14ac:dyDescent="0.25">
      <c r="A1" s="53"/>
      <c r="B1" s="54" t="s">
        <v>195</v>
      </c>
      <c r="C1" s="306">
        <f>SUM(C2:C4)</f>
        <v>0</v>
      </c>
      <c r="D1" s="55" t="s">
        <v>1632</v>
      </c>
      <c r="E1" s="61" t="s">
        <v>269</v>
      </c>
      <c r="F1" s="55"/>
      <c r="G1" s="59" t="s">
        <v>5364</v>
      </c>
      <c r="H1" s="55"/>
      <c r="I1" s="58"/>
      <c r="J1" s="57"/>
      <c r="K1" s="307">
        <v>0</v>
      </c>
      <c r="L1" s="55"/>
      <c r="M1" s="55"/>
      <c r="N1" s="55"/>
      <c r="O1" s="53"/>
      <c r="P1" s="53">
        <v>0</v>
      </c>
      <c r="Q1" s="53">
        <v>0</v>
      </c>
      <c r="R1" s="53">
        <v>0</v>
      </c>
    </row>
    <row r="2" spans="1:18" ht="43.2" customHeight="1" x14ac:dyDescent="0.25">
      <c r="B2" s="24" t="s">
        <v>195</v>
      </c>
      <c r="C2" s="24" t="s">
        <v>226</v>
      </c>
      <c r="D2" s="24" t="s">
        <v>4905</v>
      </c>
      <c r="E2" s="26" t="s">
        <v>62</v>
      </c>
      <c r="F2" s="24" t="s">
        <v>273</v>
      </c>
      <c r="G2" s="27" t="s">
        <v>1</v>
      </c>
      <c r="H2" s="24" t="s">
        <v>216</v>
      </c>
      <c r="I2" s="24" t="s">
        <v>215</v>
      </c>
      <c r="J2" s="28" t="s">
        <v>209</v>
      </c>
      <c r="K2" s="286" t="s">
        <v>108</v>
      </c>
      <c r="L2" s="287" t="s">
        <v>4</v>
      </c>
      <c r="M2" s="287" t="s">
        <v>199</v>
      </c>
      <c r="N2" s="288" t="s">
        <v>219</v>
      </c>
      <c r="O2" s="288" t="s">
        <v>5083</v>
      </c>
      <c r="P2" s="288" t="s">
        <v>5084</v>
      </c>
      <c r="Q2" s="288" t="s">
        <v>5085</v>
      </c>
      <c r="R2" s="288" t="s">
        <v>5086</v>
      </c>
    </row>
    <row r="3" spans="1:18" hidden="1" x14ac:dyDescent="0.25">
      <c r="B3" s="23" t="s">
        <v>195</v>
      </c>
      <c r="C3" s="9" t="s">
        <v>325</v>
      </c>
      <c r="D3" s="41"/>
      <c r="E3" s="5"/>
      <c r="F3" s="5"/>
      <c r="G3" s="40" t="s">
        <v>272</v>
      </c>
      <c r="H3" s="9"/>
      <c r="I3" s="9"/>
      <c r="J3" s="38" t="s">
        <v>208</v>
      </c>
      <c r="K3" s="36" t="str">
        <f>""</f>
        <v/>
      </c>
      <c r="L3" s="39">
        <v>1</v>
      </c>
      <c r="M3" s="39">
        <v>0</v>
      </c>
      <c r="N3" s="37">
        <v>0</v>
      </c>
      <c r="O3" s="37"/>
      <c r="P3" s="37"/>
      <c r="Q3" s="257"/>
      <c r="R3" s="257"/>
    </row>
    <row r="4" spans="1:18" x14ac:dyDescent="0.25">
      <c r="B4" s="190"/>
      <c r="C4" s="191"/>
      <c r="D4" s="192"/>
      <c r="E4" s="191"/>
      <c r="F4" s="191"/>
      <c r="G4" s="203"/>
      <c r="H4" s="191"/>
      <c r="I4" s="191"/>
      <c r="J4" s="193"/>
      <c r="K4" s="194" t="str">
        <f>""</f>
        <v/>
      </c>
      <c r="L4" s="194"/>
      <c r="M4" s="194"/>
      <c r="N4" s="194"/>
      <c r="O4" s="37"/>
      <c r="P4" s="37"/>
      <c r="Q4" s="257"/>
      <c r="R4" s="257"/>
    </row>
    <row r="5" spans="1:18" x14ac:dyDescent="0.25">
      <c r="B5" s="190"/>
      <c r="C5" s="191"/>
      <c r="D5" s="192"/>
      <c r="E5" s="191"/>
      <c r="F5" s="191"/>
      <c r="G5" s="203"/>
      <c r="H5" s="191"/>
      <c r="I5" s="191"/>
      <c r="J5" s="193"/>
      <c r="K5" s="194" t="str">
        <f>""</f>
        <v/>
      </c>
      <c r="L5" s="194"/>
      <c r="M5" s="194"/>
      <c r="N5" s="194"/>
      <c r="O5" s="37"/>
      <c r="P5" s="37"/>
      <c r="Q5" s="257"/>
      <c r="R5" s="257"/>
    </row>
    <row r="6" spans="1:18" x14ac:dyDescent="0.25">
      <c r="B6" s="190"/>
      <c r="C6" s="191"/>
      <c r="D6" s="192"/>
      <c r="E6" s="191"/>
      <c r="F6" s="191"/>
      <c r="G6" s="203"/>
      <c r="H6" s="191"/>
      <c r="I6" s="191"/>
      <c r="J6" s="193"/>
      <c r="K6" s="194" t="str">
        <f>""</f>
        <v/>
      </c>
      <c r="L6" s="194"/>
      <c r="M6" s="194"/>
      <c r="N6" s="194"/>
      <c r="O6" s="37"/>
      <c r="P6" s="37"/>
      <c r="Q6" s="257"/>
      <c r="R6" s="257"/>
    </row>
    <row r="7" spans="1:18" x14ac:dyDescent="0.25">
      <c r="B7" s="190"/>
      <c r="C7" s="191"/>
      <c r="D7" s="192"/>
      <c r="E7" s="191"/>
      <c r="F7" s="191"/>
      <c r="G7" s="199"/>
      <c r="H7" s="191"/>
      <c r="I7" s="191"/>
      <c r="J7" s="193"/>
      <c r="K7" s="194" t="str">
        <f>""</f>
        <v/>
      </c>
      <c r="L7" s="194"/>
      <c r="M7" s="194"/>
      <c r="N7" s="194"/>
      <c r="O7" s="37"/>
      <c r="P7" s="37"/>
      <c r="Q7" s="257"/>
      <c r="R7" s="257"/>
    </row>
    <row r="8" spans="1:18" x14ac:dyDescent="0.25">
      <c r="B8" s="190"/>
      <c r="C8" s="191"/>
      <c r="D8" s="192"/>
      <c r="E8" s="191"/>
      <c r="F8" s="191"/>
      <c r="G8" s="203"/>
      <c r="H8" s="191"/>
      <c r="I8" s="191"/>
      <c r="J8" s="193"/>
      <c r="K8" s="194" t="str">
        <f>""</f>
        <v/>
      </c>
      <c r="L8" s="194"/>
      <c r="M8" s="194"/>
      <c r="N8" s="194"/>
      <c r="O8" s="37"/>
      <c r="P8" s="37"/>
      <c r="Q8" s="257"/>
      <c r="R8" s="257"/>
    </row>
    <row r="9" spans="1:18" x14ac:dyDescent="0.25">
      <c r="B9" s="195"/>
      <c r="C9" s="196"/>
      <c r="D9" s="277"/>
      <c r="E9" s="196"/>
      <c r="F9" s="196"/>
      <c r="G9" s="202"/>
      <c r="H9" s="196"/>
      <c r="I9" s="196"/>
      <c r="J9" s="197"/>
      <c r="K9" s="198" t="str">
        <f>""</f>
        <v/>
      </c>
      <c r="L9" s="198"/>
      <c r="M9" s="198"/>
      <c r="N9" s="198"/>
      <c r="O9" s="198"/>
      <c r="P9" s="198"/>
      <c r="Q9" s="257"/>
      <c r="R9" s="257"/>
    </row>
    <row r="10" spans="1:18" x14ac:dyDescent="0.25">
      <c r="B10" s="243"/>
      <c r="C10" s="244"/>
      <c r="D10" s="245"/>
      <c r="E10" s="244"/>
      <c r="F10" s="244"/>
      <c r="G10" s="275"/>
      <c r="H10" s="244"/>
      <c r="I10" s="244"/>
      <c r="J10" s="248"/>
      <c r="K10" s="249" t="str">
        <f>""</f>
        <v/>
      </c>
      <c r="L10" s="249"/>
      <c r="M10" s="249"/>
      <c r="N10" s="249"/>
      <c r="O10" s="249"/>
      <c r="P10" s="249"/>
      <c r="Q10" s="257"/>
      <c r="R10" s="257"/>
    </row>
    <row r="11" spans="1:18" x14ac:dyDescent="0.25">
      <c r="B11" s="243"/>
      <c r="C11" s="244"/>
      <c r="D11" s="245"/>
      <c r="E11" s="244"/>
      <c r="F11" s="244"/>
      <c r="G11" s="247"/>
      <c r="H11" s="244"/>
      <c r="I11" s="244"/>
      <c r="J11" s="248"/>
      <c r="K11" s="249" t="str">
        <f>""</f>
        <v/>
      </c>
      <c r="L11" s="249"/>
      <c r="M11" s="249"/>
      <c r="N11" s="249"/>
      <c r="O11" s="249"/>
      <c r="P11" s="249"/>
      <c r="Q11" s="257"/>
      <c r="R11" s="257"/>
    </row>
    <row r="12" spans="1:18" x14ac:dyDescent="0.25">
      <c r="B12" s="195"/>
      <c r="C12" s="196"/>
      <c r="D12" s="277"/>
      <c r="E12" s="196"/>
      <c r="F12" s="196"/>
      <c r="G12" s="276"/>
      <c r="H12" s="196"/>
      <c r="I12" s="196"/>
      <c r="J12" s="197"/>
      <c r="K12" s="198" t="str">
        <f>""</f>
        <v/>
      </c>
      <c r="L12" s="198"/>
      <c r="M12" s="198"/>
      <c r="N12" s="198"/>
      <c r="O12" s="198"/>
      <c r="P12" s="198"/>
      <c r="Q12" s="283"/>
      <c r="R12" s="283"/>
    </row>
    <row r="13" spans="1:18" x14ac:dyDescent="0.25">
      <c r="B13" s="243"/>
      <c r="C13" s="244"/>
      <c r="D13" s="245"/>
      <c r="E13" s="244"/>
      <c r="F13" s="244"/>
      <c r="G13" s="247"/>
      <c r="H13" s="244"/>
      <c r="I13" s="244"/>
      <c r="J13" s="248"/>
      <c r="K13" s="249" t="str">
        <f>""</f>
        <v/>
      </c>
      <c r="L13" s="249"/>
      <c r="M13" s="249"/>
      <c r="N13" s="249"/>
      <c r="O13" s="249"/>
      <c r="P13" s="249"/>
      <c r="Q13" s="257"/>
      <c r="R13" s="257"/>
    </row>
    <row r="14" spans="1:18" x14ac:dyDescent="0.25">
      <c r="B14" s="243"/>
      <c r="C14" s="244"/>
      <c r="D14" s="245"/>
      <c r="E14" s="244"/>
      <c r="F14" s="244"/>
      <c r="G14" s="247"/>
      <c r="H14" s="244"/>
      <c r="I14" s="244"/>
      <c r="J14" s="248"/>
      <c r="K14" s="249" t="str">
        <f>""</f>
        <v/>
      </c>
      <c r="L14" s="249"/>
      <c r="M14" s="249"/>
      <c r="N14" s="249"/>
      <c r="O14" s="249"/>
      <c r="P14" s="249"/>
      <c r="Q14" s="249"/>
      <c r="R14" s="249"/>
    </row>
    <row r="15" spans="1:18" x14ac:dyDescent="0.25">
      <c r="B15" s="195"/>
      <c r="C15" s="196"/>
      <c r="D15" s="277"/>
      <c r="E15" s="196"/>
      <c r="F15" s="196"/>
      <c r="G15" s="276"/>
      <c r="H15" s="196"/>
      <c r="I15" s="196"/>
      <c r="J15" s="197"/>
      <c r="K15" s="198" t="str">
        <f>""</f>
        <v/>
      </c>
      <c r="L15" s="198"/>
      <c r="M15" s="198"/>
      <c r="N15" s="198"/>
      <c r="O15" s="198"/>
      <c r="P15" s="198"/>
      <c r="Q15" s="198"/>
      <c r="R15" s="198"/>
    </row>
    <row r="16" spans="1:18" x14ac:dyDescent="0.25">
      <c r="B16" s="243"/>
      <c r="C16" s="244"/>
      <c r="D16" s="245"/>
      <c r="E16" s="244"/>
      <c r="F16" s="244"/>
      <c r="G16" s="247"/>
      <c r="H16" s="244"/>
      <c r="I16" s="244"/>
      <c r="J16" s="248"/>
      <c r="K16" s="249" t="str">
        <f>""</f>
        <v/>
      </c>
      <c r="L16" s="249"/>
      <c r="M16" s="249"/>
      <c r="N16" s="249"/>
      <c r="O16" s="249"/>
      <c r="P16" s="249"/>
      <c r="Q16" s="249"/>
      <c r="R16" s="249"/>
    </row>
    <row r="17" spans="2:18" x14ac:dyDescent="0.25">
      <c r="B17" s="243"/>
      <c r="C17" s="244"/>
      <c r="D17" s="245"/>
      <c r="E17" s="244"/>
      <c r="F17" s="244"/>
      <c r="G17" s="247"/>
      <c r="H17" s="244"/>
      <c r="I17" s="244"/>
      <c r="J17" s="248"/>
      <c r="K17" s="249" t="str">
        <f>""</f>
        <v/>
      </c>
      <c r="L17" s="249"/>
      <c r="M17" s="249"/>
      <c r="N17" s="249"/>
      <c r="O17" s="249"/>
      <c r="P17" s="249"/>
      <c r="Q17" s="249"/>
      <c r="R17" s="249"/>
    </row>
    <row r="18" spans="2:18" x14ac:dyDescent="0.25">
      <c r="B18" s="243"/>
      <c r="C18" s="244"/>
      <c r="D18" s="245"/>
      <c r="E18" s="244"/>
      <c r="F18" s="244"/>
      <c r="G18" s="247"/>
      <c r="H18" s="244"/>
      <c r="I18" s="244"/>
      <c r="J18" s="248"/>
      <c r="K18" s="249" t="str">
        <f>""</f>
        <v/>
      </c>
      <c r="L18" s="249"/>
      <c r="M18" s="249"/>
      <c r="N18" s="249"/>
      <c r="O18" s="249"/>
      <c r="P18" s="249"/>
      <c r="Q18" s="249"/>
      <c r="R18" s="249"/>
    </row>
    <row r="19" spans="2:18" x14ac:dyDescent="0.25">
      <c r="B19" s="243"/>
      <c r="C19" s="244"/>
      <c r="D19" s="245"/>
      <c r="E19" s="244"/>
      <c r="F19" s="244"/>
      <c r="G19" s="247"/>
      <c r="H19" s="244"/>
      <c r="I19" s="244"/>
      <c r="J19" s="248"/>
      <c r="K19" s="249" t="str">
        <f>""</f>
        <v/>
      </c>
      <c r="L19" s="249"/>
      <c r="M19" s="249"/>
      <c r="N19" s="249"/>
      <c r="O19" s="249"/>
      <c r="P19" s="249"/>
      <c r="Q19" s="249"/>
      <c r="R19" s="249"/>
    </row>
  </sheetData>
  <autoFilter ref="B2:R19" xr:uid="{881CAFF9-E60F-460E-8B1E-01AA545BB649}">
    <filterColumn colId="1">
      <filters blank="1">
        <filter val="B01"/>
      </filters>
    </filterColumn>
  </autoFilter>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22860</xdr:colOff>
                <xdr:row>0</xdr:row>
                <xdr:rowOff>83820</xdr:rowOff>
              </from>
              <to>
                <xdr:col>2</xdr:col>
                <xdr:colOff>419100</xdr:colOff>
                <xdr:row>0</xdr:row>
                <xdr:rowOff>1051560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9</xdr:col>
                <xdr:colOff>1242060</xdr:colOff>
                <xdr:row>0</xdr:row>
                <xdr:rowOff>83820</xdr:rowOff>
              </from>
              <to>
                <xdr:col>9</xdr:col>
                <xdr:colOff>2004060</xdr:colOff>
                <xdr:row>0</xdr:row>
                <xdr:rowOff>1051560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7</xdr:col>
                <xdr:colOff>236220</xdr:colOff>
                <xdr:row>0</xdr:row>
                <xdr:rowOff>83820</xdr:rowOff>
              </from>
              <to>
                <xdr:col>8</xdr:col>
                <xdr:colOff>403860</xdr:colOff>
                <xdr:row>0</xdr:row>
                <xdr:rowOff>1051560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5</xdr:col>
                <xdr:colOff>381000</xdr:colOff>
                <xdr:row>0</xdr:row>
                <xdr:rowOff>83820</xdr:rowOff>
              </from>
              <to>
                <xdr:col>6</xdr:col>
                <xdr:colOff>693420</xdr:colOff>
                <xdr:row>0</xdr:row>
                <xdr:rowOff>1051560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1668780</xdr:colOff>
                <xdr:row>0</xdr:row>
                <xdr:rowOff>83820</xdr:rowOff>
              </from>
              <to>
                <xdr:col>6</xdr:col>
                <xdr:colOff>2430780</xdr:colOff>
                <xdr:row>0</xdr:row>
                <xdr:rowOff>1051560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792480</xdr:colOff>
                <xdr:row>0</xdr:row>
                <xdr:rowOff>83820</xdr:rowOff>
              </from>
              <to>
                <xdr:col>6</xdr:col>
                <xdr:colOff>1554480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213360</xdr:colOff>
                <xdr:row>0</xdr:row>
                <xdr:rowOff>83820</xdr:rowOff>
              </from>
              <to>
                <xdr:col>4</xdr:col>
                <xdr:colOff>327660</xdr:colOff>
                <xdr:row>0</xdr:row>
                <xdr:rowOff>1051560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6</xdr:col>
                <xdr:colOff>3703320</xdr:colOff>
                <xdr:row>0</xdr:row>
                <xdr:rowOff>83820</xdr:rowOff>
              </from>
              <to>
                <xdr:col>6</xdr:col>
                <xdr:colOff>4465320</xdr:colOff>
                <xdr:row>0</xdr:row>
                <xdr:rowOff>1051560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6</xdr:col>
                <xdr:colOff>4602480</xdr:colOff>
                <xdr:row>0</xdr:row>
                <xdr:rowOff>83820</xdr:rowOff>
              </from>
              <to>
                <xdr:col>6</xdr:col>
                <xdr:colOff>5364480</xdr:colOff>
                <xdr:row>0</xdr:row>
                <xdr:rowOff>1051560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2674620</xdr:colOff>
                <xdr:row>0</xdr:row>
                <xdr:rowOff>76200</xdr:rowOff>
              </from>
              <to>
                <xdr:col>6</xdr:col>
                <xdr:colOff>3436620</xdr:colOff>
                <xdr:row>0</xdr:row>
                <xdr:rowOff>1043940</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9</xdr:col>
                <xdr:colOff>160020</xdr:colOff>
                <xdr:row>0</xdr:row>
                <xdr:rowOff>83820</xdr:rowOff>
              </from>
              <to>
                <xdr:col>9</xdr:col>
                <xdr:colOff>922020</xdr:colOff>
                <xdr:row>0</xdr:row>
                <xdr:rowOff>1051560</xdr:rowOff>
              </to>
            </anchor>
          </controlPr>
        </control>
      </mc:Choice>
      <mc:Fallback>
        <control shapeId="36875"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16"/>
  <sheetViews>
    <sheetView showGridLines="0" workbookViewId="0">
      <selection activeCell="C17" sqref="C17"/>
    </sheetView>
  </sheetViews>
  <sheetFormatPr baseColWidth="10" defaultColWidth="11.44140625" defaultRowHeight="13.2" x14ac:dyDescent="0.25"/>
  <cols>
    <col min="1" max="1" width="4.88671875" customWidth="1"/>
    <col min="2" max="2" width="41.88671875" customWidth="1"/>
    <col min="3" max="3" width="40.6640625" customWidth="1"/>
  </cols>
  <sheetData>
    <row r="1" spans="1:8" ht="63.75" customHeight="1" x14ac:dyDescent="0.25">
      <c r="A1" s="53">
        <v>0</v>
      </c>
      <c r="B1" s="311" t="s">
        <v>431</v>
      </c>
      <c r="C1" s="312"/>
      <c r="D1" s="312"/>
      <c r="E1" s="312"/>
      <c r="F1" s="312"/>
      <c r="G1" s="312"/>
      <c r="H1" s="312"/>
    </row>
    <row r="2" spans="1:8" x14ac:dyDescent="0.25">
      <c r="B2" s="50" t="s">
        <v>430</v>
      </c>
    </row>
    <row r="3" spans="1:8" x14ac:dyDescent="0.25">
      <c r="B3" s="49" t="s">
        <v>429</v>
      </c>
      <c r="C3" s="20"/>
    </row>
    <row r="4" spans="1:8" x14ac:dyDescent="0.25">
      <c r="B4" s="49" t="s">
        <v>433</v>
      </c>
      <c r="C4" s="20"/>
    </row>
    <row r="5" spans="1:8" x14ac:dyDescent="0.25">
      <c r="B5" s="49"/>
      <c r="C5" s="20"/>
    </row>
    <row r="6" spans="1:8" x14ac:dyDescent="0.25">
      <c r="B6" s="49" t="s">
        <v>508</v>
      </c>
      <c r="C6" s="20"/>
    </row>
    <row r="8" spans="1:8" x14ac:dyDescent="0.25">
      <c r="B8" s="49" t="s">
        <v>507</v>
      </c>
      <c r="C8" s="20">
        <v>1</v>
      </c>
    </row>
    <row r="10" spans="1:8" x14ac:dyDescent="0.25">
      <c r="B10" s="42"/>
      <c r="C10" s="43"/>
    </row>
    <row r="11" spans="1:8" x14ac:dyDescent="0.25">
      <c r="B11" s="50" t="s">
        <v>432</v>
      </c>
    </row>
    <row r="12" spans="1:8" x14ac:dyDescent="0.25">
      <c r="B12" s="42" t="s">
        <v>297</v>
      </c>
      <c r="C12" s="43" t="s">
        <v>299</v>
      </c>
    </row>
    <row r="13" spans="1:8" x14ac:dyDescent="0.25">
      <c r="B13" s="42" t="s">
        <v>296</v>
      </c>
      <c r="C13" s="43" t="s">
        <v>298</v>
      </c>
    </row>
    <row r="14" spans="1:8" x14ac:dyDescent="0.25">
      <c r="B14" s="179" t="s">
        <v>5515</v>
      </c>
      <c r="C14" s="180">
        <v>-1</v>
      </c>
    </row>
    <row r="16" spans="1:8" x14ac:dyDescent="0.25">
      <c r="B16" s="179" t="s">
        <v>5514</v>
      </c>
      <c r="C16" s="19" t="s">
        <v>298</v>
      </c>
    </row>
  </sheetData>
  <mergeCells count="1">
    <mergeCell ref="B1:H1"/>
  </mergeCells>
  <pageMargins left="0.7" right="0.7" top="0.78740157499999996" bottom="0.78740157499999996"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9</vt:i4>
      </vt:variant>
    </vt:vector>
  </HeadingPairs>
  <TitlesOfParts>
    <vt:vector size="17" baseType="lpstr">
      <vt:lpstr>Start</vt:lpstr>
      <vt:lpstr>Languages</vt:lpstr>
      <vt:lpstr>Lib_Macros</vt:lpstr>
      <vt:lpstr>Par_Description</vt:lpstr>
      <vt:lpstr>DCC</vt:lpstr>
      <vt:lpstr>Selectrix</vt:lpstr>
      <vt:lpstr>CAN</vt:lpstr>
      <vt:lpstr>Config</vt:lpstr>
      <vt:lpstr>AddLibNames</vt:lpstr>
      <vt:lpstr>Color_Test_Mode</vt:lpstr>
      <vt:lpstr>DCC_Offset</vt:lpstr>
      <vt:lpstr>Language_Def</vt:lpstr>
      <vt:lpstr>Lib_Installed_other</vt:lpstr>
      <vt:lpstr>MaxTime_House</vt:lpstr>
      <vt:lpstr>MinTime_House</vt:lpstr>
      <vt:lpstr>MouseHook</vt:lpstr>
      <vt:lpstr>USE_SPI_Communication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dcterms:created xsi:type="dcterms:W3CDTF">2019-08-12T21:48:44Z</dcterms:created>
  <dcterms:modified xsi:type="dcterms:W3CDTF">2020-05-16T10:04:48Z</dcterms:modified>
</cp:coreProperties>
</file>