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7795" windowHeight="148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L28" i="1" l="1"/>
  <c r="AL29" i="1" s="1"/>
  <c r="AL21" i="1"/>
  <c r="AL22" i="1" s="1"/>
  <c r="B20" i="1"/>
  <c r="AT12" i="1"/>
  <c r="AL11" i="1"/>
  <c r="AL12" i="1" s="1"/>
  <c r="AT9" i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B29" i="1" l="1"/>
  <c r="AL30" i="1"/>
  <c r="B30" i="1" s="1"/>
  <c r="AL13" i="1"/>
  <c r="B12" i="1"/>
  <c r="B22" i="1"/>
  <c r="AL23" i="1"/>
  <c r="B11" i="1"/>
  <c r="B21" i="1"/>
  <c r="B28" i="1"/>
  <c r="AL24" i="1" l="1"/>
  <c r="B24" i="1" s="1"/>
  <c r="B23" i="1"/>
  <c r="AL14" i="1"/>
  <c r="B13" i="1"/>
  <c r="AL15" i="1" l="1"/>
  <c r="B15" i="1" s="1"/>
  <c r="B14" i="1"/>
</calcChain>
</file>

<file path=xl/sharedStrings.xml><?xml version="1.0" encoding="utf-8"?>
<sst xmlns="http://schemas.openxmlformats.org/spreadsheetml/2006/main" count="84" uniqueCount="47">
  <si>
    <t>RapidIO-ARM Coherency Packet with Transport Type = Dev8 (256 Byte CG)</t>
  </si>
  <si>
    <t>+0</t>
  </si>
  <si>
    <t>+1</t>
  </si>
  <si>
    <t>+2</t>
  </si>
  <si>
    <t>+3</t>
  </si>
  <si>
    <t>Total Header</t>
  </si>
  <si>
    <t>Bytes</t>
  </si>
  <si>
    <t>Total Payload</t>
  </si>
  <si>
    <t>Total CRC16</t>
  </si>
  <si>
    <t>Byte</t>
  </si>
  <si>
    <t>ackID</t>
  </si>
  <si>
    <t>vc</t>
  </si>
  <si>
    <t>CRF</t>
  </si>
  <si>
    <t>prio</t>
  </si>
  <si>
    <t>tt=00</t>
  </si>
  <si>
    <t>Ftype</t>
  </si>
  <si>
    <t>W</t>
  </si>
  <si>
    <t>Total CRC32</t>
  </si>
  <si>
    <t>TType (transaction)</t>
  </si>
  <si>
    <t>axQoS</t>
  </si>
  <si>
    <t>rd-/wr-size</t>
  </si>
  <si>
    <t>srcTID</t>
  </si>
  <si>
    <t>axsizeBurst</t>
  </si>
  <si>
    <t>Total Padding</t>
  </si>
  <si>
    <t>rsvd</t>
  </si>
  <si>
    <t>extended address [63:48]</t>
  </si>
  <si>
    <t>Packet Size</t>
  </si>
  <si>
    <t>extended address [47:32]</t>
  </si>
  <si>
    <t>address [31:16]</t>
  </si>
  <si>
    <t>address [15:3]</t>
  </si>
  <si>
    <t>wdptr</t>
  </si>
  <si>
    <t>xamsbs</t>
  </si>
  <si>
    <t>Payload (Half-Word 0)</t>
  </si>
  <si>
    <t>Payload (Half-Word 1)</t>
  </si>
  <si>
    <t>….</t>
  </si>
  <si>
    <t>Payload (Half-Word 13)</t>
  </si>
  <si>
    <t>Payload (Half-Word 14)</t>
  </si>
  <si>
    <t>Payload (Half-Word 15)</t>
  </si>
  <si>
    <t>CRC-16</t>
  </si>
  <si>
    <t>Payload (Word 16)</t>
  </si>
  <si>
    <t>Payload (Word 17)</t>
  </si>
  <si>
    <t>Payload (Word 63)</t>
  </si>
  <si>
    <t>Padding (0x0000)</t>
  </si>
  <si>
    <t>CRC-32 (IDLE3 only)</t>
  </si>
  <si>
    <t>axcacheProt</t>
  </si>
  <si>
    <t>source ID [7:0]</t>
  </si>
  <si>
    <t>destination ID [7:0]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</si>
</sst>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right"/>
    </xf>
    <xf numFmtId="0" fontId="2" fillId="2" borderId="17" xfId="0" applyFont="1" applyFill="1" applyBorder="1" applyAlignment="1">
      <alignment textRotation="90"/>
    </xf>
    <xf numFmtId="0" fontId="4" fillId="2" borderId="17" xfId="0" applyFont="1" applyFill="1" applyBorder="1" applyAlignment="1">
      <alignment textRotation="90"/>
    </xf>
    <xf numFmtId="0" fontId="2" fillId="5" borderId="0" xfId="0" applyFont="1" applyFill="1" applyBorder="1" applyAlignment="1">
      <alignment horizontal="center"/>
    </xf>
    <xf numFmtId="0" fontId="4" fillId="3" borderId="17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quotePrefix="1" applyNumberFormat="1" applyFont="1" applyBorder="1" applyAlignment="1">
      <alignment horizontal="center"/>
    </xf>
    <xf numFmtId="49" fontId="2" fillId="0" borderId="2" xfId="0" quotePrefix="1" applyNumberFormat="1" applyFont="1" applyBorder="1" applyAlignment="1">
      <alignment horizontal="center"/>
    </xf>
    <xf numFmtId="49" fontId="2" fillId="0" borderId="3" xfId="0" quotePrefix="1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Z38"/>
  <sheetViews>
    <sheetView showGridLines="0" tabSelected="1" topLeftCell="A5" workbookViewId="0">
      <selection activeCell="AO12" sqref="AO12"/>
    </sheetView>
  </sheetViews>
  <sheetFormatPr defaultRowHeight="15" x14ac:dyDescent="0.25"/>
  <cols>
    <col min="1" max="1" width="6.7109375" customWidth="1"/>
    <col min="2" max="2" width="4" style="1" bestFit="1" customWidth="1"/>
    <col min="3" max="3" width="2.5703125" customWidth="1"/>
    <col min="4" max="5" width="2" bestFit="1" customWidth="1"/>
    <col min="6" max="6" width="8.42578125" bestFit="1" customWidth="1"/>
    <col min="7" max="7" width="2" bestFit="1" customWidth="1"/>
    <col min="8" max="8" width="3" bestFit="1" customWidth="1"/>
    <col min="9" max="9" width="2" bestFit="1" customWidth="1"/>
    <col min="10" max="10" width="2.85546875" customWidth="1"/>
    <col min="11" max="11" width="2.7109375" customWidth="1"/>
    <col min="12" max="13" width="2" bestFit="1" customWidth="1"/>
    <col min="14" max="16" width="3" bestFit="1" customWidth="1"/>
    <col min="17" max="17" width="5" bestFit="1" customWidth="1"/>
    <col min="18" max="32" width="3" bestFit="1" customWidth="1"/>
    <col min="33" max="33" width="5" bestFit="1" customWidth="1"/>
    <col min="34" max="35" width="3" bestFit="1" customWidth="1"/>
    <col min="36" max="36" width="1.5703125" customWidth="1"/>
    <col min="37" max="37" width="2.85546875" bestFit="1" customWidth="1"/>
    <col min="38" max="38" width="3" bestFit="1" customWidth="1"/>
  </cols>
  <sheetData>
    <row r="5" spans="1:52" x14ac:dyDescent="0.25">
      <c r="A5" s="3"/>
      <c r="B5" s="4"/>
      <c r="C5" s="3"/>
      <c r="D5" s="70" t="s">
        <v>0</v>
      </c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3"/>
      <c r="AK5" s="3"/>
      <c r="AL5" s="3"/>
    </row>
    <row r="6" spans="1:52" ht="15.75" thickBot="1" x14ac:dyDescent="0.3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52" s="2" customFormat="1" x14ac:dyDescent="0.25">
      <c r="A7" s="5"/>
      <c r="B7" s="6"/>
      <c r="C7" s="5"/>
      <c r="D7" s="71" t="s">
        <v>1</v>
      </c>
      <c r="E7" s="72"/>
      <c r="F7" s="72"/>
      <c r="G7" s="72"/>
      <c r="H7" s="72"/>
      <c r="I7" s="72"/>
      <c r="J7" s="72"/>
      <c r="K7" s="73"/>
      <c r="L7" s="74" t="s">
        <v>2</v>
      </c>
      <c r="M7" s="75"/>
      <c r="N7" s="75"/>
      <c r="O7" s="75"/>
      <c r="P7" s="75"/>
      <c r="Q7" s="75"/>
      <c r="R7" s="75"/>
      <c r="S7" s="76"/>
      <c r="T7" s="77" t="s">
        <v>3</v>
      </c>
      <c r="U7" s="72"/>
      <c r="V7" s="72"/>
      <c r="W7" s="72"/>
      <c r="X7" s="72"/>
      <c r="Y7" s="72"/>
      <c r="Z7" s="72"/>
      <c r="AA7" s="73"/>
      <c r="AB7" s="77" t="s">
        <v>4</v>
      </c>
      <c r="AC7" s="72"/>
      <c r="AD7" s="72"/>
      <c r="AE7" s="72"/>
      <c r="AF7" s="72"/>
      <c r="AG7" s="72"/>
      <c r="AH7" s="72"/>
      <c r="AI7" s="78"/>
      <c r="AJ7" s="7"/>
      <c r="AK7" s="5"/>
      <c r="AL7" s="5"/>
      <c r="AQ7" s="69" t="s">
        <v>5</v>
      </c>
      <c r="AR7" s="62"/>
      <c r="AS7" s="62"/>
      <c r="AT7" s="62">
        <v>18</v>
      </c>
      <c r="AU7" s="62"/>
      <c r="AV7" s="62"/>
      <c r="AW7" s="62" t="s">
        <v>6</v>
      </c>
      <c r="AX7" s="62"/>
      <c r="AY7" s="62"/>
      <c r="AZ7" s="63"/>
    </row>
    <row r="8" spans="1:52" ht="15.75" thickBot="1" x14ac:dyDescent="0.3">
      <c r="A8" s="3"/>
      <c r="B8" s="4"/>
      <c r="C8" s="3"/>
      <c r="D8" s="64"/>
      <c r="E8" s="65"/>
      <c r="F8" s="65"/>
      <c r="G8" s="66"/>
      <c r="H8" s="67"/>
      <c r="I8" s="65"/>
      <c r="J8" s="65"/>
      <c r="K8" s="66"/>
      <c r="L8" s="67"/>
      <c r="M8" s="65"/>
      <c r="N8" s="65"/>
      <c r="O8" s="66"/>
      <c r="P8" s="67"/>
      <c r="Q8" s="65"/>
      <c r="R8" s="65"/>
      <c r="S8" s="66"/>
      <c r="T8" s="67"/>
      <c r="U8" s="65"/>
      <c r="V8" s="65"/>
      <c r="W8" s="66"/>
      <c r="X8" s="67"/>
      <c r="Y8" s="65"/>
      <c r="Z8" s="65"/>
      <c r="AA8" s="66"/>
      <c r="AB8" s="67"/>
      <c r="AC8" s="65"/>
      <c r="AD8" s="65"/>
      <c r="AE8" s="66"/>
      <c r="AF8" s="67"/>
      <c r="AG8" s="65"/>
      <c r="AH8" s="65"/>
      <c r="AI8" s="68"/>
      <c r="AJ8" s="8"/>
      <c r="AK8" s="3"/>
      <c r="AL8" s="3"/>
      <c r="AQ8" s="55" t="s">
        <v>7</v>
      </c>
      <c r="AR8" s="56"/>
      <c r="AS8" s="57"/>
      <c r="AT8" s="58">
        <v>256</v>
      </c>
      <c r="AU8" s="56"/>
      <c r="AV8" s="57"/>
      <c r="AW8" s="46" t="s">
        <v>6</v>
      </c>
      <c r="AX8" s="46"/>
      <c r="AY8" s="46"/>
      <c r="AZ8" s="47"/>
    </row>
    <row r="9" spans="1:52" x14ac:dyDescent="0.25">
      <c r="A9" s="3"/>
      <c r="B9" s="4"/>
      <c r="C9" s="3"/>
      <c r="D9" s="9">
        <v>0</v>
      </c>
      <c r="E9" s="10">
        <f>D9+1</f>
        <v>1</v>
      </c>
      <c r="F9" s="10">
        <f t="shared" ref="F9:AI9" si="0">E9+1</f>
        <v>2</v>
      </c>
      <c r="G9" s="10">
        <f t="shared" si="0"/>
        <v>3</v>
      </c>
      <c r="H9" s="10">
        <f t="shared" si="0"/>
        <v>4</v>
      </c>
      <c r="I9" s="10">
        <f t="shared" si="0"/>
        <v>5</v>
      </c>
      <c r="J9" s="10">
        <f t="shared" si="0"/>
        <v>6</v>
      </c>
      <c r="K9" s="10">
        <f t="shared" si="0"/>
        <v>7</v>
      </c>
      <c r="L9" s="10">
        <f t="shared" si="0"/>
        <v>8</v>
      </c>
      <c r="M9" s="10">
        <f t="shared" si="0"/>
        <v>9</v>
      </c>
      <c r="N9" s="10">
        <f t="shared" si="0"/>
        <v>10</v>
      </c>
      <c r="O9" s="10">
        <f t="shared" si="0"/>
        <v>11</v>
      </c>
      <c r="P9" s="10">
        <f t="shared" si="0"/>
        <v>12</v>
      </c>
      <c r="Q9" s="10">
        <f t="shared" si="0"/>
        <v>13</v>
      </c>
      <c r="R9" s="10">
        <f t="shared" si="0"/>
        <v>14</v>
      </c>
      <c r="S9" s="10">
        <f t="shared" si="0"/>
        <v>15</v>
      </c>
      <c r="T9" s="10">
        <f t="shared" si="0"/>
        <v>16</v>
      </c>
      <c r="U9" s="10">
        <f t="shared" si="0"/>
        <v>17</v>
      </c>
      <c r="V9" s="10">
        <f t="shared" si="0"/>
        <v>18</v>
      </c>
      <c r="W9" s="10">
        <f t="shared" si="0"/>
        <v>19</v>
      </c>
      <c r="X9" s="10">
        <f t="shared" si="0"/>
        <v>20</v>
      </c>
      <c r="Y9" s="10">
        <f t="shared" si="0"/>
        <v>21</v>
      </c>
      <c r="Z9" s="10">
        <f t="shared" si="0"/>
        <v>22</v>
      </c>
      <c r="AA9" s="10">
        <f>Z9+1</f>
        <v>23</v>
      </c>
      <c r="AB9" s="10">
        <f t="shared" si="0"/>
        <v>24</v>
      </c>
      <c r="AC9" s="10">
        <f t="shared" si="0"/>
        <v>25</v>
      </c>
      <c r="AD9" s="10">
        <f t="shared" si="0"/>
        <v>26</v>
      </c>
      <c r="AE9" s="10">
        <f t="shared" si="0"/>
        <v>27</v>
      </c>
      <c r="AF9" s="10">
        <f t="shared" si="0"/>
        <v>28</v>
      </c>
      <c r="AG9" s="10">
        <f t="shared" si="0"/>
        <v>29</v>
      </c>
      <c r="AH9" s="10">
        <f t="shared" si="0"/>
        <v>30</v>
      </c>
      <c r="AI9" s="11">
        <f t="shared" si="0"/>
        <v>31</v>
      </c>
      <c r="AJ9" s="8"/>
      <c r="AK9" s="3"/>
      <c r="AL9" s="3"/>
      <c r="AQ9" s="55" t="s">
        <v>8</v>
      </c>
      <c r="AR9" s="56"/>
      <c r="AS9" s="57"/>
      <c r="AT9" s="58">
        <f>4</f>
        <v>4</v>
      </c>
      <c r="AU9" s="56"/>
      <c r="AV9" s="57"/>
      <c r="AW9" s="46" t="s">
        <v>6</v>
      </c>
      <c r="AX9" s="46"/>
      <c r="AY9" s="46"/>
      <c r="AZ9" s="47"/>
    </row>
    <row r="10" spans="1:52" ht="20.25" x14ac:dyDescent="0.25">
      <c r="A10" s="12" t="s">
        <v>9</v>
      </c>
      <c r="B10" s="4">
        <v>0</v>
      </c>
      <c r="C10" s="3"/>
      <c r="D10" s="30" t="s">
        <v>10</v>
      </c>
      <c r="E10" s="31"/>
      <c r="F10" s="31"/>
      <c r="G10" s="31"/>
      <c r="H10" s="31"/>
      <c r="I10" s="31"/>
      <c r="J10" s="13" t="s">
        <v>11</v>
      </c>
      <c r="K10" s="14" t="s">
        <v>12</v>
      </c>
      <c r="L10" s="31" t="s">
        <v>13</v>
      </c>
      <c r="M10" s="31"/>
      <c r="N10" s="31" t="s">
        <v>14</v>
      </c>
      <c r="O10" s="31"/>
      <c r="P10" s="36" t="s">
        <v>15</v>
      </c>
      <c r="Q10" s="36"/>
      <c r="R10" s="36"/>
      <c r="S10" s="36"/>
      <c r="T10" s="59" t="s">
        <v>46</v>
      </c>
      <c r="U10" s="59"/>
      <c r="V10" s="59"/>
      <c r="W10" s="59"/>
      <c r="X10" s="59"/>
      <c r="Y10" s="59"/>
      <c r="Z10" s="59"/>
      <c r="AA10" s="59"/>
      <c r="AB10" s="59" t="s">
        <v>45</v>
      </c>
      <c r="AC10" s="59"/>
      <c r="AD10" s="59"/>
      <c r="AE10" s="59"/>
      <c r="AF10" s="59"/>
      <c r="AG10" s="59"/>
      <c r="AH10" s="59"/>
      <c r="AI10" s="60"/>
      <c r="AJ10" s="15"/>
      <c r="AK10" s="3" t="s">
        <v>16</v>
      </c>
      <c r="AL10" s="3">
        <v>0</v>
      </c>
      <c r="AQ10" s="55" t="s">
        <v>17</v>
      </c>
      <c r="AR10" s="56"/>
      <c r="AS10" s="57"/>
      <c r="AT10" s="58">
        <v>4</v>
      </c>
      <c r="AU10" s="56"/>
      <c r="AV10" s="57"/>
      <c r="AW10" s="46" t="s">
        <v>6</v>
      </c>
      <c r="AX10" s="46"/>
      <c r="AY10" s="46"/>
      <c r="AZ10" s="47"/>
    </row>
    <row r="11" spans="1:52" x14ac:dyDescent="0.25">
      <c r="A11" s="12" t="s">
        <v>9</v>
      </c>
      <c r="B11" s="4">
        <f>AL11*4</f>
        <v>4</v>
      </c>
      <c r="C11" s="3"/>
      <c r="D11" s="48" t="s">
        <v>18</v>
      </c>
      <c r="E11" s="49"/>
      <c r="F11" s="49"/>
      <c r="G11" s="49"/>
      <c r="H11" s="49"/>
      <c r="I11" s="49"/>
      <c r="J11" s="49"/>
      <c r="K11" s="49"/>
      <c r="L11" s="49" t="s">
        <v>19</v>
      </c>
      <c r="M11" s="49"/>
      <c r="N11" s="49"/>
      <c r="O11" s="49"/>
      <c r="P11" s="36" t="s">
        <v>20</v>
      </c>
      <c r="Q11" s="36"/>
      <c r="R11" s="36"/>
      <c r="S11" s="36"/>
      <c r="T11" s="36" t="s">
        <v>21</v>
      </c>
      <c r="U11" s="36"/>
      <c r="V11" s="36"/>
      <c r="W11" s="36"/>
      <c r="X11" s="36"/>
      <c r="Y11" s="36"/>
      <c r="Z11" s="36"/>
      <c r="AA11" s="36"/>
      <c r="AB11" s="49" t="s">
        <v>22</v>
      </c>
      <c r="AC11" s="49"/>
      <c r="AD11" s="49"/>
      <c r="AE11" s="49"/>
      <c r="AF11" s="49"/>
      <c r="AG11" s="49"/>
      <c r="AH11" s="49"/>
      <c r="AI11" s="61"/>
      <c r="AJ11" s="3"/>
      <c r="AK11" s="3" t="s">
        <v>16</v>
      </c>
      <c r="AL11" s="3">
        <f>AL10+1</f>
        <v>1</v>
      </c>
      <c r="AQ11" s="55" t="s">
        <v>23</v>
      </c>
      <c r="AR11" s="56"/>
      <c r="AS11" s="57"/>
      <c r="AT11" s="58">
        <v>2</v>
      </c>
      <c r="AU11" s="56"/>
      <c r="AV11" s="57"/>
      <c r="AW11" s="46" t="s">
        <v>6</v>
      </c>
      <c r="AX11" s="46"/>
      <c r="AY11" s="46"/>
      <c r="AZ11" s="47"/>
    </row>
    <row r="12" spans="1:52" ht="15.75" thickBot="1" x14ac:dyDescent="0.3">
      <c r="A12" s="12" t="s">
        <v>9</v>
      </c>
      <c r="B12" s="4">
        <f t="shared" ref="B12:B15" si="1">AL12*4</f>
        <v>8</v>
      </c>
      <c r="C12" s="3"/>
      <c r="D12" s="48" t="s">
        <v>44</v>
      </c>
      <c r="E12" s="49"/>
      <c r="F12" s="49"/>
      <c r="G12" s="49"/>
      <c r="H12" s="49"/>
      <c r="I12" s="36" t="s">
        <v>24</v>
      </c>
      <c r="J12" s="36"/>
      <c r="K12" s="36"/>
      <c r="L12" s="36" t="s">
        <v>24</v>
      </c>
      <c r="M12" s="36"/>
      <c r="N12" s="36"/>
      <c r="O12" s="36"/>
      <c r="P12" s="36"/>
      <c r="Q12" s="36"/>
      <c r="R12" s="36"/>
      <c r="S12" s="36"/>
      <c r="T12" s="36" t="s">
        <v>25</v>
      </c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7"/>
      <c r="AJ12" s="3"/>
      <c r="AK12" s="3" t="s">
        <v>16</v>
      </c>
      <c r="AL12" s="3">
        <f t="shared" ref="AL12:AL24" si="2">+AL11+1</f>
        <v>2</v>
      </c>
      <c r="AQ12" s="50" t="s">
        <v>26</v>
      </c>
      <c r="AR12" s="51"/>
      <c r="AS12" s="51"/>
      <c r="AT12" s="52">
        <f>SUM(AT7:AV11)</f>
        <v>284</v>
      </c>
      <c r="AU12" s="52"/>
      <c r="AV12" s="53"/>
      <c r="AW12" s="51" t="s">
        <v>6</v>
      </c>
      <c r="AX12" s="51"/>
      <c r="AY12" s="51"/>
      <c r="AZ12" s="54"/>
    </row>
    <row r="13" spans="1:52" x14ac:dyDescent="0.25">
      <c r="A13" s="12" t="s">
        <v>9</v>
      </c>
      <c r="B13" s="4">
        <f t="shared" si="1"/>
        <v>12</v>
      </c>
      <c r="C13" s="3"/>
      <c r="D13" s="35" t="s">
        <v>27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 t="s">
        <v>28</v>
      </c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7"/>
      <c r="AJ13" s="3"/>
      <c r="AK13" s="3" t="s">
        <v>16</v>
      </c>
      <c r="AL13" s="3">
        <f t="shared" si="2"/>
        <v>3</v>
      </c>
    </row>
    <row r="14" spans="1:52" x14ac:dyDescent="0.25">
      <c r="A14" s="12" t="s">
        <v>9</v>
      </c>
      <c r="B14" s="4">
        <f t="shared" si="1"/>
        <v>16</v>
      </c>
      <c r="C14" s="3"/>
      <c r="D14" s="35" t="s">
        <v>29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16" t="s">
        <v>30</v>
      </c>
      <c r="R14" s="16" t="s">
        <v>31</v>
      </c>
      <c r="S14" s="16"/>
      <c r="T14" s="38" t="s">
        <v>32</v>
      </c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"/>
      <c r="AK14" s="3" t="s">
        <v>16</v>
      </c>
      <c r="AL14" s="3">
        <f t="shared" si="2"/>
        <v>4</v>
      </c>
    </row>
    <row r="15" spans="1:52" x14ac:dyDescent="0.25">
      <c r="A15" s="12" t="s">
        <v>9</v>
      </c>
      <c r="B15" s="4">
        <f t="shared" si="1"/>
        <v>20</v>
      </c>
      <c r="C15" s="3"/>
      <c r="D15" s="20" t="s">
        <v>32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33</v>
      </c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2"/>
      <c r="AJ15" s="3"/>
      <c r="AK15" s="3" t="s">
        <v>16</v>
      </c>
      <c r="AL15" s="3">
        <f t="shared" si="2"/>
        <v>5</v>
      </c>
    </row>
    <row r="16" spans="1:52" x14ac:dyDescent="0.25">
      <c r="A16" s="12"/>
      <c r="B16" s="4"/>
      <c r="C16" s="3"/>
      <c r="D16" s="40" t="s">
        <v>34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2"/>
      <c r="AJ16" s="3"/>
      <c r="AK16" s="3"/>
      <c r="AL16" s="3"/>
    </row>
    <row r="17" spans="1:38" x14ac:dyDescent="0.25">
      <c r="A17" s="12"/>
      <c r="B17" s="4"/>
      <c r="C17" s="8"/>
      <c r="D17" s="43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4"/>
      <c r="AJ17" s="8"/>
      <c r="AK17" s="3"/>
      <c r="AL17" s="3"/>
    </row>
    <row r="18" spans="1:38" x14ac:dyDescent="0.25">
      <c r="A18" s="12"/>
      <c r="B18" s="4"/>
      <c r="C18" s="8"/>
      <c r="D18" s="43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4"/>
      <c r="AJ18" s="8"/>
      <c r="AK18" s="3"/>
      <c r="AL18" s="3"/>
    </row>
    <row r="19" spans="1:38" x14ac:dyDescent="0.25">
      <c r="A19" s="12"/>
      <c r="B19" s="4"/>
      <c r="C19" s="3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/>
      <c r="AJ19" s="3"/>
      <c r="AK19" s="3"/>
      <c r="AL19" s="3"/>
    </row>
    <row r="20" spans="1:38" x14ac:dyDescent="0.25">
      <c r="A20" s="12" t="s">
        <v>9</v>
      </c>
      <c r="B20" s="4">
        <f t="shared" ref="B20:B24" si="3">AL20*4</f>
        <v>72</v>
      </c>
      <c r="C20" s="3"/>
      <c r="D20" s="20" t="s">
        <v>35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 t="s">
        <v>36</v>
      </c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2"/>
      <c r="AJ20" s="3"/>
      <c r="AK20" s="3" t="s">
        <v>16</v>
      </c>
      <c r="AL20" s="3">
        <v>18</v>
      </c>
    </row>
    <row r="21" spans="1:38" x14ac:dyDescent="0.25">
      <c r="A21" s="12" t="s">
        <v>9</v>
      </c>
      <c r="B21" s="4">
        <f t="shared" si="3"/>
        <v>76</v>
      </c>
      <c r="C21" s="3"/>
      <c r="D21" s="20" t="s">
        <v>36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45" t="s">
        <v>37</v>
      </c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2"/>
      <c r="AJ21" s="3"/>
      <c r="AK21" s="3" t="s">
        <v>16</v>
      </c>
      <c r="AL21" s="3">
        <f t="shared" si="2"/>
        <v>19</v>
      </c>
    </row>
    <row r="22" spans="1:38" x14ac:dyDescent="0.25">
      <c r="A22" s="12" t="s">
        <v>9</v>
      </c>
      <c r="B22" s="4">
        <f t="shared" si="3"/>
        <v>80</v>
      </c>
      <c r="C22" s="3"/>
      <c r="D22" s="30" t="s">
        <v>38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21" t="s">
        <v>37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2"/>
      <c r="AJ22" s="3"/>
      <c r="AK22" s="3" t="s">
        <v>16</v>
      </c>
      <c r="AL22" s="3">
        <f t="shared" si="2"/>
        <v>20</v>
      </c>
    </row>
    <row r="23" spans="1:38" x14ac:dyDescent="0.25">
      <c r="A23" s="12" t="s">
        <v>9</v>
      </c>
      <c r="B23" s="4">
        <f t="shared" si="3"/>
        <v>84</v>
      </c>
      <c r="C23" s="3"/>
      <c r="D23" s="20" t="s">
        <v>39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2"/>
      <c r="AJ23" s="3"/>
      <c r="AK23" s="3" t="s">
        <v>16</v>
      </c>
      <c r="AL23" s="3">
        <f t="shared" si="2"/>
        <v>21</v>
      </c>
    </row>
    <row r="24" spans="1:38" x14ac:dyDescent="0.25">
      <c r="A24" s="12" t="s">
        <v>9</v>
      </c>
      <c r="B24" s="4">
        <f t="shared" si="3"/>
        <v>88</v>
      </c>
      <c r="C24" s="3"/>
      <c r="D24" s="20" t="s">
        <v>40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2"/>
      <c r="AJ24" s="3"/>
      <c r="AK24" s="3" t="s">
        <v>16</v>
      </c>
      <c r="AL24" s="3">
        <f t="shared" si="2"/>
        <v>22</v>
      </c>
    </row>
    <row r="25" spans="1:38" x14ac:dyDescent="0.25">
      <c r="A25" s="12"/>
      <c r="B25" s="4"/>
      <c r="C25" s="3"/>
      <c r="D25" s="23" t="s">
        <v>34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5"/>
      <c r="AJ25" s="3"/>
      <c r="AK25" s="3"/>
      <c r="AL25" s="3"/>
    </row>
    <row r="26" spans="1:38" x14ac:dyDescent="0.25">
      <c r="A26" s="12"/>
      <c r="B26" s="4"/>
      <c r="C26" s="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8"/>
      <c r="AK26" s="3"/>
      <c r="AL26" s="3"/>
    </row>
    <row r="27" spans="1:38" x14ac:dyDescent="0.25">
      <c r="A27" s="12"/>
      <c r="B27" s="4"/>
      <c r="C27" s="3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9"/>
      <c r="AJ27" s="3"/>
      <c r="AK27" s="3"/>
      <c r="AL27" s="3"/>
    </row>
    <row r="28" spans="1:38" x14ac:dyDescent="0.25">
      <c r="A28" s="12" t="s">
        <v>9</v>
      </c>
      <c r="B28" s="4">
        <f t="shared" ref="B28:B30" si="4">AL28*4</f>
        <v>272</v>
      </c>
      <c r="C28" s="3"/>
      <c r="D28" s="20" t="s">
        <v>41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2"/>
      <c r="AJ28" s="3"/>
      <c r="AK28" s="3" t="s">
        <v>16</v>
      </c>
      <c r="AL28" s="3">
        <f>68</f>
        <v>68</v>
      </c>
    </row>
    <row r="29" spans="1:38" x14ac:dyDescent="0.25">
      <c r="A29" s="12" t="s">
        <v>9</v>
      </c>
      <c r="B29" s="4">
        <f t="shared" si="4"/>
        <v>276</v>
      </c>
      <c r="C29" s="3"/>
      <c r="D29" s="30" t="s">
        <v>38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2" t="s">
        <v>42</v>
      </c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3"/>
      <c r="AK29" s="3" t="s">
        <v>16</v>
      </c>
      <c r="AL29" s="3">
        <f>AL28+1</f>
        <v>69</v>
      </c>
    </row>
    <row r="30" spans="1:38" ht="15.75" thickBot="1" x14ac:dyDescent="0.3">
      <c r="A30" s="12" t="s">
        <v>9</v>
      </c>
      <c r="B30" s="4">
        <f t="shared" si="4"/>
        <v>280</v>
      </c>
      <c r="C30" s="3"/>
      <c r="D30" s="17" t="s">
        <v>43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9"/>
      <c r="AJ30" s="3"/>
      <c r="AK30" s="3" t="s">
        <v>16</v>
      </c>
      <c r="AL30" s="3">
        <f t="shared" ref="AL30" si="5">AL29+1</f>
        <v>70</v>
      </c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</sheetData>
  <mergeCells count="66">
    <mergeCell ref="D5:AI5"/>
    <mergeCell ref="D7:K7"/>
    <mergeCell ref="L7:S7"/>
    <mergeCell ref="T7:AA7"/>
    <mergeCell ref="AB7:AI7"/>
    <mergeCell ref="AT7:AV7"/>
    <mergeCell ref="AW7:AZ7"/>
    <mergeCell ref="D8:G8"/>
    <mergeCell ref="H8:K8"/>
    <mergeCell ref="L8:O8"/>
    <mergeCell ref="P8:S8"/>
    <mergeCell ref="T8:W8"/>
    <mergeCell ref="X8:AA8"/>
    <mergeCell ref="AB8:AE8"/>
    <mergeCell ref="AF8:AI8"/>
    <mergeCell ref="AQ7:AS7"/>
    <mergeCell ref="AQ8:AS8"/>
    <mergeCell ref="AT8:AV8"/>
    <mergeCell ref="AW8:AZ8"/>
    <mergeCell ref="AQ9:AS9"/>
    <mergeCell ref="AT9:AV9"/>
    <mergeCell ref="AW9:AZ9"/>
    <mergeCell ref="AQ10:AS10"/>
    <mergeCell ref="AT10:AV10"/>
    <mergeCell ref="AW10:AZ10"/>
    <mergeCell ref="AB10:AI10"/>
    <mergeCell ref="D11:K11"/>
    <mergeCell ref="L11:O11"/>
    <mergeCell ref="P11:S11"/>
    <mergeCell ref="T11:AA11"/>
    <mergeCell ref="AB11:AI11"/>
    <mergeCell ref="D10:I10"/>
    <mergeCell ref="L10:M10"/>
    <mergeCell ref="N10:O10"/>
    <mergeCell ref="P10:S10"/>
    <mergeCell ref="T10:AA10"/>
    <mergeCell ref="AW11:AZ11"/>
    <mergeCell ref="D12:H12"/>
    <mergeCell ref="I12:K12"/>
    <mergeCell ref="L12:S12"/>
    <mergeCell ref="T12:AI12"/>
    <mergeCell ref="AQ12:AS12"/>
    <mergeCell ref="AT12:AV12"/>
    <mergeCell ref="AW12:AZ12"/>
    <mergeCell ref="AQ11:AS11"/>
    <mergeCell ref="AT11:AV11"/>
    <mergeCell ref="D22:S22"/>
    <mergeCell ref="T22:AI22"/>
    <mergeCell ref="D13:S13"/>
    <mergeCell ref="T13:AI13"/>
    <mergeCell ref="D14:P14"/>
    <mergeCell ref="T14:AI14"/>
    <mergeCell ref="D15:S15"/>
    <mergeCell ref="T15:AI15"/>
    <mergeCell ref="D16:AI19"/>
    <mergeCell ref="D20:S20"/>
    <mergeCell ref="T20:AI20"/>
    <mergeCell ref="D21:S21"/>
    <mergeCell ref="T21:AI21"/>
    <mergeCell ref="D30:AI30"/>
    <mergeCell ref="D23:AI23"/>
    <mergeCell ref="D24:AI24"/>
    <mergeCell ref="D25:AI27"/>
    <mergeCell ref="D28:AI28"/>
    <mergeCell ref="D29:S29"/>
    <mergeCell ref="T29:AI29"/>
  </mergeCells>
  <pageMargins left="0.7" right="0.7" top="0.75" bottom="0.75" header="0.3" footer="0.3"/>
  <pageSetup orientation="portrait" r:id="rId1"/>
  <ignoredErrors>
    <ignoredError sqref="D7 L7 T7 A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cpiercey</dc:creator>
  <cp:lastModifiedBy>Akhter, Mohammad</cp:lastModifiedBy>
  <dcterms:created xsi:type="dcterms:W3CDTF">2016-03-04T14:38:11Z</dcterms:created>
  <dcterms:modified xsi:type="dcterms:W3CDTF">2016-03-11T18:52:46Z</dcterms:modified>
</cp:coreProperties>
</file>