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D4B61DEA-CB55-461D-96B7-E6C99D404C61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3" hidden="1">Sheet4!$A$1:$C$13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5" l="1"/>
  <c r="E5" i="5"/>
  <c r="E6" i="5"/>
  <c r="E7" i="5"/>
  <c r="E3" i="5"/>
</calcChain>
</file>

<file path=xl/sharedStrings.xml><?xml version="1.0" encoding="utf-8"?>
<sst xmlns="http://schemas.openxmlformats.org/spreadsheetml/2006/main" count="139" uniqueCount="106">
  <si>
    <t>kyθ = fy,θ/fy</t>
  </si>
  <si>
    <t>kxθ = fx,θ/fy</t>
  </si>
  <si>
    <t>kpθ = fp,θ/fy</t>
  </si>
  <si>
    <t>kEθ = Ea,θ/Ea</t>
  </si>
  <si>
    <t>20 °C</t>
  </si>
  <si>
    <t>100 °C</t>
  </si>
  <si>
    <t>200 °C</t>
  </si>
  <si>
    <t>300 °C</t>
  </si>
  <si>
    <t>400 °C</t>
  </si>
  <si>
    <t>500 °C</t>
  </si>
  <si>
    <t>600 °C</t>
  </si>
  <si>
    <t>700 °C</t>
  </si>
  <si>
    <t>800 °C</t>
  </si>
  <si>
    <t>900 °C</t>
  </si>
  <si>
    <t>1000 °C</t>
  </si>
  <si>
    <t>1100 °C</t>
  </si>
  <si>
    <t>1200 °C</t>
  </si>
  <si>
    <t>Steel Temperature</t>
  </si>
  <si>
    <t>Description</t>
  </si>
  <si>
    <t>T1</t>
  </si>
  <si>
    <t>T4</t>
  </si>
  <si>
    <t>SS-T1</t>
  </si>
  <si>
    <t>SS-T2</t>
  </si>
  <si>
    <t>Double Stud</t>
  </si>
  <si>
    <t>Single Stud</t>
  </si>
  <si>
    <t>Critical HF 
C</t>
  </si>
  <si>
    <t>Critical CF 
C</t>
  </si>
  <si>
    <t>Test
Name</t>
  </si>
  <si>
    <t>Stud
Depth
(mm)</t>
  </si>
  <si>
    <t>Stud
Thickness
(mm)</t>
  </si>
  <si>
    <t>Failure
Time
(min)</t>
  </si>
  <si>
    <t>Load
Ratio</t>
  </si>
  <si>
    <r>
      <t xml:space="preserve">Reduction factors at temperature </t>
    </r>
    <r>
      <rPr>
        <i/>
        <sz val="11"/>
        <color theme="1"/>
        <rFont val="Calibri"/>
        <family val="2"/>
        <scheme val="minor"/>
      </rPr>
      <t>θ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relative to the value of </t>
    </r>
    <r>
      <rPr>
        <i/>
        <sz val="11"/>
        <color theme="1"/>
        <rFont val="Calibri"/>
        <family val="2"/>
        <scheme val="minor"/>
      </rPr>
      <t>f</t>
    </r>
    <r>
      <rPr>
        <i/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E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at 20°C</t>
    </r>
  </si>
  <si>
    <r>
      <t xml:space="preserve">Reduction factor (relative to </t>
    </r>
    <r>
      <rPr>
        <i/>
        <sz val="11"/>
        <color theme="1"/>
        <rFont val="Calibri"/>
        <family val="2"/>
        <scheme val="minor"/>
      </rPr>
      <t>f</t>
    </r>
    <r>
      <rPr>
        <i/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 for effective yield strength</t>
    </r>
  </si>
  <si>
    <r>
      <t xml:space="preserve">Modified factor (relative to </t>
    </r>
    <r>
      <rPr>
        <i/>
        <sz val="11"/>
        <color theme="1"/>
        <rFont val="Calibri"/>
        <family val="2"/>
        <scheme val="minor"/>
      </rPr>
      <t>f</t>
    </r>
    <r>
      <rPr>
        <i/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 for satisfying deformation criteria</t>
    </r>
  </si>
  <si>
    <r>
      <t xml:space="preserve">Reduction factor (relative to </t>
    </r>
    <r>
      <rPr>
        <i/>
        <sz val="11"/>
        <color theme="1"/>
        <rFont val="Calibri"/>
        <family val="2"/>
        <scheme val="minor"/>
      </rPr>
      <t>f</t>
    </r>
    <r>
      <rPr>
        <i/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 for proportional limit</t>
    </r>
  </si>
  <si>
    <r>
      <t xml:space="preserve">Reduction factor (relative to </t>
    </r>
    <r>
      <rPr>
        <i/>
        <sz val="11"/>
        <color theme="1"/>
        <rFont val="Calibri"/>
        <family val="2"/>
        <scheme val="minor"/>
      </rPr>
      <t>E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for the slope of linear elastic range</t>
    </r>
  </si>
  <si>
    <t>Model Name</t>
  </si>
  <si>
    <t>Wall Type</t>
  </si>
  <si>
    <t>Stud Depth</t>
  </si>
  <si>
    <t>Stud Thickness</t>
  </si>
  <si>
    <t>Insulation</t>
  </si>
  <si>
    <t>Double stud</t>
  </si>
  <si>
    <t>Shaftliner</t>
  </si>
  <si>
    <t>Nil</t>
  </si>
  <si>
    <t>Ambient</t>
  </si>
  <si>
    <t>Both</t>
  </si>
  <si>
    <t>Full</t>
  </si>
  <si>
    <t>Staggered stud</t>
  </si>
  <si>
    <t>DS-70-0.75</t>
  </si>
  <si>
    <t>DS-70-0.75-AI</t>
  </si>
  <si>
    <t>DS-70-0.75-BI</t>
  </si>
  <si>
    <t>DS-90-0.75-AI</t>
  </si>
  <si>
    <t>DS-90-0.75-BI</t>
  </si>
  <si>
    <t>SL-70-0.75</t>
  </si>
  <si>
    <t>SL-70-0.75-FI</t>
  </si>
  <si>
    <t>SL-90-0.75-FI</t>
  </si>
  <si>
    <t>ST-70-0.75</t>
  </si>
  <si>
    <t>ST-70-0.75-FI</t>
  </si>
  <si>
    <t>ST-90-0.75</t>
  </si>
  <si>
    <t>ST-90-0.75-FI</t>
  </si>
  <si>
    <t>DS-70-0.95-AI</t>
  </si>
  <si>
    <t>DS-70-0.95-BI</t>
  </si>
  <si>
    <t>SL-70-0.95</t>
  </si>
  <si>
    <t>SL-70-0.95-FI</t>
  </si>
  <si>
    <t>SL-90-0.95</t>
  </si>
  <si>
    <t>SL-90-0.95-FI</t>
  </si>
  <si>
    <t>ST-70-0.95</t>
  </si>
  <si>
    <t>ST-70-0.95-FI</t>
  </si>
  <si>
    <t>Model</t>
  </si>
  <si>
    <t>Failure Load (kN)</t>
  </si>
  <si>
    <t>SL-90-0.75</t>
  </si>
  <si>
    <t>Double stud - 70x0.75</t>
  </si>
  <si>
    <t>Shaftliner - 70x0.75</t>
  </si>
  <si>
    <t>Shaftliner - 70x0.95</t>
  </si>
  <si>
    <t>Shaftliner - 90x0.75</t>
  </si>
  <si>
    <t>Shaftliner - 90x0.95</t>
  </si>
  <si>
    <t>Staggered stud - 70x0.75</t>
  </si>
  <si>
    <t>Staggered stud - 70x0.95</t>
  </si>
  <si>
    <t>Staggered stud - 90x0.75</t>
  </si>
  <si>
    <t>DS-70-0.95</t>
  </si>
  <si>
    <t>DS-90-0.75</t>
  </si>
  <si>
    <t>ST-90-0.95</t>
  </si>
  <si>
    <t>Double stud - 90x0.75 (AT2)</t>
  </si>
  <si>
    <t>Double stud - 70x0.95 (AT4)</t>
  </si>
  <si>
    <t>Double stud - 90x0.95 (AT1)</t>
  </si>
  <si>
    <t>Staggered stud - 90x0.95 (AT5)</t>
  </si>
  <si>
    <t>DS-90-0.95</t>
  </si>
  <si>
    <t>Test Name</t>
  </si>
  <si>
    <t>Test</t>
  </si>
  <si>
    <t>FEA</t>
  </si>
  <si>
    <t>Failure capacity (kN)</t>
  </si>
  <si>
    <t>AT1</t>
  </si>
  <si>
    <t>AT2</t>
  </si>
  <si>
    <t>AT3</t>
  </si>
  <si>
    <t>AT4</t>
  </si>
  <si>
    <t>AT5</t>
  </si>
  <si>
    <t>Double Stud - 90 x 0.95 - 4 studs</t>
  </si>
  <si>
    <t>Double Stud - 90 x 0.75 - 4 studs</t>
  </si>
  <si>
    <t>Double Stud - 90 x 0.75 - 6 studs</t>
  </si>
  <si>
    <t>Double Stud - 70 x 0.95 - 4 studs</t>
  </si>
  <si>
    <t>Staggered  Stud - 90 x 0.95 - 11 studs</t>
  </si>
  <si>
    <t>Ratio of 
FEA/Test capacity</t>
  </si>
  <si>
    <t>Ag (mm2)</t>
  </si>
  <si>
    <t>Critical Load Factor</t>
  </si>
  <si>
    <t>Buckling Load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</si>
</sst>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I13" sqref="I13"/>
    </sheetView>
  </sheetViews>
  <sheetFormatPr defaultRowHeight="15" x14ac:dyDescent="0.25"/>
  <cols>
    <col min="1" max="1" width="12.42578125" style="3" customWidth="1"/>
    <col min="2" max="2" width="12.85546875" style="3" customWidth="1"/>
    <col min="3" max="3" width="13.7109375" style="3" customWidth="1"/>
    <col min="4" max="4" width="13.42578125" style="3" customWidth="1"/>
    <col min="5" max="5" width="15.140625" style="3" customWidth="1"/>
    <col min="6" max="16384" width="9.140625" style="3"/>
  </cols>
  <sheetData>
    <row r="1" spans="1:5" x14ac:dyDescent="0.25">
      <c r="A1" s="20" t="s">
        <v>17</v>
      </c>
      <c r="B1" s="20" t="s">
        <v>32</v>
      </c>
      <c r="C1" s="20"/>
      <c r="D1" s="20"/>
      <c r="E1" s="20"/>
    </row>
    <row r="2" spans="1:5" ht="108" x14ac:dyDescent="0.25">
      <c r="A2" s="20"/>
      <c r="B2" s="4" t="s">
        <v>33</v>
      </c>
      <c r="C2" s="4" t="s">
        <v>34</v>
      </c>
      <c r="D2" s="4" t="s">
        <v>35</v>
      </c>
      <c r="E2" s="4" t="s">
        <v>36</v>
      </c>
    </row>
    <row r="3" spans="1:5" x14ac:dyDescent="0.25">
      <c r="A3" s="20"/>
      <c r="B3" s="5" t="s">
        <v>0</v>
      </c>
      <c r="C3" s="5" t="s">
        <v>1</v>
      </c>
      <c r="D3" s="5" t="s">
        <v>2</v>
      </c>
      <c r="E3" s="5" t="s">
        <v>3</v>
      </c>
    </row>
    <row r="4" spans="1:5" x14ac:dyDescent="0.25">
      <c r="A4" s="4" t="s">
        <v>4</v>
      </c>
      <c r="B4" s="4">
        <v>1</v>
      </c>
      <c r="C4" s="4">
        <v>1</v>
      </c>
      <c r="D4" s="4">
        <v>1</v>
      </c>
      <c r="E4" s="4">
        <v>1</v>
      </c>
    </row>
    <row r="5" spans="1:5" x14ac:dyDescent="0.25">
      <c r="A5" s="4" t="s">
        <v>5</v>
      </c>
      <c r="B5" s="4">
        <v>1</v>
      </c>
      <c r="C5" s="4">
        <v>1</v>
      </c>
      <c r="D5" s="4">
        <v>1</v>
      </c>
      <c r="E5" s="4">
        <v>1</v>
      </c>
    </row>
    <row r="6" spans="1:5" x14ac:dyDescent="0.25">
      <c r="A6" s="4" t="s">
        <v>6</v>
      </c>
      <c r="B6" s="4">
        <v>1</v>
      </c>
      <c r="C6" s="4">
        <v>0.92200000000000004</v>
      </c>
      <c r="D6" s="4">
        <v>0.80700000000000005</v>
      </c>
      <c r="E6" s="4">
        <v>0.9</v>
      </c>
    </row>
    <row r="7" spans="1:5" x14ac:dyDescent="0.25">
      <c r="A7" s="4" t="s">
        <v>7</v>
      </c>
      <c r="B7" s="4">
        <v>1</v>
      </c>
      <c r="C7" s="4">
        <v>0.84499999999999997</v>
      </c>
      <c r="D7" s="4">
        <v>0.61299999999999999</v>
      </c>
      <c r="E7" s="4">
        <v>0.8</v>
      </c>
    </row>
    <row r="8" spans="1:5" x14ac:dyDescent="0.25">
      <c r="A8" s="4" t="s">
        <v>8</v>
      </c>
      <c r="B8" s="4">
        <v>1</v>
      </c>
      <c r="C8" s="4">
        <v>0.77</v>
      </c>
      <c r="D8" s="4">
        <v>0.42</v>
      </c>
      <c r="E8" s="4">
        <v>0.7</v>
      </c>
    </row>
    <row r="9" spans="1:5" x14ac:dyDescent="0.25">
      <c r="A9" s="4" t="s">
        <v>9</v>
      </c>
      <c r="B9" s="4">
        <v>0.78</v>
      </c>
      <c r="C9" s="4">
        <v>0.61499999999999999</v>
      </c>
      <c r="D9" s="4">
        <v>0.36</v>
      </c>
      <c r="E9" s="4">
        <v>0.6</v>
      </c>
    </row>
    <row r="10" spans="1:5" x14ac:dyDescent="0.25">
      <c r="A10" s="4" t="s">
        <v>10</v>
      </c>
      <c r="B10" s="4">
        <v>0.47</v>
      </c>
      <c r="C10" s="4">
        <v>0.35399999999999998</v>
      </c>
      <c r="D10" s="4">
        <v>0.18</v>
      </c>
      <c r="E10" s="4">
        <v>0.31</v>
      </c>
    </row>
    <row r="11" spans="1:5" x14ac:dyDescent="0.25">
      <c r="A11" s="4" t="s">
        <v>11</v>
      </c>
      <c r="B11" s="4">
        <v>0.23</v>
      </c>
      <c r="C11" s="4">
        <v>0.16700000000000001</v>
      </c>
      <c r="D11" s="4">
        <v>7.1999999999999995E-2</v>
      </c>
      <c r="E11" s="4">
        <v>0.13</v>
      </c>
    </row>
    <row r="12" spans="1:5" x14ac:dyDescent="0.25">
      <c r="A12" s="4" t="s">
        <v>12</v>
      </c>
      <c r="B12" s="4">
        <v>0.11</v>
      </c>
      <c r="C12" s="4">
        <v>8.6999999999999994E-2</v>
      </c>
      <c r="D12" s="4">
        <v>0.05</v>
      </c>
      <c r="E12" s="4">
        <v>0.09</v>
      </c>
    </row>
    <row r="13" spans="1:5" x14ac:dyDescent="0.25">
      <c r="A13" s="4" t="s">
        <v>13</v>
      </c>
      <c r="B13" s="4">
        <v>0.06</v>
      </c>
      <c r="C13" s="4">
        <v>5.0999999999999997E-2</v>
      </c>
      <c r="D13" s="4">
        <v>3.7499999999999999E-2</v>
      </c>
      <c r="E13" s="4">
        <v>6.7500000000000004E-2</v>
      </c>
    </row>
    <row r="14" spans="1:5" x14ac:dyDescent="0.25">
      <c r="A14" s="4" t="s">
        <v>14</v>
      </c>
      <c r="B14" s="4">
        <v>0.04</v>
      </c>
      <c r="C14" s="4">
        <v>3.4000000000000002E-2</v>
      </c>
      <c r="D14" s="4">
        <v>2.5000000000000001E-2</v>
      </c>
      <c r="E14" s="4">
        <v>4.4999999999999998E-2</v>
      </c>
    </row>
    <row r="15" spans="1:5" x14ac:dyDescent="0.25">
      <c r="A15" s="4" t="s">
        <v>15</v>
      </c>
      <c r="B15" s="4">
        <v>0.02</v>
      </c>
      <c r="C15" s="4">
        <v>1.7000000000000001E-2</v>
      </c>
      <c r="D15" s="4">
        <v>1.2500000000000001E-2</v>
      </c>
      <c r="E15" s="4">
        <v>2.2499999999999999E-2</v>
      </c>
    </row>
    <row r="16" spans="1:5" x14ac:dyDescent="0.25">
      <c r="A16" s="4" t="s">
        <v>16</v>
      </c>
      <c r="B16" s="4">
        <v>0</v>
      </c>
      <c r="C16" s="4">
        <v>0</v>
      </c>
      <c r="D16" s="4">
        <v>0</v>
      </c>
      <c r="E16" s="4">
        <v>0</v>
      </c>
    </row>
  </sheetData>
  <mergeCells count="2">
    <mergeCell ref="B1:E1"/>
    <mergeCell ref="A1:A3"/>
  </mergeCells>
  <pageMargins left="0.78740157480314965" right="0.78740157480314965" top="0.98425196850393704" bottom="0.98425196850393704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AF64-39C6-403A-8A53-DDDFEBBD8FDD}">
  <dimension ref="A1:H5"/>
  <sheetViews>
    <sheetView workbookViewId="0">
      <selection activeCell="E26" sqref="E26"/>
    </sheetView>
  </sheetViews>
  <sheetFormatPr defaultRowHeight="15" x14ac:dyDescent="0.25"/>
  <cols>
    <col min="1" max="1" width="6.28515625" customWidth="1"/>
    <col min="2" max="2" width="11.85546875" bestFit="1" customWidth="1"/>
    <col min="3" max="3" width="6.42578125" bestFit="1" customWidth="1"/>
    <col min="4" max="4" width="9.5703125" bestFit="1" customWidth="1"/>
    <col min="5" max="5" width="7.140625" bestFit="1" customWidth="1"/>
    <col min="6" max="6" width="5.5703125" bestFit="1" customWidth="1"/>
    <col min="7" max="8" width="7.140625" bestFit="1" customWidth="1"/>
  </cols>
  <sheetData>
    <row r="1" spans="1:8" ht="45" x14ac:dyDescent="0.25">
      <c r="A1" s="2" t="s">
        <v>27</v>
      </c>
      <c r="B1" s="2" t="s">
        <v>18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25</v>
      </c>
      <c r="H1" s="2" t="s">
        <v>26</v>
      </c>
    </row>
    <row r="2" spans="1:8" x14ac:dyDescent="0.25">
      <c r="A2" s="1" t="s">
        <v>19</v>
      </c>
      <c r="B2" s="1" t="s">
        <v>23</v>
      </c>
      <c r="C2" s="1">
        <v>90</v>
      </c>
      <c r="D2" s="1">
        <v>0.95</v>
      </c>
      <c r="E2" s="1">
        <v>176</v>
      </c>
      <c r="F2" s="1">
        <v>0.4</v>
      </c>
      <c r="G2" s="1">
        <v>459</v>
      </c>
      <c r="H2" s="1">
        <v>411</v>
      </c>
    </row>
    <row r="3" spans="1:8" x14ac:dyDescent="0.25">
      <c r="A3" s="1" t="s">
        <v>20</v>
      </c>
      <c r="B3" s="1" t="s">
        <v>23</v>
      </c>
      <c r="C3" s="1">
        <v>90</v>
      </c>
      <c r="D3" s="1">
        <v>0.95</v>
      </c>
      <c r="E3" s="1">
        <v>171</v>
      </c>
      <c r="F3" s="1">
        <v>0.4</v>
      </c>
      <c r="G3" s="1">
        <v>505</v>
      </c>
      <c r="H3" s="1">
        <v>380</v>
      </c>
    </row>
    <row r="4" spans="1:8" x14ac:dyDescent="0.25">
      <c r="A4" s="1" t="s">
        <v>21</v>
      </c>
      <c r="B4" s="1" t="s">
        <v>24</v>
      </c>
      <c r="C4" s="1">
        <v>92</v>
      </c>
      <c r="D4" s="1">
        <v>1.1499999999999999</v>
      </c>
      <c r="E4" s="1">
        <v>127</v>
      </c>
      <c r="F4" s="1">
        <v>0.4</v>
      </c>
      <c r="G4" s="1">
        <v>535</v>
      </c>
      <c r="H4" s="1">
        <v>394</v>
      </c>
    </row>
    <row r="5" spans="1:8" x14ac:dyDescent="0.25">
      <c r="A5" s="2" t="s">
        <v>22</v>
      </c>
      <c r="B5" s="2" t="s">
        <v>24</v>
      </c>
      <c r="C5" s="2">
        <v>150</v>
      </c>
      <c r="D5" s="2">
        <v>1.1499999999999999</v>
      </c>
      <c r="E5" s="2">
        <v>162</v>
      </c>
      <c r="F5" s="2">
        <v>0.4</v>
      </c>
      <c r="G5" s="2">
        <v>564</v>
      </c>
      <c r="H5" s="2">
        <v>485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A21A-A752-49FE-9426-53C34045447B}">
  <dimension ref="A1:E21"/>
  <sheetViews>
    <sheetView workbookViewId="0">
      <selection activeCell="C30" sqref="C30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0.85546875" bestFit="1" customWidth="1"/>
    <col min="4" max="4" width="14.140625" bestFit="1" customWidth="1"/>
    <col min="5" max="5" width="9.85546875" bestFit="1" customWidth="1"/>
  </cols>
  <sheetData>
    <row r="1" spans="1:5" x14ac:dyDescent="0.25">
      <c r="A1" s="11" t="s">
        <v>37</v>
      </c>
      <c r="B1" s="11" t="s">
        <v>38</v>
      </c>
      <c r="C1" s="11" t="s">
        <v>39</v>
      </c>
      <c r="D1" s="11" t="s">
        <v>40</v>
      </c>
      <c r="E1" s="11" t="s">
        <v>41</v>
      </c>
    </row>
    <row r="2" spans="1:5" x14ac:dyDescent="0.25">
      <c r="A2" s="6" t="s">
        <v>49</v>
      </c>
      <c r="B2" s="21" t="s">
        <v>42</v>
      </c>
      <c r="C2" s="21">
        <v>70</v>
      </c>
      <c r="D2" s="6">
        <v>0.75</v>
      </c>
      <c r="E2" s="6" t="s">
        <v>44</v>
      </c>
    </row>
    <row r="3" spans="1:5" x14ac:dyDescent="0.25">
      <c r="A3" s="6" t="s">
        <v>50</v>
      </c>
      <c r="B3" s="21"/>
      <c r="C3" s="21"/>
      <c r="D3" s="6">
        <v>0.75</v>
      </c>
      <c r="E3" s="6" t="s">
        <v>45</v>
      </c>
    </row>
    <row r="4" spans="1:5" x14ac:dyDescent="0.25">
      <c r="A4" s="6" t="s">
        <v>51</v>
      </c>
      <c r="B4" s="21"/>
      <c r="C4" s="21"/>
      <c r="D4" s="6">
        <v>0.75</v>
      </c>
      <c r="E4" s="6" t="s">
        <v>46</v>
      </c>
    </row>
    <row r="5" spans="1:5" x14ac:dyDescent="0.25">
      <c r="A5" s="6" t="s">
        <v>61</v>
      </c>
      <c r="B5" s="21"/>
      <c r="C5" s="21"/>
      <c r="D5" s="6">
        <v>0.95</v>
      </c>
      <c r="E5" s="6" t="s">
        <v>45</v>
      </c>
    </row>
    <row r="6" spans="1:5" x14ac:dyDescent="0.25">
      <c r="A6" s="8" t="s">
        <v>62</v>
      </c>
      <c r="B6" s="22"/>
      <c r="C6" s="22"/>
      <c r="D6" s="8">
        <v>0.95</v>
      </c>
      <c r="E6" s="8" t="s">
        <v>46</v>
      </c>
    </row>
    <row r="7" spans="1:5" x14ac:dyDescent="0.25">
      <c r="A7" s="6" t="s">
        <v>52</v>
      </c>
      <c r="B7" s="21" t="s">
        <v>42</v>
      </c>
      <c r="C7" s="21">
        <v>90</v>
      </c>
      <c r="D7" s="6">
        <v>0.75</v>
      </c>
      <c r="E7" s="6" t="s">
        <v>45</v>
      </c>
    </row>
    <row r="8" spans="1:5" x14ac:dyDescent="0.25">
      <c r="A8" s="6" t="s">
        <v>53</v>
      </c>
      <c r="B8" s="21"/>
      <c r="C8" s="21"/>
      <c r="D8" s="6">
        <v>0.75</v>
      </c>
      <c r="E8" s="6" t="s">
        <v>46</v>
      </c>
    </row>
    <row r="9" spans="1:5" x14ac:dyDescent="0.25">
      <c r="A9" s="10" t="s">
        <v>54</v>
      </c>
      <c r="B9" s="23" t="s">
        <v>43</v>
      </c>
      <c r="C9" s="23">
        <v>70</v>
      </c>
      <c r="D9" s="10">
        <v>0.75</v>
      </c>
      <c r="E9" s="10" t="s">
        <v>44</v>
      </c>
    </row>
    <row r="10" spans="1:5" x14ac:dyDescent="0.25">
      <c r="A10" s="6" t="s">
        <v>55</v>
      </c>
      <c r="B10" s="21"/>
      <c r="C10" s="21"/>
      <c r="D10" s="6">
        <v>0.75</v>
      </c>
      <c r="E10" s="6" t="s">
        <v>47</v>
      </c>
    </row>
    <row r="11" spans="1:5" x14ac:dyDescent="0.25">
      <c r="A11" s="6" t="s">
        <v>63</v>
      </c>
      <c r="B11" s="21"/>
      <c r="C11" s="21"/>
      <c r="D11" s="6">
        <v>0.95</v>
      </c>
      <c r="E11" s="6" t="s">
        <v>44</v>
      </c>
    </row>
    <row r="12" spans="1:5" x14ac:dyDescent="0.25">
      <c r="A12" s="8" t="s">
        <v>64</v>
      </c>
      <c r="B12" s="21"/>
      <c r="C12" s="22"/>
      <c r="D12" s="8">
        <v>0.95</v>
      </c>
      <c r="E12" s="8" t="s">
        <v>47</v>
      </c>
    </row>
    <row r="13" spans="1:5" x14ac:dyDescent="0.25">
      <c r="A13" s="6" t="s">
        <v>56</v>
      </c>
      <c r="B13" s="21"/>
      <c r="C13" s="21">
        <v>90</v>
      </c>
      <c r="D13" s="6">
        <v>0.75</v>
      </c>
      <c r="E13" s="6" t="s">
        <v>47</v>
      </c>
    </row>
    <row r="14" spans="1:5" x14ac:dyDescent="0.25">
      <c r="A14" s="6" t="s">
        <v>65</v>
      </c>
      <c r="B14" s="21"/>
      <c r="C14" s="21"/>
      <c r="D14" s="6">
        <v>0.95</v>
      </c>
      <c r="E14" s="6" t="s">
        <v>44</v>
      </c>
    </row>
    <row r="15" spans="1:5" x14ac:dyDescent="0.25">
      <c r="A15" s="8" t="s">
        <v>66</v>
      </c>
      <c r="B15" s="22"/>
      <c r="C15" s="22"/>
      <c r="D15" s="8">
        <v>0.95</v>
      </c>
      <c r="E15" s="8" t="s">
        <v>47</v>
      </c>
    </row>
    <row r="16" spans="1:5" x14ac:dyDescent="0.25">
      <c r="A16" s="10" t="s">
        <v>57</v>
      </c>
      <c r="B16" s="23" t="s">
        <v>48</v>
      </c>
      <c r="C16" s="23">
        <v>70</v>
      </c>
      <c r="D16" s="10">
        <v>0.75</v>
      </c>
      <c r="E16" s="10" t="s">
        <v>44</v>
      </c>
    </row>
    <row r="17" spans="1:5" x14ac:dyDescent="0.25">
      <c r="A17" s="6" t="s">
        <v>58</v>
      </c>
      <c r="B17" s="21"/>
      <c r="C17" s="21"/>
      <c r="D17" s="6">
        <v>0.75</v>
      </c>
      <c r="E17" s="6" t="s">
        <v>47</v>
      </c>
    </row>
    <row r="18" spans="1:5" x14ac:dyDescent="0.25">
      <c r="A18" s="6" t="s">
        <v>67</v>
      </c>
      <c r="B18" s="21"/>
      <c r="C18" s="21"/>
      <c r="D18" s="6">
        <v>0.95</v>
      </c>
      <c r="E18" s="6" t="s">
        <v>44</v>
      </c>
    </row>
    <row r="19" spans="1:5" x14ac:dyDescent="0.25">
      <c r="A19" s="8" t="s">
        <v>68</v>
      </c>
      <c r="B19" s="21"/>
      <c r="C19" s="22"/>
      <c r="D19" s="8">
        <v>0.95</v>
      </c>
      <c r="E19" s="8" t="s">
        <v>47</v>
      </c>
    </row>
    <row r="20" spans="1:5" x14ac:dyDescent="0.25">
      <c r="A20" s="6" t="s">
        <v>59</v>
      </c>
      <c r="B20" s="21"/>
      <c r="C20" s="21">
        <v>90</v>
      </c>
      <c r="D20" s="6">
        <v>0.75</v>
      </c>
      <c r="E20" s="6" t="s">
        <v>44</v>
      </c>
    </row>
    <row r="21" spans="1:5" x14ac:dyDescent="0.25">
      <c r="A21" s="8" t="s">
        <v>60</v>
      </c>
      <c r="B21" s="22"/>
      <c r="C21" s="22"/>
      <c r="D21" s="8">
        <v>0.75</v>
      </c>
      <c r="E21" s="8" t="s">
        <v>47</v>
      </c>
    </row>
  </sheetData>
  <mergeCells count="10">
    <mergeCell ref="B2:B6"/>
    <mergeCell ref="B7:B8"/>
    <mergeCell ref="B9:B15"/>
    <mergeCell ref="B16:B21"/>
    <mergeCell ref="C2:C6"/>
    <mergeCell ref="C7:C8"/>
    <mergeCell ref="C9:C12"/>
    <mergeCell ref="C13:C15"/>
    <mergeCell ref="C16:C19"/>
    <mergeCell ref="C20:C2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977A-20F5-4324-BD86-F812DBC49371}">
  <dimension ref="A1:C14"/>
  <sheetViews>
    <sheetView workbookViewId="0">
      <selection activeCell="M5" sqref="M5"/>
    </sheetView>
  </sheetViews>
  <sheetFormatPr defaultRowHeight="15" x14ac:dyDescent="0.25"/>
  <cols>
    <col min="1" max="1" width="12.140625" bestFit="1" customWidth="1"/>
    <col min="2" max="2" width="28" bestFit="1" customWidth="1"/>
    <col min="3" max="3" width="15.85546875" style="13" customWidth="1"/>
  </cols>
  <sheetData>
    <row r="1" spans="1:3" x14ac:dyDescent="0.25">
      <c r="A1" s="11" t="s">
        <v>69</v>
      </c>
      <c r="B1" s="11" t="s">
        <v>18</v>
      </c>
      <c r="C1" s="11" t="s">
        <v>70</v>
      </c>
    </row>
    <row r="2" spans="1:3" x14ac:dyDescent="0.25">
      <c r="A2" s="13" t="s">
        <v>65</v>
      </c>
      <c r="B2" s="13" t="s">
        <v>76</v>
      </c>
      <c r="C2" s="13">
        <v>85.83</v>
      </c>
    </row>
    <row r="3" spans="1:3" x14ac:dyDescent="0.25">
      <c r="A3" s="13" t="s">
        <v>63</v>
      </c>
      <c r="B3" s="13" t="s">
        <v>74</v>
      </c>
      <c r="C3" s="13">
        <v>81.97</v>
      </c>
    </row>
    <row r="4" spans="1:3" x14ac:dyDescent="0.25">
      <c r="A4" s="13" t="s">
        <v>87</v>
      </c>
      <c r="B4" s="13" t="s">
        <v>85</v>
      </c>
      <c r="C4" s="13">
        <v>71.97</v>
      </c>
    </row>
    <row r="5" spans="1:3" x14ac:dyDescent="0.25">
      <c r="A5" s="13" t="s">
        <v>80</v>
      </c>
      <c r="B5" s="13" t="s">
        <v>84</v>
      </c>
      <c r="C5" s="13">
        <v>71.81</v>
      </c>
    </row>
    <row r="6" spans="1:3" x14ac:dyDescent="0.25">
      <c r="A6" s="13" t="s">
        <v>67</v>
      </c>
      <c r="B6" s="13" t="s">
        <v>78</v>
      </c>
      <c r="C6" s="13">
        <v>65.87</v>
      </c>
    </row>
    <row r="7" spans="1:3" x14ac:dyDescent="0.25">
      <c r="A7" s="14" t="s">
        <v>82</v>
      </c>
      <c r="B7" s="7" t="s">
        <v>86</v>
      </c>
      <c r="C7" s="7">
        <v>60.98</v>
      </c>
    </row>
    <row r="8" spans="1:3" x14ac:dyDescent="0.25">
      <c r="A8" s="13" t="s">
        <v>54</v>
      </c>
      <c r="B8" s="13" t="s">
        <v>73</v>
      </c>
      <c r="C8" s="13">
        <v>58.81</v>
      </c>
    </row>
    <row r="9" spans="1:3" x14ac:dyDescent="0.25">
      <c r="A9" s="13" t="s">
        <v>71</v>
      </c>
      <c r="B9" s="13" t="s">
        <v>75</v>
      </c>
      <c r="C9" s="13">
        <v>55.85</v>
      </c>
    </row>
    <row r="10" spans="1:3" x14ac:dyDescent="0.25">
      <c r="A10" s="13" t="s">
        <v>57</v>
      </c>
      <c r="B10" s="13" t="s">
        <v>77</v>
      </c>
      <c r="C10" s="13">
        <v>48.03</v>
      </c>
    </row>
    <row r="11" spans="1:3" x14ac:dyDescent="0.25">
      <c r="A11" s="13" t="s">
        <v>49</v>
      </c>
      <c r="B11" s="13" t="s">
        <v>72</v>
      </c>
      <c r="C11" s="13">
        <v>47.05</v>
      </c>
    </row>
    <row r="12" spans="1:3" x14ac:dyDescent="0.25">
      <c r="A12" s="13" t="s">
        <v>81</v>
      </c>
      <c r="B12" s="13" t="s">
        <v>83</v>
      </c>
      <c r="C12" s="13">
        <v>46.25</v>
      </c>
    </row>
    <row r="13" spans="1:3" x14ac:dyDescent="0.25">
      <c r="A13" s="9" t="s">
        <v>59</v>
      </c>
      <c r="B13" s="9" t="s">
        <v>79</v>
      </c>
      <c r="C13" s="9">
        <v>40.9</v>
      </c>
    </row>
    <row r="14" spans="1:3" x14ac:dyDescent="0.25">
      <c r="A14" s="12"/>
      <c r="B14" s="12"/>
      <c r="C14" s="7"/>
    </row>
  </sheetData>
  <autoFilter ref="A1:C13" xr:uid="{62079EC5-6C09-4CBE-8B96-D9C489EF3839}">
    <sortState xmlns:xlrd2="http://schemas.microsoft.com/office/spreadsheetml/2017/richdata2" ref="A2:C13">
      <sortCondition descending="1" ref="C1:C13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D43E-CC02-4CE3-A91C-A7931DF4D73F}">
  <dimension ref="A1:E8"/>
  <sheetViews>
    <sheetView workbookViewId="0">
      <selection activeCell="G28" sqref="G28"/>
    </sheetView>
  </sheetViews>
  <sheetFormatPr defaultRowHeight="15" x14ac:dyDescent="0.25"/>
  <cols>
    <col min="1" max="1" width="6.28515625" bestFit="1" customWidth="1"/>
    <col min="2" max="2" width="33.140625" bestFit="1" customWidth="1"/>
    <col min="3" max="3" width="5.5703125" bestFit="1" customWidth="1"/>
    <col min="4" max="4" width="6" bestFit="1" customWidth="1"/>
    <col min="5" max="5" width="8.85546875" bestFit="1" customWidth="1"/>
  </cols>
  <sheetData>
    <row r="1" spans="1:5" ht="46.5" customHeight="1" x14ac:dyDescent="0.25">
      <c r="A1" s="25" t="s">
        <v>88</v>
      </c>
      <c r="B1" s="23" t="s">
        <v>18</v>
      </c>
      <c r="C1" s="24" t="s">
        <v>91</v>
      </c>
      <c r="D1" s="24"/>
      <c r="E1" s="25" t="s">
        <v>102</v>
      </c>
    </row>
    <row r="2" spans="1:5" x14ac:dyDescent="0.25">
      <c r="A2" s="26"/>
      <c r="B2" s="22"/>
      <c r="C2" s="15" t="s">
        <v>89</v>
      </c>
      <c r="D2" s="15" t="s">
        <v>90</v>
      </c>
      <c r="E2" s="26"/>
    </row>
    <row r="3" spans="1:5" x14ac:dyDescent="0.25">
      <c r="A3" s="13" t="s">
        <v>92</v>
      </c>
      <c r="B3" s="13" t="s">
        <v>97</v>
      </c>
      <c r="C3" s="17">
        <v>73</v>
      </c>
      <c r="D3" s="13">
        <v>71.97</v>
      </c>
      <c r="E3" s="17">
        <f>D3-C3</f>
        <v>-1.0300000000000011</v>
      </c>
    </row>
    <row r="4" spans="1:5" x14ac:dyDescent="0.25">
      <c r="A4" s="13" t="s">
        <v>93</v>
      </c>
      <c r="B4" s="13" t="s">
        <v>98</v>
      </c>
      <c r="C4" s="17">
        <v>47.08</v>
      </c>
      <c r="D4" s="13">
        <v>46.25</v>
      </c>
      <c r="E4" s="17">
        <f t="shared" ref="E4:E7" si="0">D4-C4</f>
        <v>-0.82999999999999829</v>
      </c>
    </row>
    <row r="5" spans="1:5" x14ac:dyDescent="0.25">
      <c r="A5" s="13" t="s">
        <v>94</v>
      </c>
      <c r="B5" s="13" t="s">
        <v>99</v>
      </c>
      <c r="C5" s="17">
        <v>39.42</v>
      </c>
      <c r="D5" s="13">
        <v>46.25</v>
      </c>
      <c r="E5" s="17">
        <f t="shared" si="0"/>
        <v>6.8299999999999983</v>
      </c>
    </row>
    <row r="6" spans="1:5" x14ac:dyDescent="0.25">
      <c r="A6" s="13" t="s">
        <v>95</v>
      </c>
      <c r="B6" s="13" t="s">
        <v>100</v>
      </c>
      <c r="C6" s="17">
        <v>86.21</v>
      </c>
      <c r="D6" s="13">
        <v>71.81</v>
      </c>
      <c r="E6" s="17">
        <f t="shared" si="0"/>
        <v>-14.399999999999991</v>
      </c>
    </row>
    <row r="7" spans="1:5" x14ac:dyDescent="0.25">
      <c r="A7" s="15" t="s">
        <v>96</v>
      </c>
      <c r="B7" s="15" t="s">
        <v>101</v>
      </c>
      <c r="C7" s="18">
        <v>68.489999999999995</v>
      </c>
      <c r="D7" s="15">
        <v>60.98</v>
      </c>
      <c r="E7" s="18">
        <f t="shared" si="0"/>
        <v>-7.509999999999998</v>
      </c>
    </row>
    <row r="8" spans="1:5" x14ac:dyDescent="0.25">
      <c r="C8" s="16"/>
    </row>
  </sheetData>
  <mergeCells count="4">
    <mergeCell ref="C1:D1"/>
    <mergeCell ref="A1:A2"/>
    <mergeCell ref="B1:B2"/>
    <mergeCell ref="E1:E2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8C61-2ABF-47E3-9479-15F36CE9672F}">
  <dimension ref="A1:D5"/>
  <sheetViews>
    <sheetView tabSelected="1" zoomScaleNormal="100" workbookViewId="0">
      <selection activeCell="G7" sqref="G7"/>
    </sheetView>
  </sheetViews>
  <sheetFormatPr defaultRowHeight="15" x14ac:dyDescent="0.25"/>
  <cols>
    <col min="1" max="1" width="11.140625" bestFit="1" customWidth="1"/>
    <col min="3" max="3" width="17.85546875" bestFit="1" customWidth="1"/>
    <col min="4" max="4" width="17.5703125" bestFit="1" customWidth="1"/>
  </cols>
  <sheetData>
    <row r="1" spans="1:4" x14ac:dyDescent="0.25">
      <c r="A1" s="27" t="s">
        <v>18</v>
      </c>
      <c r="B1" s="27" t="s">
        <v>103</v>
      </c>
      <c r="C1" s="27" t="s">
        <v>104</v>
      </c>
      <c r="D1" s="27" t="s">
        <v>105</v>
      </c>
    </row>
    <row r="2" spans="1:4" x14ac:dyDescent="0.25">
      <c r="A2" s="13" t="s">
        <v>92</v>
      </c>
      <c r="B2" s="17">
        <v>160.34630000000001</v>
      </c>
      <c r="C2" s="17">
        <v>0.22</v>
      </c>
      <c r="D2" s="17">
        <v>21.85</v>
      </c>
    </row>
    <row r="3" spans="1:4" x14ac:dyDescent="0.25">
      <c r="A3" s="13" t="s">
        <v>93</v>
      </c>
      <c r="B3" s="17">
        <v>128.3683</v>
      </c>
      <c r="C3" s="17">
        <v>0.14000000000000001</v>
      </c>
      <c r="D3" s="17">
        <v>9.69</v>
      </c>
    </row>
    <row r="4" spans="1:4" x14ac:dyDescent="0.25">
      <c r="A4" s="13" t="s">
        <v>95</v>
      </c>
      <c r="B4" s="17">
        <v>128.07089999999999</v>
      </c>
      <c r="C4" s="17">
        <v>0.3</v>
      </c>
      <c r="D4" s="17">
        <v>20.3</v>
      </c>
    </row>
    <row r="5" spans="1:4" x14ac:dyDescent="0.25">
      <c r="A5" s="19" t="s">
        <v>96</v>
      </c>
      <c r="B5" s="18">
        <v>160.34630000000001</v>
      </c>
      <c r="C5" s="18">
        <v>0.63</v>
      </c>
      <c r="D5" s="19">
        <v>44.34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2020-03-19T10:47:55Z</dcterms:modified>
</cp:coreProperties>
</file>