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Hari PhD QUT\Thesis\graphs\DSM-ambient\"/>
    </mc:Choice>
  </mc:AlternateContent>
  <xr:revisionPtr revIDLastSave="0" documentId="13_ncr:1_{198450ED-24AC-43EB-9999-19930EEFF192}" xr6:coauthVersionLast="45" xr6:coauthVersionMax="45" xr10:uidLastSave="{00000000-0000-0000-0000-000000000000}"/>
  <bookViews>
    <workbookView xWindow="-120" yWindow="-120" windowWidth="29040" windowHeight="15840" tabRatio="833" activeTab="5" xr2:uid="{00000000-000D-0000-FFFF-FFFF00000000}"/>
  </bookViews>
  <sheets>
    <sheet name="70-0.95" sheetId="3" r:id="rId1"/>
    <sheet name="90-0.75" sheetId="1" r:id="rId2"/>
    <sheet name="90-0.95" sheetId="2" r:id="rId3"/>
    <sheet name="90-0.95-staggered" sheetId="4" r:id="rId4"/>
    <sheet name="Capacities" sheetId="5" r:id="rId5"/>
    <sheet name="Table-measured" sheetId="9" r:id="rId6"/>
    <sheet name="Table" sheetId="6" r:id="rId7"/>
    <sheet name="Ncl2" sheetId="7" r:id="rId8"/>
    <sheet name="Capacities-measured" sheetId="8" r:id="rId9"/>
  </sheets>
  <definedNames>
    <definedName name="_xlnm._FilterDatabase" localSheetId="6" hidden="1">Table!$A$1:$B$6</definedName>
    <definedName name="_xlnm._FilterDatabase" localSheetId="5" hidden="1">'Table-measured'!$A$1:$B$6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9" l="1"/>
  <c r="E6" i="9" s="1"/>
  <c r="C5" i="9"/>
  <c r="E5" i="9" s="1"/>
  <c r="C4" i="9"/>
  <c r="E4" i="9" s="1"/>
  <c r="C3" i="9"/>
  <c r="E3" i="9" s="1"/>
  <c r="E4" i="6" l="1"/>
  <c r="E5" i="6"/>
  <c r="E6" i="6"/>
  <c r="E3" i="6"/>
  <c r="C4" i="6"/>
  <c r="C5" i="6"/>
  <c r="C6" i="6"/>
  <c r="C3" i="6"/>
  <c r="H3" i="7"/>
  <c r="H4" i="7"/>
  <c r="H5" i="7"/>
  <c r="H2" i="7"/>
  <c r="D3" i="7"/>
  <c r="F3" i="7" s="1"/>
  <c r="G3" i="7" s="1"/>
  <c r="D4" i="7"/>
  <c r="F4" i="7" s="1"/>
  <c r="G4" i="7" s="1"/>
  <c r="D5" i="7"/>
  <c r="F5" i="7" s="1"/>
  <c r="G5" i="7" s="1"/>
  <c r="D2" i="7"/>
  <c r="F2" i="7" s="1"/>
  <c r="G2" i="7" s="1"/>
</calcChain>
</file>

<file path=xl/sharedStrings.xml><?xml version="1.0" encoding="utf-8"?>
<sst xmlns="http://schemas.openxmlformats.org/spreadsheetml/2006/main" count="55" uniqueCount="31">
  <si>
    <t>Length</t>
  </si>
  <si>
    <t>Model</t>
  </si>
  <si>
    <t>Capacities (kN)</t>
  </si>
  <si>
    <t>70-095</t>
  </si>
  <si>
    <t>90-075</t>
  </si>
  <si>
    <t>90-095</t>
  </si>
  <si>
    <t>90-095-st</t>
  </si>
  <si>
    <t>Test</t>
  </si>
  <si>
    <t>AT1</t>
  </si>
  <si>
    <t>AT2</t>
  </si>
  <si>
    <t>AT4</t>
  </si>
  <si>
    <t>AT5</t>
  </si>
  <si>
    <t>Ultimate Axial Compression Capacities (kN)</t>
  </si>
  <si>
    <t>Experiment</t>
  </si>
  <si>
    <t>Difference</t>
  </si>
  <si>
    <t>90x0.95</t>
  </si>
  <si>
    <t>90x0.75</t>
  </si>
  <si>
    <t>70x0.95</t>
  </si>
  <si>
    <t>90x0.95-st</t>
  </si>
  <si>
    <t>Ny</t>
  </si>
  <si>
    <t>Ag</t>
  </si>
  <si>
    <t>fy</t>
  </si>
  <si>
    <t>load factor</t>
  </si>
  <si>
    <t>Nol kN</t>
  </si>
  <si>
    <t>Ncl2</t>
  </si>
  <si>
    <t>2*studs</t>
  </si>
  <si>
    <t>DSM combined</t>
  </si>
  <si>
    <t>DSM (per stud)</t>
  </si>
  <si>
    <t>Factor 550</t>
  </si>
  <si>
    <t>Factor 617.5</t>
  </si>
  <si>
    <t>Factor 646.9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</si>
</sst>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609B-09D1-40ED-9CFD-B52547FE7E7F}">
  <dimension ref="A1:C5"/>
  <sheetViews>
    <sheetView workbookViewId="0">
      <selection activeCell="F58" sqref="F58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1.42578125" bestFit="1" customWidth="1"/>
  </cols>
  <sheetData>
    <row r="1" spans="1:3" x14ac:dyDescent="0.25">
      <c r="A1" t="s">
        <v>0</v>
      </c>
      <c r="B1" t="s">
        <v>28</v>
      </c>
      <c r="C1" t="s">
        <v>29</v>
      </c>
    </row>
    <row r="2" spans="1:3" x14ac:dyDescent="0.25">
      <c r="A2">
        <v>50</v>
      </c>
      <c r="B2">
        <v>0.47522999999999999</v>
      </c>
      <c r="C2">
        <v>0.44588</v>
      </c>
    </row>
    <row r="3" spans="1:3" x14ac:dyDescent="0.25">
      <c r="A3">
        <v>300</v>
      </c>
      <c r="B3">
        <v>0.67803000000000002</v>
      </c>
      <c r="C3">
        <v>0.60390999999999995</v>
      </c>
    </row>
    <row r="4" spans="1:3" x14ac:dyDescent="0.25">
      <c r="A4">
        <v>1000</v>
      </c>
      <c r="B4">
        <v>0.34356999999999999</v>
      </c>
      <c r="C4">
        <v>0.30601</v>
      </c>
    </row>
    <row r="5" spans="1:3" x14ac:dyDescent="0.25">
      <c r="A5">
        <v>3000</v>
      </c>
      <c r="B5">
        <v>5.2984000000000003E-2</v>
      </c>
      <c r="C5">
        <v>4.7187E-2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H23" sqref="H23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1.42578125" bestFit="1" customWidth="1"/>
  </cols>
  <sheetData>
    <row r="1" spans="1:3" x14ac:dyDescent="0.25">
      <c r="A1" t="s">
        <v>0</v>
      </c>
      <c r="B1" t="s">
        <v>28</v>
      </c>
      <c r="C1" t="s">
        <v>30</v>
      </c>
    </row>
    <row r="2" spans="1:3" x14ac:dyDescent="0.25">
      <c r="A2">
        <v>70</v>
      </c>
      <c r="B2">
        <v>0.16145999999999999</v>
      </c>
      <c r="C2">
        <v>0.13728000000000001</v>
      </c>
    </row>
    <row r="3" spans="1:3" x14ac:dyDescent="0.25">
      <c r="A3">
        <v>300</v>
      </c>
      <c r="B3">
        <v>0.25385999999999997</v>
      </c>
      <c r="C3">
        <v>0.21584</v>
      </c>
    </row>
    <row r="4" spans="1:3" x14ac:dyDescent="0.25">
      <c r="A4">
        <v>1000</v>
      </c>
      <c r="B4">
        <v>0.47208</v>
      </c>
      <c r="C4">
        <v>0.40137</v>
      </c>
    </row>
    <row r="5" spans="1:3" x14ac:dyDescent="0.25">
      <c r="A5">
        <v>3000</v>
      </c>
      <c r="B5">
        <v>6.2836000000000003E-2</v>
      </c>
      <c r="C5">
        <v>5.3427000000000002E-2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CF7A-18D3-4439-A814-5C786B081611}">
  <dimension ref="A1:C6"/>
  <sheetViews>
    <sheetView workbookViewId="0">
      <selection activeCell="C2" sqref="C2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1.42578125" bestFit="1" customWidth="1"/>
  </cols>
  <sheetData>
    <row r="1" spans="1:3" x14ac:dyDescent="0.25">
      <c r="A1" t="s">
        <v>0</v>
      </c>
      <c r="B1" t="s">
        <v>28</v>
      </c>
      <c r="C1" t="s">
        <v>29</v>
      </c>
    </row>
    <row r="2" spans="1:3" x14ac:dyDescent="0.25">
      <c r="A2">
        <v>70</v>
      </c>
      <c r="B2">
        <v>0.24782999999999999</v>
      </c>
      <c r="C2">
        <v>0.22073999999999999</v>
      </c>
    </row>
    <row r="3" spans="1:3" x14ac:dyDescent="0.25">
      <c r="A3">
        <v>300</v>
      </c>
      <c r="B3">
        <v>0.64088999999999996</v>
      </c>
      <c r="C3">
        <v>0.57082999999999995</v>
      </c>
    </row>
    <row r="4" spans="1:3" x14ac:dyDescent="0.25">
      <c r="A4">
        <v>500</v>
      </c>
      <c r="B4">
        <v>0.54483999999999999</v>
      </c>
      <c r="C4">
        <v>0.48527999999999999</v>
      </c>
    </row>
    <row r="5" spans="1:3" x14ac:dyDescent="0.25">
      <c r="A5">
        <v>1000</v>
      </c>
      <c r="B5">
        <v>0.48319000000000001</v>
      </c>
      <c r="C5">
        <v>0.43036999999999997</v>
      </c>
    </row>
    <row r="6" spans="1:3" x14ac:dyDescent="0.25">
      <c r="A6">
        <v>3000</v>
      </c>
      <c r="B6">
        <v>6.5388000000000002E-2</v>
      </c>
      <c r="C6">
        <v>5.8241000000000001E-2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B804-4A57-446C-A2B8-8B4ED0B7B617}">
  <dimension ref="A1:C6"/>
  <sheetViews>
    <sheetView workbookViewId="0">
      <selection activeCell="F60" sqref="F60"/>
    </sheetView>
  </sheetViews>
  <sheetFormatPr defaultRowHeight="15" x14ac:dyDescent="0.25"/>
  <cols>
    <col min="1" max="1" width="7" bestFit="1" customWidth="1"/>
    <col min="2" max="2" width="9.85546875" bestFit="1" customWidth="1"/>
    <col min="3" max="3" width="11.42578125" bestFit="1" customWidth="1"/>
  </cols>
  <sheetData>
    <row r="1" spans="1:3" x14ac:dyDescent="0.25">
      <c r="A1" t="s">
        <v>0</v>
      </c>
      <c r="B1" t="s">
        <v>28</v>
      </c>
      <c r="C1" t="s">
        <v>29</v>
      </c>
    </row>
    <row r="2" spans="1:3" x14ac:dyDescent="0.25">
      <c r="A2">
        <v>40</v>
      </c>
      <c r="B2">
        <v>0.85548000000000002</v>
      </c>
      <c r="C2">
        <v>0.69269999999999998</v>
      </c>
    </row>
    <row r="3" spans="1:3" x14ac:dyDescent="0.25">
      <c r="A3">
        <v>200</v>
      </c>
      <c r="B3">
        <v>0.78649999999999998</v>
      </c>
      <c r="C3">
        <v>0.63683999999999996</v>
      </c>
    </row>
    <row r="4" spans="1:3" x14ac:dyDescent="0.25">
      <c r="A4">
        <v>300</v>
      </c>
      <c r="B4">
        <v>0.93989</v>
      </c>
      <c r="C4">
        <v>0.76105</v>
      </c>
    </row>
    <row r="5" spans="1:3" x14ac:dyDescent="0.25">
      <c r="A5">
        <v>1000</v>
      </c>
      <c r="B5">
        <v>1.2307999999999999</v>
      </c>
      <c r="C5">
        <v>0.99658999999999998</v>
      </c>
    </row>
    <row r="6" spans="1:3" x14ac:dyDescent="0.25">
      <c r="A6">
        <v>3000</v>
      </c>
      <c r="B6">
        <v>0.54635999999999996</v>
      </c>
      <c r="C6">
        <v>0.44239000000000001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2BE-B334-4292-A6BC-55AEC94F3439}">
  <dimension ref="A1:B5"/>
  <sheetViews>
    <sheetView workbookViewId="0">
      <selection sqref="A1:B5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>
        <v>17.8</v>
      </c>
    </row>
    <row r="3" spans="1:2" x14ac:dyDescent="0.25">
      <c r="A3" t="s">
        <v>4</v>
      </c>
      <c r="B3">
        <v>18.690000000000001</v>
      </c>
    </row>
    <row r="4" spans="1:2" x14ac:dyDescent="0.25">
      <c r="A4" t="s">
        <v>5</v>
      </c>
      <c r="B4">
        <v>26.96</v>
      </c>
    </row>
    <row r="5" spans="1:2" x14ac:dyDescent="0.25">
      <c r="A5" t="s">
        <v>6</v>
      </c>
      <c r="B5">
        <v>38.36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0393-FF17-4ECA-A852-837C74E0B146}">
  <dimension ref="A1:E6"/>
  <sheetViews>
    <sheetView tabSelected="1" workbookViewId="0">
      <selection activeCell="M16" sqref="M16"/>
    </sheetView>
  </sheetViews>
  <sheetFormatPr defaultRowHeight="15" x14ac:dyDescent="0.25"/>
  <cols>
    <col min="2" max="2" width="14.28515625" bestFit="1" customWidth="1"/>
    <col min="3" max="3" width="14.42578125" bestFit="1" customWidth="1"/>
    <col min="4" max="4" width="11.28515625" bestFit="1" customWidth="1"/>
    <col min="5" max="5" width="10.42578125" bestFit="1" customWidth="1"/>
  </cols>
  <sheetData>
    <row r="1" spans="1:5" x14ac:dyDescent="0.25">
      <c r="A1" s="5" t="s">
        <v>7</v>
      </c>
      <c r="B1" s="7" t="s">
        <v>12</v>
      </c>
      <c r="C1" s="7"/>
      <c r="D1" s="7"/>
      <c r="E1" s="5" t="s">
        <v>14</v>
      </c>
    </row>
    <row r="2" spans="1:5" x14ac:dyDescent="0.25">
      <c r="A2" s="6"/>
      <c r="B2" s="2" t="s">
        <v>27</v>
      </c>
      <c r="C2" s="2" t="s">
        <v>26</v>
      </c>
      <c r="D2" s="2" t="s">
        <v>13</v>
      </c>
      <c r="E2" s="6"/>
    </row>
    <row r="3" spans="1:5" x14ac:dyDescent="0.25">
      <c r="A3" s="1" t="s">
        <v>8</v>
      </c>
      <c r="B3" s="3">
        <v>28.43</v>
      </c>
      <c r="C3" s="1">
        <f>B3*2</f>
        <v>56.86</v>
      </c>
      <c r="D3" s="1">
        <v>73</v>
      </c>
      <c r="E3" s="1">
        <f>D3-C3</f>
        <v>16.14</v>
      </c>
    </row>
    <row r="4" spans="1:5" x14ac:dyDescent="0.25">
      <c r="A4" s="1" t="s">
        <v>9</v>
      </c>
      <c r="B4" s="3">
        <v>18.88</v>
      </c>
      <c r="C4" s="1">
        <f t="shared" ref="C4:C6" si="0">B4*2</f>
        <v>37.76</v>
      </c>
      <c r="D4" s="1">
        <v>47.08</v>
      </c>
      <c r="E4" s="1">
        <f t="shared" ref="E4:E6" si="1">D4-C4</f>
        <v>9.32</v>
      </c>
    </row>
    <row r="5" spans="1:5" x14ac:dyDescent="0.25">
      <c r="A5" s="1" t="s">
        <v>10</v>
      </c>
      <c r="B5" s="3">
        <v>17.8</v>
      </c>
      <c r="C5" s="1">
        <f t="shared" si="0"/>
        <v>35.6</v>
      </c>
      <c r="D5" s="1">
        <v>86.21</v>
      </c>
      <c r="E5" s="1">
        <f t="shared" si="1"/>
        <v>50.609999999999992</v>
      </c>
    </row>
    <row r="6" spans="1:5" x14ac:dyDescent="0.25">
      <c r="A6" s="2" t="s">
        <v>11</v>
      </c>
      <c r="B6" s="4">
        <v>38.89</v>
      </c>
      <c r="C6" s="2">
        <f t="shared" si="0"/>
        <v>77.78</v>
      </c>
      <c r="D6" s="2">
        <v>68.489999999999995</v>
      </c>
      <c r="E6" s="2">
        <f t="shared" si="1"/>
        <v>-9.2900000000000063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A9DE-8927-4404-9BC6-AB0EF5F6968D}">
  <dimension ref="A1:E6"/>
  <sheetViews>
    <sheetView workbookViewId="0">
      <selection activeCell="B4" sqref="B4"/>
    </sheetView>
  </sheetViews>
  <sheetFormatPr defaultRowHeight="15" x14ac:dyDescent="0.25"/>
  <cols>
    <col min="2" max="2" width="14.28515625" bestFit="1" customWidth="1"/>
    <col min="3" max="3" width="14.42578125" bestFit="1" customWidth="1"/>
    <col min="4" max="4" width="11.28515625" bestFit="1" customWidth="1"/>
    <col min="5" max="5" width="10.42578125" bestFit="1" customWidth="1"/>
  </cols>
  <sheetData>
    <row r="1" spans="1:5" x14ac:dyDescent="0.25">
      <c r="A1" s="5" t="s">
        <v>7</v>
      </c>
      <c r="B1" s="7" t="s">
        <v>12</v>
      </c>
      <c r="C1" s="7"/>
      <c r="D1" s="7"/>
      <c r="E1" s="5" t="s">
        <v>14</v>
      </c>
    </row>
    <row r="2" spans="1:5" x14ac:dyDescent="0.25">
      <c r="A2" s="6"/>
      <c r="B2" s="2" t="s">
        <v>27</v>
      </c>
      <c r="C2" s="2" t="s">
        <v>26</v>
      </c>
      <c r="D2" s="2" t="s">
        <v>13</v>
      </c>
      <c r="E2" s="6"/>
    </row>
    <row r="3" spans="1:5" x14ac:dyDescent="0.25">
      <c r="A3" s="1" t="s">
        <v>8</v>
      </c>
      <c r="B3" s="1">
        <v>26.96</v>
      </c>
      <c r="C3" s="1">
        <f>B3*2</f>
        <v>53.92</v>
      </c>
      <c r="D3" s="1">
        <v>73</v>
      </c>
      <c r="E3" s="1">
        <f>D3-C3</f>
        <v>19.079999999999998</v>
      </c>
    </row>
    <row r="4" spans="1:5" x14ac:dyDescent="0.25">
      <c r="A4" s="1" t="s">
        <v>9</v>
      </c>
      <c r="B4" s="1">
        <v>18.690000000000001</v>
      </c>
      <c r="C4" s="1">
        <f t="shared" ref="C4:C6" si="0">B4*2</f>
        <v>37.380000000000003</v>
      </c>
      <c r="D4" s="1">
        <v>47.08</v>
      </c>
      <c r="E4" s="1">
        <f t="shared" ref="E4:E6" si="1">D4-C4</f>
        <v>9.6999999999999957</v>
      </c>
    </row>
    <row r="5" spans="1:5" x14ac:dyDescent="0.25">
      <c r="A5" s="1" t="s">
        <v>10</v>
      </c>
      <c r="B5" s="1">
        <v>17.8</v>
      </c>
      <c r="C5" s="1">
        <f t="shared" si="0"/>
        <v>35.6</v>
      </c>
      <c r="D5" s="1">
        <v>86.21</v>
      </c>
      <c r="E5" s="1">
        <f t="shared" si="1"/>
        <v>50.609999999999992</v>
      </c>
    </row>
    <row r="6" spans="1:5" x14ac:dyDescent="0.25">
      <c r="A6" s="2" t="s">
        <v>11</v>
      </c>
      <c r="B6" s="2">
        <v>38.36</v>
      </c>
      <c r="C6" s="2">
        <f t="shared" si="0"/>
        <v>76.72</v>
      </c>
      <c r="D6" s="2">
        <v>68.489999999999995</v>
      </c>
      <c r="E6" s="2">
        <f t="shared" si="1"/>
        <v>-8.230000000000004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B28B-D24E-42C0-8667-7ADF1A33E6E4}">
  <dimension ref="A1:H5"/>
  <sheetViews>
    <sheetView workbookViewId="0">
      <selection activeCell="I11" sqref="I11"/>
    </sheetView>
  </sheetViews>
  <sheetFormatPr defaultRowHeight="15" x14ac:dyDescent="0.25"/>
  <cols>
    <col min="1" max="1" width="9.85546875" bestFit="1" customWidth="1"/>
    <col min="2" max="6" width="9.85546875" customWidth="1"/>
  </cols>
  <sheetData>
    <row r="1" spans="1:8" x14ac:dyDescent="0.25">
      <c r="B1" t="s">
        <v>20</v>
      </c>
      <c r="C1" t="s">
        <v>21</v>
      </c>
      <c r="D1" t="s">
        <v>19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t="s">
        <v>15</v>
      </c>
      <c r="B2">
        <v>160.34630000000001</v>
      </c>
      <c r="C2">
        <v>550</v>
      </c>
      <c r="D2">
        <f>B2*C2/1000</f>
        <v>88.190465000000017</v>
      </c>
      <c r="E2">
        <v>0.24782999999999999</v>
      </c>
      <c r="F2">
        <f>D2*E2</f>
        <v>21.856242940950004</v>
      </c>
      <c r="G2">
        <f>(1-0.15*(F2/D2)^0.4)*(F2/D2)^0.4*D2</f>
        <v>46.142324806587709</v>
      </c>
      <c r="H2">
        <f>G2*2</f>
        <v>92.284649613175418</v>
      </c>
    </row>
    <row r="3" spans="1:8" x14ac:dyDescent="0.25">
      <c r="A3" t="s">
        <v>16</v>
      </c>
      <c r="B3">
        <v>128.3683</v>
      </c>
      <c r="C3">
        <v>550</v>
      </c>
      <c r="D3">
        <f t="shared" ref="D3:D5" si="0">B3*C3/1000</f>
        <v>70.602564999999998</v>
      </c>
      <c r="E3">
        <v>0.16145999999999999</v>
      </c>
      <c r="F3">
        <f t="shared" ref="F3:F5" si="1">D3*E3</f>
        <v>11.3994901449</v>
      </c>
      <c r="G3">
        <f t="shared" ref="G3:G5" si="2">(1-0.15*(F3/D3)^0.4)*(F3/D3)^0.4*D3</f>
        <v>31.582031790238275</v>
      </c>
      <c r="H3">
        <f t="shared" ref="H3:H5" si="3">G3*2</f>
        <v>63.164063580476551</v>
      </c>
    </row>
    <row r="4" spans="1:8" x14ac:dyDescent="0.25">
      <c r="A4" t="s">
        <v>17</v>
      </c>
      <c r="B4">
        <v>128.07089999999999</v>
      </c>
      <c r="C4">
        <v>550</v>
      </c>
      <c r="D4">
        <f t="shared" si="0"/>
        <v>70.438994999999991</v>
      </c>
      <c r="E4">
        <v>0.47522999999999999</v>
      </c>
      <c r="F4">
        <f t="shared" si="1"/>
        <v>33.474723593849994</v>
      </c>
      <c r="G4">
        <f t="shared" si="2"/>
        <v>46.482027154948099</v>
      </c>
      <c r="H4">
        <f t="shared" si="3"/>
        <v>92.964054309896198</v>
      </c>
    </row>
    <row r="5" spans="1:8" x14ac:dyDescent="0.25">
      <c r="A5" t="s">
        <v>18</v>
      </c>
      <c r="B5">
        <v>160.34630000000001</v>
      </c>
      <c r="C5">
        <v>550</v>
      </c>
      <c r="D5">
        <f t="shared" si="0"/>
        <v>88.190465000000017</v>
      </c>
      <c r="E5">
        <v>0.85548000000000002</v>
      </c>
      <c r="F5">
        <f t="shared" si="1"/>
        <v>75.445178998200021</v>
      </c>
      <c r="G5">
        <f t="shared" si="2"/>
        <v>71.176849986231474</v>
      </c>
      <c r="H5">
        <f t="shared" si="3"/>
        <v>142.35369997246295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AA81-3D69-4742-8204-4FF82625F86A}">
  <dimension ref="A1:B5"/>
  <sheetViews>
    <sheetView workbookViewId="0">
      <selection activeCell="B5" sqref="B5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>
        <v>17.8</v>
      </c>
    </row>
    <row r="3" spans="1:2" x14ac:dyDescent="0.25">
      <c r="A3" t="s">
        <v>4</v>
      </c>
      <c r="B3">
        <v>17.64</v>
      </c>
    </row>
    <row r="4" spans="1:2" x14ac:dyDescent="0.25">
      <c r="A4" t="s">
        <v>5</v>
      </c>
      <c r="B4">
        <v>25.9</v>
      </c>
    </row>
    <row r="5" spans="1:2" x14ac:dyDescent="0.25">
      <c r="A5" t="s">
        <v>6</v>
      </c>
      <c r="B5">
        <v>37.86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70-0.95</vt:lpstr>
      <vt:lpstr>90-0.75</vt:lpstr>
      <vt:lpstr>90-0.95</vt:lpstr>
      <vt:lpstr>90-0.95-staggered</vt:lpstr>
      <vt:lpstr>Capacities</vt:lpstr>
      <vt:lpstr>Table-measured</vt:lpstr>
      <vt:lpstr>Table</vt:lpstr>
      <vt:lpstr>Ncl2</vt:lpstr>
      <vt:lpstr>Capacities-measured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Harikrishnan Magarabooshanam</dc:creator>
  <cp:lastModifiedBy>Harikrishnan Magarabooshanam</cp:lastModifiedBy>
  <dcterms:created xsi:type="dcterms:W3CDTF">2015-06-05T18:17:20Z</dcterms:created>
  <dcterms:modified xsi:type="dcterms:W3CDTF">2020-03-22T10:03:39Z</dcterms:modified>
</cp:coreProperties>
</file>