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agar/Desktop/CPU/VIdeo recording for CPU/"/>
    </mc:Choice>
  </mc:AlternateContent>
  <xr:revisionPtr revIDLastSave="0" documentId="13_ncr:1_{055663E2-CBA2-0B47-83DC-34C63BFF59F9}" xr6:coauthVersionLast="47" xr6:coauthVersionMax="47" xr10:uidLastSave="{00000000-0000-0000-0000-000000000000}"/>
  <bookViews>
    <workbookView xWindow="0" yWindow="760" windowWidth="34560" windowHeight="20420" xr2:uid="{7DCC57EB-B8E6-E241-935D-457BDC90885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J67" i="1" s="1"/>
  <c r="B63" i="1"/>
  <c r="J63" i="1" s="1"/>
  <c r="B58" i="1"/>
  <c r="J58" i="1" s="1"/>
  <c r="B55" i="1"/>
  <c r="J55" i="1" s="1"/>
  <c r="B51" i="1"/>
  <c r="J51" i="1" s="1"/>
  <c r="B49" i="1"/>
  <c r="J49" i="1" s="1"/>
  <c r="B45" i="1"/>
  <c r="J45" i="1" s="1"/>
  <c r="B41" i="1"/>
  <c r="J41" i="1" s="1"/>
  <c r="B36" i="1"/>
  <c r="J36" i="1" s="1"/>
  <c r="B31" i="1"/>
  <c r="J31" i="1" s="1"/>
  <c r="B30" i="1"/>
  <c r="J30" i="1" s="1"/>
  <c r="B28" i="1"/>
  <c r="J28" i="1" s="1"/>
  <c r="B22" i="1"/>
  <c r="J22" i="1" s="1"/>
  <c r="B20" i="1"/>
  <c r="J20" i="1" s="1"/>
  <c r="B19" i="1"/>
  <c r="J19" i="1" s="1"/>
  <c r="B16" i="1"/>
  <c r="J16" i="1" s="1"/>
  <c r="B11" i="1"/>
  <c r="J11" i="1" s="1"/>
  <c r="B6" i="1"/>
  <c r="J6" i="1" s="1"/>
  <c r="B4" i="1"/>
  <c r="J4" i="1" s="1"/>
  <c r="B3" i="1"/>
  <c r="B5" i="1" l="1"/>
  <c r="B7" i="1" s="1"/>
  <c r="J7" i="1" s="1"/>
  <c r="J3" i="1"/>
  <c r="B8" i="1" l="1"/>
  <c r="J5" i="1"/>
  <c r="J8" i="1" l="1"/>
  <c r="B9" i="1"/>
  <c r="J9" i="1" l="1"/>
  <c r="B10" i="1"/>
  <c r="J10" i="1" l="1"/>
  <c r="B12" i="1"/>
  <c r="J12" i="1" l="1"/>
  <c r="B13" i="1"/>
  <c r="J13" i="1" s="1"/>
  <c r="B14" i="1" l="1"/>
  <c r="J14" i="1" l="1"/>
  <c r="B15" i="1"/>
  <c r="J15" i="1" l="1"/>
  <c r="B17" i="1"/>
  <c r="J17" i="1" l="1"/>
  <c r="B18" i="1"/>
  <c r="J18" i="1" l="1"/>
  <c r="B21" i="1"/>
  <c r="J21" i="1" l="1"/>
  <c r="B23" i="1"/>
  <c r="J23" i="1" l="1"/>
  <c r="B24" i="1"/>
  <c r="J24" i="1" l="1"/>
  <c r="B25" i="1"/>
  <c r="J25" i="1" l="1"/>
  <c r="B26" i="1"/>
  <c r="J26" i="1" l="1"/>
  <c r="B27" i="1"/>
  <c r="J27" i="1" l="1"/>
  <c r="B29" i="1"/>
  <c r="J29" i="1" l="1"/>
  <c r="B32" i="1"/>
  <c r="J32" i="1" l="1"/>
  <c r="B33" i="1"/>
  <c r="J33" i="1" l="1"/>
  <c r="B34" i="1"/>
  <c r="J34" i="1" l="1"/>
  <c r="B35" i="1"/>
  <c r="J35" i="1" l="1"/>
  <c r="B37" i="1"/>
  <c r="J37" i="1" l="1"/>
  <c r="B38" i="1"/>
  <c r="J38" i="1" l="1"/>
  <c r="B39" i="1"/>
  <c r="J39" i="1" l="1"/>
  <c r="B40" i="1"/>
  <c r="J40" i="1" l="1"/>
  <c r="B42" i="1"/>
  <c r="J42" i="1" l="1"/>
  <c r="B43" i="1"/>
  <c r="J43" i="1" l="1"/>
  <c r="B44" i="1"/>
  <c r="J44" i="1" l="1"/>
  <c r="B46" i="1"/>
  <c r="J46" i="1" l="1"/>
  <c r="B47" i="1"/>
  <c r="J47" i="1" l="1"/>
  <c r="B48" i="1"/>
  <c r="J48" i="1" l="1"/>
  <c r="B50" i="1"/>
  <c r="J50" i="1" l="1"/>
  <c r="B52" i="1"/>
  <c r="J52" i="1" l="1"/>
  <c r="B53" i="1"/>
  <c r="J53" i="1" l="1"/>
  <c r="B54" i="1"/>
  <c r="J54" i="1" l="1"/>
  <c r="B56" i="1"/>
  <c r="J56" i="1" l="1"/>
  <c r="B57" i="1"/>
  <c r="J57" i="1" l="1"/>
  <c r="B59" i="1"/>
  <c r="J59" i="1" l="1"/>
  <c r="B60" i="1"/>
  <c r="J60" i="1" l="1"/>
  <c r="B61" i="1"/>
  <c r="J61" i="1" l="1"/>
  <c r="B62" i="1"/>
  <c r="J62" i="1" l="1"/>
  <c r="B64" i="1"/>
  <c r="J64" i="1" l="1"/>
  <c r="B65" i="1"/>
  <c r="J65" i="1" l="1"/>
  <c r="B66" i="1"/>
  <c r="J66" i="1" l="1"/>
  <c r="B68" i="1"/>
  <c r="J68" i="1" l="1"/>
  <c r="B69" i="1"/>
  <c r="J69" i="1" l="1"/>
  <c r="B70" i="1"/>
  <c r="J70" i="1" l="1"/>
  <c r="B71" i="1"/>
  <c r="J71" i="1" l="1"/>
  <c r="B72" i="1"/>
  <c r="J72" i="1" l="1"/>
  <c r="B73" i="1"/>
  <c r="J73" i="1" l="1"/>
  <c r="B74" i="1"/>
  <c r="J74" i="1" s="1"/>
</calcChain>
</file>

<file path=xl/sharedStrings.xml><?xml version="1.0" encoding="utf-8"?>
<sst xmlns="http://schemas.openxmlformats.org/spreadsheetml/2006/main" count="348" uniqueCount="128">
  <si>
    <t>Label</t>
  </si>
  <si>
    <t>Row</t>
  </si>
  <si>
    <t>Instruction</t>
  </si>
  <si>
    <t>rd</t>
  </si>
  <si>
    <t>rs1</t>
  </si>
  <si>
    <t>rs2</t>
  </si>
  <si>
    <t>imm</t>
  </si>
  <si>
    <t>Imm Label</t>
  </si>
  <si>
    <t>Comments</t>
  </si>
  <si>
    <t>Address</t>
  </si>
  <si>
    <t>Instruction Word</t>
  </si>
  <si>
    <t>BUBBLE</t>
  </si>
  <si>
    <t>x0</t>
  </si>
  <si>
    <t>Address 0 should be a bubble</t>
  </si>
  <si>
    <t>#</t>
  </si>
  <si>
    <t>LUI</t>
  </si>
  <si>
    <t>x2</t>
  </si>
  <si>
    <t>0x3F</t>
  </si>
  <si>
    <t>Initialize the stack pointer</t>
  </si>
  <si>
    <t>x3</t>
  </si>
  <si>
    <t>0x00</t>
  </si>
  <si>
    <t>Array address in x3</t>
  </si>
  <si>
    <t>x4</t>
  </si>
  <si>
    <t>0x07</t>
  </si>
  <si>
    <t>Number of elements in the array in x4</t>
  </si>
  <si>
    <t>x5</t>
  </si>
  <si>
    <t>init</t>
  </si>
  <si>
    <t>JALR</t>
  </si>
  <si>
    <t>x1</t>
  </si>
  <si>
    <t>Call init() to populate the array</t>
  </si>
  <si>
    <t>sort</t>
  </si>
  <si>
    <t>Call sort() to sort the array</t>
  </si>
  <si>
    <t>display</t>
  </si>
  <si>
    <t>Jump to Display</t>
  </si>
  <si>
    <t>BEQ</t>
  </si>
  <si>
    <t>init_done</t>
  </si>
  <si>
    <t>Loop for x4 elements</t>
  </si>
  <si>
    <t>SW</t>
  </si>
  <si>
    <t>Store numbers in reverse order</t>
  </si>
  <si>
    <t>ADDI</t>
  </si>
  <si>
    <t>0x01</t>
  </si>
  <si>
    <t>Increment the address of the next number</t>
  </si>
  <si>
    <t>0xFF</t>
  </si>
  <si>
    <t>Increment loop counter</t>
  </si>
  <si>
    <t>Loop again</t>
  </si>
  <si>
    <t>Return</t>
  </si>
  <si>
    <t>0xFD</t>
  </si>
  <si>
    <t>Decrement the stack pointer by 3</t>
  </si>
  <si>
    <t>Push x1</t>
  </si>
  <si>
    <t>0x02</t>
  </si>
  <si>
    <t>Push x3</t>
  </si>
  <si>
    <t>0x03</t>
  </si>
  <si>
    <t>Push x4</t>
  </si>
  <si>
    <t>LW</t>
  </si>
  <si>
    <t>x3 is the outer loop counter, from param x4</t>
  </si>
  <si>
    <t>outer_loop</t>
  </si>
  <si>
    <t>sort_done</t>
  </si>
  <si>
    <t>do_outer_loop</t>
  </si>
  <si>
    <t>The loop is bigger than the immediate so use JALR</t>
  </si>
  <si>
    <t>Pop the return address</t>
  </si>
  <si>
    <t>Increment stack pointer</t>
  </si>
  <si>
    <t>Return back to caller</t>
  </si>
  <si>
    <t>x6</t>
  </si>
  <si>
    <t>x6 is the inner loop counter, from param x4</t>
  </si>
  <si>
    <t>Inner loop is 1 less than number of elements</t>
  </si>
  <si>
    <t>x4 has the base address of the array from param x3</t>
  </si>
  <si>
    <t>inner_loop</t>
  </si>
  <si>
    <t>inner_done</t>
  </si>
  <si>
    <t>Load next 2 elements in x1 and x5</t>
  </si>
  <si>
    <t>BLT</t>
  </si>
  <si>
    <t>done_swap</t>
  </si>
  <si>
    <t>Swap the values</t>
  </si>
  <si>
    <t>Increment array pointer</t>
  </si>
  <si>
    <t>Decrement inner loop counter</t>
  </si>
  <si>
    <t>Loop again (inner)</t>
  </si>
  <si>
    <t>Decrement outer loop counter</t>
  </si>
  <si>
    <t>Loop again (outer)</t>
  </si>
  <si>
    <t>Load the first 7 elements from the array</t>
  </si>
  <si>
    <t>0x04</t>
  </si>
  <si>
    <t>0x05</t>
  </si>
  <si>
    <t>x7</t>
  </si>
  <si>
    <t>0x06</t>
  </si>
  <si>
    <t>0x0000</t>
  </si>
  <si>
    <t/>
  </si>
  <si>
    <t>0x3F45</t>
  </si>
  <si>
    <t>0x0065</t>
  </si>
  <si>
    <t>0x0785</t>
  </si>
  <si>
    <t>0x0CA5</t>
  </si>
  <si>
    <t>0xA02B</t>
  </si>
  <si>
    <t>0x13A5</t>
  </si>
  <si>
    <t>0x2EA5</t>
  </si>
  <si>
    <t>0xA00B</t>
  </si>
  <si>
    <t>0x80CC</t>
  </si>
  <si>
    <t>0x7011</t>
  </si>
  <si>
    <t>0x6161</t>
  </si>
  <si>
    <t>0x9F81</t>
  </si>
  <si>
    <t>0x200B</t>
  </si>
  <si>
    <t>0x5D41</t>
  </si>
  <si>
    <t>0x4431</t>
  </si>
  <si>
    <t>0x4C51</t>
  </si>
  <si>
    <t>0x5071</t>
  </si>
  <si>
    <t>0x4370</t>
  </si>
  <si>
    <t>0x606C</t>
  </si>
  <si>
    <t>0x1E25</t>
  </si>
  <si>
    <t>0x4130</t>
  </si>
  <si>
    <t>0x4341</t>
  </si>
  <si>
    <t>0x43D0</t>
  </si>
  <si>
    <t>0xDFC1</t>
  </si>
  <si>
    <t>0x4290</t>
  </si>
  <si>
    <t>0xC14C</t>
  </si>
  <si>
    <t>0x8030</t>
  </si>
  <si>
    <t>0x81B0</t>
  </si>
  <si>
    <t>0x346E</t>
  </si>
  <si>
    <t>0x8431</t>
  </si>
  <si>
    <t>0x9411</t>
  </si>
  <si>
    <t>0x8181</t>
  </si>
  <si>
    <t>0x2125</t>
  </si>
  <si>
    <t>0x7F61</t>
  </si>
  <si>
    <t>0x1825</t>
  </si>
  <si>
    <t>0x0030</t>
  </si>
  <si>
    <t>0x0150</t>
  </si>
  <si>
    <t>0x0270</t>
  </si>
  <si>
    <t>0x0390</t>
  </si>
  <si>
    <t>0x04B0</t>
  </si>
  <si>
    <t>0x05D0</t>
  </si>
  <si>
    <t>0x06F0</t>
  </si>
  <si>
    <t># compare</t>
  </si>
  <si>
    <t>#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</si>
</sst>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3" fillId="6" borderId="4" xfId="0" applyFont="1" applyFill="1" applyBorder="1"/>
    <xf numFmtId="0" fontId="0" fillId="7" borderId="4" xfId="0" applyFill="1" applyBorder="1"/>
    <xf numFmtId="0" fontId="3" fillId="0" borderId="3" xfId="0" applyFont="1" applyBorder="1"/>
    <xf numFmtId="0" fontId="4" fillId="0" borderId="3" xfId="0" applyFont="1" applyBorder="1" applyAlignment="1">
      <alignment vertical="top"/>
    </xf>
    <xf numFmtId="0" fontId="0" fillId="6" borderId="4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7" borderId="4" xfId="0" applyFill="1" applyBorder="1" applyAlignment="1">
      <alignment vertical="top"/>
    </xf>
    <xf numFmtId="0" fontId="2" fillId="0" borderId="0" xfId="0" applyFont="1"/>
  </cellXfs>
  <cellStyles count="1">
    <cellStyle name="Normal" xfId="0" builtinId="0"/>
  </cellStyles>
  <dxfs count="31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theme="8" tint="-0.499984740745262"/>
        </patternFill>
      </fill>
    </dxf>
    <dxf>
      <font>
        <b val="0"/>
        <i val="0"/>
        <color theme="0"/>
      </font>
      <fill>
        <patternFill>
          <bgColor theme="8" tint="-0.24994659260841701"/>
        </patternFill>
      </fill>
    </dxf>
    <dxf>
      <font>
        <b val="0"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color theme="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 patternType="solid">
          <fgColor auto="1"/>
          <bgColor theme="8" tint="0.79995117038483843"/>
        </patternFill>
      </fill>
    </dxf>
    <dxf>
      <font>
        <b val="0"/>
        <i val="0"/>
        <color theme="0"/>
      </font>
      <fill>
        <patternFill>
          <bgColor theme="8" tint="-0.24994659260841701"/>
        </patternFill>
      </fill>
    </dxf>
    <dxf>
      <font>
        <b val="0"/>
        <i val="0"/>
        <color theme="0"/>
      </font>
      <fill>
        <patternFill>
          <bgColor theme="8" tint="-0.499984740745262"/>
        </patternFill>
      </fill>
    </dxf>
    <dxf>
      <font>
        <b val="0"/>
        <i val="0"/>
        <color theme="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auto="1"/>
          <bgColor theme="8" tint="0.79995117038483843"/>
        </patternFill>
      </fill>
    </dxf>
    <dxf>
      <font>
        <b val="0"/>
        <i val="0"/>
        <color theme="1"/>
      </font>
      <fill>
        <patternFill patternType="solid">
          <fgColor auto="1"/>
          <bgColor theme="8" tint="0.79995117038483843"/>
        </patternFill>
      </fill>
    </dxf>
    <dxf>
      <font>
        <b val="0"/>
        <i val="0"/>
        <color theme="0"/>
      </font>
      <fill>
        <patternFill>
          <bgColor theme="8" tint="-0.499984740745262"/>
        </patternFill>
      </fill>
    </dxf>
    <dxf>
      <font>
        <b val="0"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color theme="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0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0"/>
      </font>
      <fill>
        <patternFill>
          <bgColor theme="8" tint="-0.499984740745262"/>
        </patternFill>
      </fill>
    </dxf>
    <dxf>
      <font>
        <b val="0"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color theme="1"/>
      </font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auto="1"/>
          <bgColor theme="8" tint="0.79995117038483843"/>
        </patternFill>
      </fill>
    </dxf>
    <dxf>
      <font>
        <b val="0"/>
        <i val="0"/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2C46-3F0B-304F-8290-12C8B186D18F}">
  <dimension ref="A1:K74"/>
  <sheetViews>
    <sheetView tabSelected="1" zoomScale="140" zoomScaleNormal="140" workbookViewId="0">
      <selection activeCell="K75" sqref="K75"/>
    </sheetView>
  </sheetViews>
  <sheetFormatPr baseColWidth="10" defaultRowHeight="16" x14ac:dyDescent="0.2"/>
  <cols>
    <col min="1" max="1" width="13.33203125" bestFit="1" customWidth="1"/>
    <col min="2" max="2" width="0.6640625" customWidth="1"/>
    <col min="3" max="3" width="10.33203125" bestFit="1" customWidth="1"/>
    <col min="4" max="4" width="3" bestFit="1" customWidth="1"/>
    <col min="5" max="6" width="3.6640625" bestFit="1" customWidth="1"/>
    <col min="7" max="7" width="5.1640625" bestFit="1" customWidth="1"/>
    <col min="8" max="8" width="13.33203125" bestFit="1" customWidth="1"/>
    <col min="9" max="9" width="44.33203125" bestFit="1" customWidth="1"/>
    <col min="10" max="10" width="7.83203125" bestFit="1" customWidth="1"/>
    <col min="11" max="11" width="15.33203125" bestFit="1" customWidth="1"/>
  </cols>
  <sheetData>
    <row r="1" spans="1:11" ht="17" thickBot="1" x14ac:dyDescent="0.25">
      <c r="B1">
        <v>-1</v>
      </c>
    </row>
    <row r="2" spans="1:1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">
      <c r="A3" s="3"/>
      <c r="B3" s="4">
        <f>IF(MID(A3, 1, 1) = "#", "", MAX(B$1:B2) + 1)</f>
        <v>0</v>
      </c>
      <c r="C3" s="5" t="s">
        <v>11</v>
      </c>
      <c r="D3" s="6" t="s">
        <v>12</v>
      </c>
      <c r="E3" s="7" t="s">
        <v>12</v>
      </c>
      <c r="F3" s="8" t="s">
        <v>12</v>
      </c>
      <c r="G3" s="9"/>
      <c r="H3" s="10"/>
      <c r="I3" s="4" t="s">
        <v>13</v>
      </c>
      <c r="J3" s="11" t="str">
        <f>IF(B3 = "", "", CONCATENATE("0x", DEC2HEX(B3, 2)))</f>
        <v>0x00</v>
      </c>
      <c r="K3" s="11" t="s">
        <v>82</v>
      </c>
    </row>
    <row r="4" spans="1:11" x14ac:dyDescent="0.2">
      <c r="A4" s="12" t="s">
        <v>14</v>
      </c>
      <c r="B4" s="4" t="str">
        <f>IF(MID(A4, 1, 1) = "#", "", MAX(B$1:B3) + 1)</f>
        <v/>
      </c>
      <c r="C4" s="5"/>
      <c r="D4" s="6"/>
      <c r="E4" s="7"/>
      <c r="F4" s="8"/>
      <c r="G4" s="9"/>
      <c r="H4" s="10"/>
      <c r="I4" s="4"/>
      <c r="J4" s="11" t="str">
        <f t="shared" ref="J4:J15" si="0">IF(B4 = "", "", CONCATENATE("0x", DEC2HEX(B4, 2)))</f>
        <v/>
      </c>
      <c r="K4" s="11" t="s">
        <v>83</v>
      </c>
    </row>
    <row r="5" spans="1:11" x14ac:dyDescent="0.2">
      <c r="A5" s="12"/>
      <c r="B5" s="4">
        <f>IF(MID(A5, 1, 1) = "#", "", MAX(B$1:B4) + 1)</f>
        <v>1</v>
      </c>
      <c r="C5" s="5" t="s">
        <v>15</v>
      </c>
      <c r="D5" s="6" t="s">
        <v>16</v>
      </c>
      <c r="E5" s="7"/>
      <c r="F5" s="8"/>
      <c r="G5" s="9" t="s">
        <v>17</v>
      </c>
      <c r="H5" s="10"/>
      <c r="I5" s="4" t="s">
        <v>18</v>
      </c>
      <c r="J5" s="11" t="str">
        <f t="shared" si="0"/>
        <v>0x01</v>
      </c>
      <c r="K5" s="11" t="s">
        <v>84</v>
      </c>
    </row>
    <row r="6" spans="1:11" x14ac:dyDescent="0.2">
      <c r="A6" s="12" t="s">
        <v>14</v>
      </c>
      <c r="B6" s="4" t="str">
        <f>IF(MID(A6, 1, 1) = "#", "", MAX(B$1:B5) + 1)</f>
        <v/>
      </c>
      <c r="C6" s="5"/>
      <c r="D6" s="6"/>
      <c r="E6" s="7"/>
      <c r="F6" s="8"/>
      <c r="G6" s="9"/>
      <c r="H6" s="10"/>
      <c r="I6" s="4"/>
      <c r="J6" s="11" t="str">
        <f t="shared" si="0"/>
        <v/>
      </c>
      <c r="K6" s="11" t="s">
        <v>83</v>
      </c>
    </row>
    <row r="7" spans="1:11" x14ac:dyDescent="0.2">
      <c r="A7" s="12"/>
      <c r="B7" s="4">
        <f>IF(MID(A7, 1, 1) = "#", "", MAX(B$1:B6) + 1)</f>
        <v>2</v>
      </c>
      <c r="C7" s="5" t="s">
        <v>15</v>
      </c>
      <c r="D7" s="6" t="s">
        <v>19</v>
      </c>
      <c r="E7" s="7"/>
      <c r="F7" s="8"/>
      <c r="G7" s="9" t="s">
        <v>20</v>
      </c>
      <c r="H7" s="10"/>
      <c r="I7" s="4" t="s">
        <v>21</v>
      </c>
      <c r="J7" s="11" t="str">
        <f t="shared" si="0"/>
        <v>0x02</v>
      </c>
      <c r="K7" s="11" t="s">
        <v>85</v>
      </c>
    </row>
    <row r="8" spans="1:11" x14ac:dyDescent="0.2">
      <c r="A8" s="12"/>
      <c r="B8" s="4">
        <f>IF(MID(A8, 1, 1) = "#", "", MAX(B$1:B7) + 1)</f>
        <v>3</v>
      </c>
      <c r="C8" s="5" t="s">
        <v>15</v>
      </c>
      <c r="D8" s="6" t="s">
        <v>22</v>
      </c>
      <c r="E8" s="7"/>
      <c r="F8" s="8"/>
      <c r="G8" s="9" t="s">
        <v>23</v>
      </c>
      <c r="H8" s="10"/>
      <c r="I8" s="4" t="s">
        <v>24</v>
      </c>
      <c r="J8" s="11" t="str">
        <f t="shared" si="0"/>
        <v>0x03</v>
      </c>
      <c r="K8" s="11" t="s">
        <v>86</v>
      </c>
    </row>
    <row r="9" spans="1:11" x14ac:dyDescent="0.2">
      <c r="A9" s="12"/>
      <c r="B9" s="4">
        <f>IF(MID(A9, 1, 1) = "#", "", MAX(B$1:B8) + 1)</f>
        <v>4</v>
      </c>
      <c r="C9" s="5" t="s">
        <v>15</v>
      </c>
      <c r="D9" s="6" t="s">
        <v>25</v>
      </c>
      <c r="E9" s="7"/>
      <c r="F9" s="8"/>
      <c r="G9" s="9"/>
      <c r="H9" s="10" t="s">
        <v>26</v>
      </c>
      <c r="I9" s="4"/>
      <c r="J9" s="11" t="str">
        <f t="shared" si="0"/>
        <v>0x04</v>
      </c>
      <c r="K9" s="11" t="s">
        <v>87</v>
      </c>
    </row>
    <row r="10" spans="1:11" x14ac:dyDescent="0.2">
      <c r="A10" s="12"/>
      <c r="B10" s="4">
        <f>IF(MID(A10, 1, 1) = "#", "", MAX(B$1:B9) + 1)</f>
        <v>5</v>
      </c>
      <c r="C10" s="5" t="s">
        <v>27</v>
      </c>
      <c r="D10" s="6" t="s">
        <v>28</v>
      </c>
      <c r="E10" s="7" t="s">
        <v>25</v>
      </c>
      <c r="F10" s="8"/>
      <c r="G10" s="9" t="s">
        <v>20</v>
      </c>
      <c r="H10" s="10"/>
      <c r="I10" s="4" t="s">
        <v>29</v>
      </c>
      <c r="J10" s="11" t="str">
        <f t="shared" si="0"/>
        <v>0x05</v>
      </c>
      <c r="K10" s="11" t="s">
        <v>88</v>
      </c>
    </row>
    <row r="11" spans="1:11" x14ac:dyDescent="0.2">
      <c r="A11" s="12" t="s">
        <v>14</v>
      </c>
      <c r="B11" s="4" t="str">
        <f>IF(MID(A11, 1, 1) = "#", "", MAX(B$1:B10) + 1)</f>
        <v/>
      </c>
      <c r="C11" s="5"/>
      <c r="D11" s="6"/>
      <c r="E11" s="7"/>
      <c r="F11" s="8"/>
      <c r="G11" s="9"/>
      <c r="H11" s="10"/>
      <c r="I11" s="4"/>
      <c r="J11" s="11" t="str">
        <f t="shared" si="0"/>
        <v/>
      </c>
      <c r="K11" s="11" t="s">
        <v>83</v>
      </c>
    </row>
    <row r="12" spans="1:11" x14ac:dyDescent="0.2">
      <c r="A12" s="12"/>
      <c r="B12" s="4">
        <f>IF(MID(A12, 1, 1) = "#", "", MAX(B$1:B11) + 1)</f>
        <v>6</v>
      </c>
      <c r="C12" s="17" t="s">
        <v>15</v>
      </c>
      <c r="D12" s="6" t="s">
        <v>19</v>
      </c>
      <c r="E12" s="7"/>
      <c r="F12" s="8"/>
      <c r="G12" s="9" t="s">
        <v>20</v>
      </c>
      <c r="H12" s="10"/>
      <c r="I12" s="4" t="s">
        <v>21</v>
      </c>
      <c r="J12" s="11" t="str">
        <f t="shared" si="0"/>
        <v>0x06</v>
      </c>
      <c r="K12" s="11" t="s">
        <v>85</v>
      </c>
    </row>
    <row r="13" spans="1:11" x14ac:dyDescent="0.2">
      <c r="A13" s="12"/>
      <c r="B13" s="4">
        <f>IF(MID(A13, 1, 1) = "#", "", MAX(B$1:B12) + 1)</f>
        <v>7</v>
      </c>
      <c r="C13" s="5" t="s">
        <v>15</v>
      </c>
      <c r="D13" s="6" t="s">
        <v>22</v>
      </c>
      <c r="E13" s="7"/>
      <c r="F13" s="8"/>
      <c r="G13" s="9" t="s">
        <v>23</v>
      </c>
      <c r="H13" s="10"/>
      <c r="I13" s="4" t="s">
        <v>24</v>
      </c>
      <c r="J13" s="11" t="str">
        <f t="shared" si="0"/>
        <v>0x07</v>
      </c>
      <c r="K13" s="11" t="s">
        <v>86</v>
      </c>
    </row>
    <row r="14" spans="1:11" x14ac:dyDescent="0.2">
      <c r="A14" s="12"/>
      <c r="B14" s="4">
        <f>IF(MID(A14, 1, 1) = "#", "", MAX(B$1:B13) + 1)</f>
        <v>8</v>
      </c>
      <c r="C14" s="5" t="s">
        <v>15</v>
      </c>
      <c r="D14" s="6" t="s">
        <v>25</v>
      </c>
      <c r="E14" s="7"/>
      <c r="F14" s="8"/>
      <c r="G14" s="9"/>
      <c r="H14" s="10" t="s">
        <v>30</v>
      </c>
      <c r="I14" s="4"/>
      <c r="J14" s="11" t="str">
        <f t="shared" si="0"/>
        <v>0x08</v>
      </c>
      <c r="K14" s="11" t="s">
        <v>89</v>
      </c>
    </row>
    <row r="15" spans="1:11" x14ac:dyDescent="0.2">
      <c r="A15" s="12"/>
      <c r="B15" s="4">
        <f>IF(MID(A15, 1, 1) = "#", "", MAX(B$1:B14) + 1)</f>
        <v>9</v>
      </c>
      <c r="C15" s="5" t="s">
        <v>27</v>
      </c>
      <c r="D15" s="6" t="s">
        <v>28</v>
      </c>
      <c r="E15" s="7" t="s">
        <v>25</v>
      </c>
      <c r="F15" s="8"/>
      <c r="G15" s="9" t="s">
        <v>20</v>
      </c>
      <c r="H15" s="10"/>
      <c r="I15" s="4" t="s">
        <v>31</v>
      </c>
      <c r="J15" s="11" t="str">
        <f t="shared" si="0"/>
        <v>0x09</v>
      </c>
      <c r="K15" s="11" t="s">
        <v>88</v>
      </c>
    </row>
    <row r="16" spans="1:11" x14ac:dyDescent="0.2">
      <c r="A16" s="12" t="s">
        <v>14</v>
      </c>
      <c r="B16" s="4" t="str">
        <f>IF(MID(A16, 1, 1) = "#", "", MAX(B$1:B15) + 1)</f>
        <v/>
      </c>
      <c r="C16" s="5"/>
      <c r="D16" s="6"/>
      <c r="E16" s="7"/>
      <c r="F16" s="8"/>
      <c r="G16" s="9"/>
      <c r="H16" s="10"/>
      <c r="I16" s="4"/>
      <c r="J16" s="11" t="str">
        <f>IF(B16 = "", "", CONCATENATE("0x", DEC2HEX(B16, 2)))</f>
        <v/>
      </c>
      <c r="K16" s="11" t="s">
        <v>83</v>
      </c>
    </row>
    <row r="17" spans="1:11" x14ac:dyDescent="0.2">
      <c r="A17" s="12"/>
      <c r="B17" s="4">
        <f>IF(MID(A17, 1, 1) = "#", "", MAX(B$1:B16) + 1)</f>
        <v>10</v>
      </c>
      <c r="C17" s="5" t="s">
        <v>15</v>
      </c>
      <c r="D17" s="6" t="s">
        <v>25</v>
      </c>
      <c r="E17" s="7"/>
      <c r="F17" s="8"/>
      <c r="G17" s="9"/>
      <c r="H17" s="10" t="s">
        <v>32</v>
      </c>
      <c r="I17" s="4" t="s">
        <v>33</v>
      </c>
      <c r="J17" s="11" t="str">
        <f t="shared" ref="J17" si="1">IF(B17 = "", "", CONCATENATE("0x", DEC2HEX(B17, 2)))</f>
        <v>0x0A</v>
      </c>
      <c r="K17" s="11" t="s">
        <v>90</v>
      </c>
    </row>
    <row r="18" spans="1:11" x14ac:dyDescent="0.2">
      <c r="A18" s="12"/>
      <c r="B18" s="4">
        <f>IF(MID(A18, 1, 1) = "#", "", MAX(B$1:B17) + 1)</f>
        <v>11</v>
      </c>
      <c r="C18" s="5" t="s">
        <v>27</v>
      </c>
      <c r="D18" s="6" t="s">
        <v>12</v>
      </c>
      <c r="E18" s="7" t="s">
        <v>25</v>
      </c>
      <c r="F18" s="8"/>
      <c r="G18" s="9"/>
      <c r="H18" s="10"/>
      <c r="I18" s="4"/>
      <c r="J18" s="11" t="str">
        <f>IF(B18 = "", "", CONCATENATE("0x", DEC2HEX(B18, 2)))</f>
        <v>0x0B</v>
      </c>
      <c r="K18" s="11" t="s">
        <v>91</v>
      </c>
    </row>
    <row r="19" spans="1:11" x14ac:dyDescent="0.2">
      <c r="A19" s="12" t="s">
        <v>14</v>
      </c>
      <c r="B19" s="4" t="str">
        <f>IF(MID(A19, 1, 1) = "#", "", MAX(B$1:B18) + 1)</f>
        <v/>
      </c>
      <c r="C19" s="5"/>
      <c r="D19" s="6"/>
      <c r="E19" s="7"/>
      <c r="F19" s="8"/>
      <c r="G19" s="9"/>
      <c r="H19" s="10"/>
      <c r="I19" s="4"/>
      <c r="J19" s="11" t="str">
        <f t="shared" ref="J19:J74" si="2">IF(B19 = "", "", CONCATENATE("0x", DEC2HEX(B19, 2)))</f>
        <v/>
      </c>
      <c r="K19" s="11" t="s">
        <v>83</v>
      </c>
    </row>
    <row r="20" spans="1:11" x14ac:dyDescent="0.2">
      <c r="A20" s="12" t="s">
        <v>14</v>
      </c>
      <c r="B20" s="4" t="str">
        <f>IF(MID(A20, 1, 1) = "#", "", MAX(B$1:B19) + 1)</f>
        <v/>
      </c>
      <c r="C20" s="5"/>
      <c r="D20" s="6"/>
      <c r="E20" s="7"/>
      <c r="F20" s="8"/>
      <c r="G20" s="9"/>
      <c r="H20" s="10"/>
      <c r="I20" s="4"/>
      <c r="J20" s="11" t="str">
        <f t="shared" si="2"/>
        <v/>
      </c>
      <c r="K20" s="11" t="s">
        <v>83</v>
      </c>
    </row>
    <row r="21" spans="1:11" x14ac:dyDescent="0.2">
      <c r="A21" s="12" t="s">
        <v>26</v>
      </c>
      <c r="B21" s="4">
        <f>IF(MID(A21, 1, 1) = "#", "", MAX(B$1:B20) + 1)</f>
        <v>12</v>
      </c>
      <c r="C21" s="5" t="s">
        <v>34</v>
      </c>
      <c r="D21" s="6"/>
      <c r="E21" s="7" t="s">
        <v>22</v>
      </c>
      <c r="F21" s="8" t="s">
        <v>12</v>
      </c>
      <c r="G21" s="9"/>
      <c r="H21" s="10" t="s">
        <v>35</v>
      </c>
      <c r="I21" s="4" t="s">
        <v>36</v>
      </c>
      <c r="J21" s="11" t="str">
        <f t="shared" si="2"/>
        <v>0x0C</v>
      </c>
      <c r="K21" s="11" t="s">
        <v>92</v>
      </c>
    </row>
    <row r="22" spans="1:11" x14ac:dyDescent="0.2">
      <c r="A22" s="12" t="s">
        <v>14</v>
      </c>
      <c r="B22" s="4" t="str">
        <f>IF(MID(A22, 1, 1) = "#", "", MAX(B$1:B21) + 1)</f>
        <v/>
      </c>
      <c r="C22" s="5"/>
      <c r="D22" s="6"/>
      <c r="E22" s="7"/>
      <c r="F22" s="8"/>
      <c r="G22" s="9"/>
      <c r="H22" s="10"/>
      <c r="I22" s="4"/>
      <c r="J22" s="11" t="str">
        <f t="shared" si="2"/>
        <v/>
      </c>
      <c r="K22" s="11" t="s">
        <v>83</v>
      </c>
    </row>
    <row r="23" spans="1:11" x14ac:dyDescent="0.2">
      <c r="A23" s="12"/>
      <c r="B23" s="4">
        <f>IF(MID(A23, 1, 1) = "#", "", MAX(B$1:B22) + 1)</f>
        <v>13</v>
      </c>
      <c r="C23" s="5" t="s">
        <v>37</v>
      </c>
      <c r="D23" s="6"/>
      <c r="E23" s="7" t="s">
        <v>19</v>
      </c>
      <c r="F23" s="8" t="s">
        <v>22</v>
      </c>
      <c r="G23" s="9" t="s">
        <v>20</v>
      </c>
      <c r="H23" s="10"/>
      <c r="I23" s="4" t="s">
        <v>38</v>
      </c>
      <c r="J23" s="11" t="str">
        <f t="shared" si="2"/>
        <v>0x0D</v>
      </c>
      <c r="K23" s="11" t="s">
        <v>93</v>
      </c>
    </row>
    <row r="24" spans="1:11" x14ac:dyDescent="0.2">
      <c r="A24" s="12"/>
      <c r="B24" s="4">
        <f>IF(MID(A24, 1, 1) = "#", "", MAX(B$1:B23) + 1)</f>
        <v>14</v>
      </c>
      <c r="C24" s="5" t="s">
        <v>39</v>
      </c>
      <c r="D24" s="6" t="s">
        <v>19</v>
      </c>
      <c r="E24" s="7" t="s">
        <v>19</v>
      </c>
      <c r="F24" s="8"/>
      <c r="G24" s="9" t="s">
        <v>40</v>
      </c>
      <c r="H24" s="10"/>
      <c r="I24" s="4" t="s">
        <v>41</v>
      </c>
      <c r="J24" s="11" t="str">
        <f t="shared" si="2"/>
        <v>0x0E</v>
      </c>
      <c r="K24" s="11" t="s">
        <v>94</v>
      </c>
    </row>
    <row r="25" spans="1:11" x14ac:dyDescent="0.2">
      <c r="A25" s="12"/>
      <c r="B25" s="4">
        <f>IF(MID(A25, 1, 1) = "#", "", MAX(B$1:B24) + 1)</f>
        <v>15</v>
      </c>
      <c r="C25" s="5" t="s">
        <v>39</v>
      </c>
      <c r="D25" s="6" t="s">
        <v>22</v>
      </c>
      <c r="E25" s="7" t="s">
        <v>22</v>
      </c>
      <c r="F25" s="8"/>
      <c r="G25" s="9" t="s">
        <v>42</v>
      </c>
      <c r="H25" s="10"/>
      <c r="I25" s="4" t="s">
        <v>43</v>
      </c>
      <c r="J25" s="11" t="str">
        <f t="shared" si="2"/>
        <v>0x0F</v>
      </c>
      <c r="K25" s="11" t="s">
        <v>95</v>
      </c>
    </row>
    <row r="26" spans="1:11" x14ac:dyDescent="0.2">
      <c r="A26" s="12"/>
      <c r="B26" s="4">
        <f>IF(MID(A26, 1, 1) = "#", "", MAX(B$1:B25) + 1)</f>
        <v>16</v>
      </c>
      <c r="C26" s="5" t="s">
        <v>15</v>
      </c>
      <c r="D26" s="6" t="s">
        <v>25</v>
      </c>
      <c r="E26" s="7"/>
      <c r="F26" s="8"/>
      <c r="G26" s="9"/>
      <c r="H26" s="10" t="s">
        <v>26</v>
      </c>
      <c r="I26" s="4"/>
      <c r="J26" s="11" t="str">
        <f t="shared" si="2"/>
        <v>0x10</v>
      </c>
      <c r="K26" s="11" t="s">
        <v>87</v>
      </c>
    </row>
    <row r="27" spans="1:11" x14ac:dyDescent="0.2">
      <c r="A27" s="12"/>
      <c r="B27" s="4">
        <f>IF(MID(A27, 1, 1) = "#", "", MAX(B$1:B26) + 1)</f>
        <v>17</v>
      </c>
      <c r="C27" s="5" t="s">
        <v>27</v>
      </c>
      <c r="D27" s="6" t="s">
        <v>12</v>
      </c>
      <c r="E27" s="7" t="s">
        <v>25</v>
      </c>
      <c r="F27" s="8"/>
      <c r="G27" s="9" t="s">
        <v>20</v>
      </c>
      <c r="H27" s="10"/>
      <c r="I27" s="4" t="s">
        <v>44</v>
      </c>
      <c r="J27" s="11" t="str">
        <f t="shared" si="2"/>
        <v>0x11</v>
      </c>
      <c r="K27" s="11" t="s">
        <v>91</v>
      </c>
    </row>
    <row r="28" spans="1:11" x14ac:dyDescent="0.2">
      <c r="A28" s="12" t="s">
        <v>14</v>
      </c>
      <c r="B28" s="4" t="str">
        <f>IF(MID(A28, 1, 1) = "#", "", MAX(B$1:B27) + 1)</f>
        <v/>
      </c>
      <c r="C28" s="5"/>
      <c r="D28" s="6"/>
      <c r="E28" s="7"/>
      <c r="F28" s="8"/>
      <c r="G28" s="9"/>
      <c r="H28" s="10"/>
      <c r="I28" s="4"/>
      <c r="J28" s="11" t="str">
        <f t="shared" si="2"/>
        <v/>
      </c>
      <c r="K28" s="11" t="s">
        <v>83</v>
      </c>
    </row>
    <row r="29" spans="1:11" x14ac:dyDescent="0.2">
      <c r="A29" s="12" t="s">
        <v>35</v>
      </c>
      <c r="B29" s="4">
        <f>IF(MID(A29, 1, 1) = "#", "", MAX(B$1:B28) + 1)</f>
        <v>18</v>
      </c>
      <c r="C29" s="5" t="s">
        <v>27</v>
      </c>
      <c r="D29" s="6" t="s">
        <v>12</v>
      </c>
      <c r="E29" s="7" t="s">
        <v>28</v>
      </c>
      <c r="F29" s="8"/>
      <c r="G29" s="9" t="s">
        <v>20</v>
      </c>
      <c r="H29" s="10"/>
      <c r="I29" s="4" t="s">
        <v>45</v>
      </c>
      <c r="J29" s="11" t="str">
        <f t="shared" si="2"/>
        <v>0x12</v>
      </c>
      <c r="K29" s="11" t="s">
        <v>96</v>
      </c>
    </row>
    <row r="30" spans="1:11" x14ac:dyDescent="0.2">
      <c r="A30" s="12" t="s">
        <v>14</v>
      </c>
      <c r="B30" s="4" t="str">
        <f>IF(MID(A30, 1, 1) = "#", "", MAX(B$1:B29) + 1)</f>
        <v/>
      </c>
      <c r="C30" s="5"/>
      <c r="D30" s="6"/>
      <c r="E30" s="7"/>
      <c r="F30" s="8"/>
      <c r="G30" s="9"/>
      <c r="H30" s="10"/>
      <c r="I30" s="4"/>
      <c r="J30" s="11" t="str">
        <f t="shared" si="2"/>
        <v/>
      </c>
      <c r="K30" s="11" t="s">
        <v>83</v>
      </c>
    </row>
    <row r="31" spans="1:11" x14ac:dyDescent="0.2">
      <c r="A31" s="12" t="s">
        <v>14</v>
      </c>
      <c r="B31" s="4" t="str">
        <f>IF(MID(A31, 1, 1) = "#", "", MAX(B$1:B30) + 1)</f>
        <v/>
      </c>
      <c r="C31" s="5"/>
      <c r="D31" s="6"/>
      <c r="E31" s="7"/>
      <c r="F31" s="8"/>
      <c r="G31" s="9"/>
      <c r="H31" s="10"/>
      <c r="I31" s="4"/>
      <c r="J31" s="11" t="str">
        <f t="shared" si="2"/>
        <v/>
      </c>
      <c r="K31" s="11" t="s">
        <v>83</v>
      </c>
    </row>
    <row r="32" spans="1:11" x14ac:dyDescent="0.2">
      <c r="A32" s="12" t="s">
        <v>30</v>
      </c>
      <c r="B32" s="4">
        <f>IF(MID(A32, 1, 1) = "#", "", MAX(B$1:B31) + 1)</f>
        <v>19</v>
      </c>
      <c r="C32" s="5" t="s">
        <v>39</v>
      </c>
      <c r="D32" s="6" t="s">
        <v>16</v>
      </c>
      <c r="E32" s="7" t="s">
        <v>16</v>
      </c>
      <c r="F32" s="8"/>
      <c r="G32" s="9" t="s">
        <v>46</v>
      </c>
      <c r="H32" s="10"/>
      <c r="I32" s="4" t="s">
        <v>47</v>
      </c>
      <c r="J32" s="11" t="str">
        <f t="shared" si="2"/>
        <v>0x13</v>
      </c>
      <c r="K32" s="11" t="s">
        <v>97</v>
      </c>
    </row>
    <row r="33" spans="1:11" x14ac:dyDescent="0.2">
      <c r="A33" s="12"/>
      <c r="B33" s="4">
        <f>IF(MID(A33, 1, 1) = "#", "", MAX(B$1:B32) + 1)</f>
        <v>20</v>
      </c>
      <c r="C33" s="5" t="s">
        <v>37</v>
      </c>
      <c r="D33" s="6"/>
      <c r="E33" s="7" t="s">
        <v>16</v>
      </c>
      <c r="F33" s="8" t="s">
        <v>28</v>
      </c>
      <c r="G33" s="9" t="s">
        <v>40</v>
      </c>
      <c r="H33" s="10"/>
      <c r="I33" s="4" t="s">
        <v>48</v>
      </c>
      <c r="J33" s="11" t="str">
        <f t="shared" si="2"/>
        <v>0x14</v>
      </c>
      <c r="K33" s="11" t="s">
        <v>98</v>
      </c>
    </row>
    <row r="34" spans="1:11" x14ac:dyDescent="0.2">
      <c r="A34" s="12"/>
      <c r="B34" s="4">
        <f>IF(MID(A34, 1, 1) = "#", "", MAX(B$1:B33) + 1)</f>
        <v>21</v>
      </c>
      <c r="C34" s="5" t="s">
        <v>37</v>
      </c>
      <c r="D34" s="6"/>
      <c r="E34" s="7" t="s">
        <v>16</v>
      </c>
      <c r="F34" s="8" t="s">
        <v>19</v>
      </c>
      <c r="G34" s="9" t="s">
        <v>49</v>
      </c>
      <c r="H34" s="10"/>
      <c r="I34" s="4" t="s">
        <v>50</v>
      </c>
      <c r="J34" s="11" t="str">
        <f t="shared" si="2"/>
        <v>0x15</v>
      </c>
      <c r="K34" s="11" t="s">
        <v>99</v>
      </c>
    </row>
    <row r="35" spans="1:11" x14ac:dyDescent="0.2">
      <c r="A35" s="12"/>
      <c r="B35" s="4">
        <f>IF(MID(A35, 1, 1) = "#", "", MAX(B$1:B34) + 1)</f>
        <v>22</v>
      </c>
      <c r="C35" s="5" t="s">
        <v>37</v>
      </c>
      <c r="D35" s="6"/>
      <c r="E35" s="7" t="s">
        <v>16</v>
      </c>
      <c r="F35" s="8" t="s">
        <v>22</v>
      </c>
      <c r="G35" s="9" t="s">
        <v>51</v>
      </c>
      <c r="H35" s="10"/>
      <c r="I35" s="4" t="s">
        <v>52</v>
      </c>
      <c r="J35" s="11" t="str">
        <f t="shared" si="2"/>
        <v>0x16</v>
      </c>
      <c r="K35" s="11" t="s">
        <v>100</v>
      </c>
    </row>
    <row r="36" spans="1:11" x14ac:dyDescent="0.2">
      <c r="A36" s="12" t="s">
        <v>14</v>
      </c>
      <c r="B36" s="4" t="str">
        <f>IF(MID(A36, 1, 1) = "#", "", MAX(B$1:B35) + 1)</f>
        <v/>
      </c>
      <c r="C36" s="5"/>
      <c r="D36" s="6"/>
      <c r="E36" s="7"/>
      <c r="F36" s="8"/>
      <c r="G36" s="9"/>
      <c r="H36" s="10"/>
      <c r="I36" s="4"/>
      <c r="J36" s="11" t="str">
        <f t="shared" si="2"/>
        <v/>
      </c>
      <c r="K36" s="11" t="s">
        <v>83</v>
      </c>
    </row>
    <row r="37" spans="1:11" x14ac:dyDescent="0.2">
      <c r="A37" s="12"/>
      <c r="B37" s="4">
        <f>IF(MID(A37, 1, 1) = "#", "", MAX(B$1:B36) + 1)</f>
        <v>23</v>
      </c>
      <c r="C37" s="5" t="s">
        <v>53</v>
      </c>
      <c r="D37" s="6" t="s">
        <v>19</v>
      </c>
      <c r="E37" s="7" t="s">
        <v>16</v>
      </c>
      <c r="F37" s="8"/>
      <c r="G37" s="9" t="s">
        <v>51</v>
      </c>
      <c r="H37" s="10"/>
      <c r="I37" s="4" t="s">
        <v>54</v>
      </c>
      <c r="J37" s="11" t="str">
        <f t="shared" si="2"/>
        <v>0x17</v>
      </c>
      <c r="K37" s="11" t="s">
        <v>101</v>
      </c>
    </row>
    <row r="38" spans="1:11" x14ac:dyDescent="0.2">
      <c r="A38" s="12" t="s">
        <v>55</v>
      </c>
      <c r="B38" s="4">
        <f>IF(MID(A38, 1, 1) = "#", "", MAX(B$1:B37) + 1)</f>
        <v>24</v>
      </c>
      <c r="C38" s="5" t="s">
        <v>34</v>
      </c>
      <c r="D38" s="6"/>
      <c r="E38" s="7" t="s">
        <v>19</v>
      </c>
      <c r="F38" s="8" t="s">
        <v>12</v>
      </c>
      <c r="G38" s="9"/>
      <c r="H38" s="10" t="s">
        <v>56</v>
      </c>
      <c r="I38" s="4"/>
      <c r="J38" s="11" t="str">
        <f t="shared" si="2"/>
        <v>0x18</v>
      </c>
      <c r="K38" s="11" t="s">
        <v>102</v>
      </c>
    </row>
    <row r="39" spans="1:11" x14ac:dyDescent="0.2">
      <c r="A39" s="12"/>
      <c r="B39" s="4">
        <f>IF(MID(A39, 1, 1) = "#", "", MAX(B$1:B38) + 1)</f>
        <v>25</v>
      </c>
      <c r="C39" s="5" t="s">
        <v>15</v>
      </c>
      <c r="D39" s="6" t="s">
        <v>28</v>
      </c>
      <c r="E39" s="7"/>
      <c r="F39" s="8"/>
      <c r="G39" s="9"/>
      <c r="H39" s="10" t="s">
        <v>57</v>
      </c>
      <c r="I39" s="4" t="s">
        <v>58</v>
      </c>
      <c r="J39" s="11" t="str">
        <f t="shared" si="2"/>
        <v>0x19</v>
      </c>
      <c r="K39" s="11" t="s">
        <v>103</v>
      </c>
    </row>
    <row r="40" spans="1:11" x14ac:dyDescent="0.2">
      <c r="A40" s="12"/>
      <c r="B40" s="4">
        <f>IF(MID(A40, 1, 1) = "#", "", MAX(B$1:B39) + 1)</f>
        <v>26</v>
      </c>
      <c r="C40" s="5" t="s">
        <v>27</v>
      </c>
      <c r="D40" s="6" t="s">
        <v>12</v>
      </c>
      <c r="E40" s="7" t="s">
        <v>28</v>
      </c>
      <c r="F40" s="8"/>
      <c r="G40" s="9" t="s">
        <v>20</v>
      </c>
      <c r="H40" s="10"/>
      <c r="I40" s="4"/>
      <c r="J40" s="11" t="str">
        <f t="shared" si="2"/>
        <v>0x1A</v>
      </c>
      <c r="K40" s="11" t="s">
        <v>96</v>
      </c>
    </row>
    <row r="41" spans="1:11" x14ac:dyDescent="0.2">
      <c r="A41" s="12" t="s">
        <v>14</v>
      </c>
      <c r="B41" s="4" t="str">
        <f>IF(MID(A41, 1, 1) = "#", "", MAX(B$1:B40) + 1)</f>
        <v/>
      </c>
      <c r="C41" s="5"/>
      <c r="D41" s="6"/>
      <c r="E41" s="7"/>
      <c r="F41" s="8"/>
      <c r="G41" s="9"/>
      <c r="H41" s="10"/>
      <c r="I41" s="4"/>
      <c r="J41" s="11" t="str">
        <f t="shared" si="2"/>
        <v/>
      </c>
      <c r="K41" s="11" t="s">
        <v>83</v>
      </c>
    </row>
    <row r="42" spans="1:11" x14ac:dyDescent="0.2">
      <c r="A42" s="12" t="s">
        <v>56</v>
      </c>
      <c r="B42" s="4">
        <f>IF(MID(A42, 1, 1) = "#", "", MAX(B$1:B41) + 1)</f>
        <v>27</v>
      </c>
      <c r="C42" s="5" t="s">
        <v>53</v>
      </c>
      <c r="D42" s="6" t="s">
        <v>28</v>
      </c>
      <c r="E42" s="7" t="s">
        <v>16</v>
      </c>
      <c r="F42" s="8"/>
      <c r="G42" s="9" t="s">
        <v>40</v>
      </c>
      <c r="H42" s="10"/>
      <c r="I42" s="4" t="s">
        <v>59</v>
      </c>
      <c r="J42" s="11" t="str">
        <f t="shared" si="2"/>
        <v>0x1B</v>
      </c>
      <c r="K42" s="11" t="s">
        <v>104</v>
      </c>
    </row>
    <row r="43" spans="1:11" x14ac:dyDescent="0.2">
      <c r="A43" s="12"/>
      <c r="B43" s="4">
        <f>IF(MID(A43, 1, 1) = "#", "", MAX(B$1:B42) + 1)</f>
        <v>28</v>
      </c>
      <c r="C43" s="5" t="s">
        <v>39</v>
      </c>
      <c r="D43" s="6" t="s">
        <v>16</v>
      </c>
      <c r="E43" s="7" t="s">
        <v>16</v>
      </c>
      <c r="F43" s="8"/>
      <c r="G43" s="9" t="s">
        <v>51</v>
      </c>
      <c r="H43" s="10"/>
      <c r="I43" s="4" t="s">
        <v>60</v>
      </c>
      <c r="J43" s="11" t="str">
        <f t="shared" si="2"/>
        <v>0x1C</v>
      </c>
      <c r="K43" s="11" t="s">
        <v>105</v>
      </c>
    </row>
    <row r="44" spans="1:11" x14ac:dyDescent="0.2">
      <c r="A44" s="12"/>
      <c r="B44" s="4">
        <f>IF(MID(A44, 1, 1) = "#", "", MAX(B$1:B43) + 1)</f>
        <v>29</v>
      </c>
      <c r="C44" s="5" t="s">
        <v>27</v>
      </c>
      <c r="D44" s="6" t="s">
        <v>12</v>
      </c>
      <c r="E44" s="7" t="s">
        <v>28</v>
      </c>
      <c r="F44" s="8"/>
      <c r="G44" s="9" t="s">
        <v>20</v>
      </c>
      <c r="H44" s="10"/>
      <c r="I44" s="4" t="s">
        <v>61</v>
      </c>
      <c r="J44" s="11" t="str">
        <f t="shared" si="2"/>
        <v>0x1D</v>
      </c>
      <c r="K44" s="11" t="s">
        <v>96</v>
      </c>
    </row>
    <row r="45" spans="1:11" x14ac:dyDescent="0.2">
      <c r="A45" s="12" t="s">
        <v>14</v>
      </c>
      <c r="B45" s="4" t="str">
        <f>IF(MID(A45, 1, 1) = "#", "", MAX(B$1:B44) + 1)</f>
        <v/>
      </c>
      <c r="C45" s="5"/>
      <c r="D45" s="6"/>
      <c r="E45" s="7"/>
      <c r="F45" s="8"/>
      <c r="G45" s="9"/>
      <c r="H45" s="10"/>
      <c r="I45" s="4"/>
      <c r="J45" s="11" t="str">
        <f t="shared" si="2"/>
        <v/>
      </c>
      <c r="K45" s="11" t="s">
        <v>83</v>
      </c>
    </row>
    <row r="46" spans="1:11" x14ac:dyDescent="0.2">
      <c r="A46" s="12" t="s">
        <v>57</v>
      </c>
      <c r="B46" s="4">
        <f>IF(MID(A46, 1, 1) = "#", "", MAX(B$1:B45) + 1)</f>
        <v>30</v>
      </c>
      <c r="C46" s="5" t="s">
        <v>53</v>
      </c>
      <c r="D46" s="6" t="s">
        <v>62</v>
      </c>
      <c r="E46" s="7" t="s">
        <v>16</v>
      </c>
      <c r="F46" s="8"/>
      <c r="G46" s="9" t="s">
        <v>51</v>
      </c>
      <c r="H46" s="10"/>
      <c r="I46" s="4" t="s">
        <v>63</v>
      </c>
      <c r="J46" s="11" t="str">
        <f t="shared" si="2"/>
        <v>0x1E</v>
      </c>
      <c r="K46" s="11" t="s">
        <v>106</v>
      </c>
    </row>
    <row r="47" spans="1:11" x14ac:dyDescent="0.2">
      <c r="A47" s="13"/>
      <c r="B47" s="4">
        <f>IF(MID(A47, 1, 1) = "#", "", MAX(B$1:B46) + 1)</f>
        <v>31</v>
      </c>
      <c r="C47" s="5" t="s">
        <v>39</v>
      </c>
      <c r="D47" s="6" t="s">
        <v>62</v>
      </c>
      <c r="E47" s="7" t="s">
        <v>62</v>
      </c>
      <c r="F47" s="8"/>
      <c r="G47" s="9" t="s">
        <v>42</v>
      </c>
      <c r="H47" s="10"/>
      <c r="I47" s="4" t="s">
        <v>64</v>
      </c>
      <c r="J47" s="11" t="str">
        <f t="shared" si="2"/>
        <v>0x1F</v>
      </c>
      <c r="K47" s="11" t="s">
        <v>107</v>
      </c>
    </row>
    <row r="48" spans="1:11" x14ac:dyDescent="0.2">
      <c r="A48" s="12"/>
      <c r="B48" s="4">
        <f>IF(MID(A48, 1, 1) = "#", "", MAX(B$1:B47) + 1)</f>
        <v>32</v>
      </c>
      <c r="C48" s="5" t="s">
        <v>53</v>
      </c>
      <c r="D48" s="6" t="s">
        <v>22</v>
      </c>
      <c r="E48" s="7" t="s">
        <v>16</v>
      </c>
      <c r="F48" s="8"/>
      <c r="G48" s="9" t="s">
        <v>49</v>
      </c>
      <c r="H48" s="10"/>
      <c r="I48" s="4" t="s">
        <v>65</v>
      </c>
      <c r="J48" s="11" t="str">
        <f t="shared" si="2"/>
        <v>0x20</v>
      </c>
      <c r="K48" s="11" t="s">
        <v>108</v>
      </c>
    </row>
    <row r="49" spans="1:11" ht="15" customHeight="1" x14ac:dyDescent="0.2">
      <c r="A49" s="12" t="s">
        <v>14</v>
      </c>
      <c r="B49" s="4" t="str">
        <f>IF(MID(A49, 1, 1) = "#", "", MAX(B$1:B48) + 1)</f>
        <v/>
      </c>
      <c r="C49" s="5"/>
      <c r="D49" s="6"/>
      <c r="E49" s="7"/>
      <c r="F49" s="8"/>
      <c r="G49" s="14"/>
      <c r="H49" s="10"/>
      <c r="I49" s="15"/>
      <c r="J49" s="16" t="str">
        <f t="shared" si="2"/>
        <v/>
      </c>
      <c r="K49" s="11" t="s">
        <v>83</v>
      </c>
    </row>
    <row r="50" spans="1:11" x14ac:dyDescent="0.2">
      <c r="A50" s="12" t="s">
        <v>66</v>
      </c>
      <c r="B50" s="4">
        <f>IF(MID(A50, 1, 1) = "#", "", MAX(B$1:B49) + 1)</f>
        <v>33</v>
      </c>
      <c r="C50" s="5" t="s">
        <v>34</v>
      </c>
      <c r="D50" s="6"/>
      <c r="E50" s="7" t="s">
        <v>62</v>
      </c>
      <c r="F50" s="8" t="s">
        <v>12</v>
      </c>
      <c r="G50" s="9"/>
      <c r="H50" s="10" t="s">
        <v>67</v>
      </c>
      <c r="I50" s="4"/>
      <c r="J50" s="11" t="str">
        <f t="shared" si="2"/>
        <v>0x21</v>
      </c>
      <c r="K50" s="11" t="s">
        <v>109</v>
      </c>
    </row>
    <row r="51" spans="1:11" x14ac:dyDescent="0.2">
      <c r="A51" s="12" t="s">
        <v>14</v>
      </c>
      <c r="B51" s="4" t="str">
        <f>IF(MID(A51, 1, 1) = "#", "", MAX(B$1:B50) + 1)</f>
        <v/>
      </c>
      <c r="C51" s="5"/>
      <c r="D51" s="6"/>
      <c r="E51" s="7"/>
      <c r="F51" s="8"/>
      <c r="G51" s="9"/>
      <c r="H51" s="10"/>
      <c r="I51" s="4"/>
      <c r="J51" s="11" t="str">
        <f t="shared" si="2"/>
        <v/>
      </c>
      <c r="K51" s="11" t="s">
        <v>83</v>
      </c>
    </row>
    <row r="52" spans="1:11" x14ac:dyDescent="0.2">
      <c r="A52" s="12" t="s">
        <v>126</v>
      </c>
      <c r="B52" s="4" t="str">
        <f>IF(MID(A52, 1, 1) = "#", "", MAX(B$1:B51) + 1)</f>
        <v/>
      </c>
      <c r="C52" s="5" t="s">
        <v>53</v>
      </c>
      <c r="D52" s="6" t="s">
        <v>28</v>
      </c>
      <c r="E52" s="7" t="s">
        <v>22</v>
      </c>
      <c r="F52" s="8"/>
      <c r="G52" s="9" t="s">
        <v>20</v>
      </c>
      <c r="H52" s="10"/>
      <c r="I52" s="4" t="s">
        <v>68</v>
      </c>
      <c r="J52" s="11" t="str">
        <f t="shared" si="2"/>
        <v/>
      </c>
      <c r="K52" s="11" t="s">
        <v>110</v>
      </c>
    </row>
    <row r="53" spans="1:11" x14ac:dyDescent="0.2">
      <c r="A53" s="12"/>
      <c r="B53" s="4">
        <f>IF(MID(A53, 1, 1) = "#", "", MAX(B$1:B52) + 1)</f>
        <v>34</v>
      </c>
      <c r="C53" s="5" t="s">
        <v>53</v>
      </c>
      <c r="D53" s="6" t="s">
        <v>25</v>
      </c>
      <c r="E53" s="7" t="s">
        <v>22</v>
      </c>
      <c r="F53" s="8"/>
      <c r="G53" s="9" t="s">
        <v>40</v>
      </c>
      <c r="H53" s="10"/>
      <c r="I53" s="4"/>
      <c r="J53" s="11" t="str">
        <f t="shared" si="2"/>
        <v>0x22</v>
      </c>
      <c r="K53" s="11" t="s">
        <v>111</v>
      </c>
    </row>
    <row r="54" spans="1:11" x14ac:dyDescent="0.2">
      <c r="A54" s="12"/>
      <c r="B54" s="4">
        <f>IF(MID(A54, 1, 1) = "#", "", MAX(B$1:B53) + 1)</f>
        <v>35</v>
      </c>
      <c r="C54" s="5" t="s">
        <v>69</v>
      </c>
      <c r="D54" s="6"/>
      <c r="E54" s="7" t="s">
        <v>28</v>
      </c>
      <c r="F54" s="8" t="s">
        <v>25</v>
      </c>
      <c r="G54" s="9"/>
      <c r="H54" s="10" t="s">
        <v>70</v>
      </c>
      <c r="I54" s="4"/>
      <c r="J54" s="11" t="str">
        <f t="shared" si="2"/>
        <v>0x23</v>
      </c>
      <c r="K54" s="11" t="s">
        <v>112</v>
      </c>
    </row>
    <row r="55" spans="1:11" x14ac:dyDescent="0.2">
      <c r="A55" s="12" t="s">
        <v>14</v>
      </c>
      <c r="B55" s="4" t="str">
        <f>IF(MID(A55, 1, 1) = "#", "", MAX(B$1:B54) + 1)</f>
        <v/>
      </c>
      <c r="C55" s="5"/>
      <c r="D55" s="6"/>
      <c r="E55" s="7"/>
      <c r="F55" s="8"/>
      <c r="G55" s="9"/>
      <c r="H55" s="10"/>
      <c r="I55" s="4"/>
      <c r="J55" s="11" t="str">
        <f t="shared" si="2"/>
        <v/>
      </c>
      <c r="K55" s="11" t="s">
        <v>83</v>
      </c>
    </row>
    <row r="56" spans="1:11" x14ac:dyDescent="0.2">
      <c r="A56" s="12" t="s">
        <v>127</v>
      </c>
      <c r="B56" s="4" t="str">
        <f>IF(MID(A56, 1, 1) = "#", "", MAX(B$1:B55) + 1)</f>
        <v/>
      </c>
      <c r="C56" s="5" t="s">
        <v>37</v>
      </c>
      <c r="D56" s="6"/>
      <c r="E56" s="7" t="s">
        <v>22</v>
      </c>
      <c r="F56" s="8" t="s">
        <v>28</v>
      </c>
      <c r="G56" s="9" t="s">
        <v>40</v>
      </c>
      <c r="H56" s="10"/>
      <c r="I56" s="4" t="s">
        <v>71</v>
      </c>
      <c r="J56" s="11" t="str">
        <f t="shared" si="2"/>
        <v/>
      </c>
      <c r="K56" s="11" t="s">
        <v>113</v>
      </c>
    </row>
    <row r="57" spans="1:11" x14ac:dyDescent="0.2">
      <c r="A57" s="12"/>
      <c r="B57" s="4">
        <f>IF(MID(A57, 1, 1) = "#", "", MAX(B$1:B56) + 1)</f>
        <v>36</v>
      </c>
      <c r="C57" s="5" t="s">
        <v>37</v>
      </c>
      <c r="D57" s="6"/>
      <c r="E57" s="7" t="s">
        <v>22</v>
      </c>
      <c r="F57" s="8" t="s">
        <v>25</v>
      </c>
      <c r="G57" s="9" t="s">
        <v>20</v>
      </c>
      <c r="H57" s="10"/>
      <c r="I57" s="4"/>
      <c r="J57" s="11" t="str">
        <f t="shared" si="2"/>
        <v>0x24</v>
      </c>
      <c r="K57" s="11" t="s">
        <v>114</v>
      </c>
    </row>
    <row r="58" spans="1:11" x14ac:dyDescent="0.2">
      <c r="A58" s="12" t="s">
        <v>14</v>
      </c>
      <c r="B58" s="4" t="str">
        <f>IF(MID(A58, 1, 1) = "#", "", MAX(B$1:B57) + 1)</f>
        <v/>
      </c>
      <c r="C58" s="5"/>
      <c r="D58" s="6"/>
      <c r="E58" s="7"/>
      <c r="F58" s="8"/>
      <c r="G58" s="9"/>
      <c r="H58" s="10"/>
      <c r="I58" s="4"/>
      <c r="J58" s="11" t="str">
        <f t="shared" si="2"/>
        <v/>
      </c>
      <c r="K58" s="11" t="s">
        <v>83</v>
      </c>
    </row>
    <row r="59" spans="1:11" x14ac:dyDescent="0.2">
      <c r="A59" s="12" t="s">
        <v>70</v>
      </c>
      <c r="B59" s="4">
        <f>IF(MID(A59, 1, 1) = "#", "", MAX(B$1:B58) + 1)</f>
        <v>37</v>
      </c>
      <c r="C59" s="5" t="s">
        <v>39</v>
      </c>
      <c r="D59" s="6" t="s">
        <v>22</v>
      </c>
      <c r="E59" s="7" t="s">
        <v>22</v>
      </c>
      <c r="F59" s="8"/>
      <c r="G59" s="9" t="s">
        <v>40</v>
      </c>
      <c r="H59" s="10"/>
      <c r="I59" s="4" t="s">
        <v>72</v>
      </c>
      <c r="J59" s="11" t="str">
        <f t="shared" si="2"/>
        <v>0x25</v>
      </c>
      <c r="K59" s="11" t="s">
        <v>115</v>
      </c>
    </row>
    <row r="60" spans="1:11" x14ac:dyDescent="0.2">
      <c r="A60" s="12"/>
      <c r="B60" s="4">
        <f>IF(MID(A60, 1, 1) = "#", "", MAX(B$1:B59) + 1)</f>
        <v>38</v>
      </c>
      <c r="C60" s="5" t="s">
        <v>39</v>
      </c>
      <c r="D60" s="6" t="s">
        <v>62</v>
      </c>
      <c r="E60" s="7" t="s">
        <v>62</v>
      </c>
      <c r="F60" s="8"/>
      <c r="G60" s="9" t="s">
        <v>42</v>
      </c>
      <c r="H60" s="10"/>
      <c r="I60" s="4" t="s">
        <v>73</v>
      </c>
      <c r="J60" s="11" t="str">
        <f t="shared" si="2"/>
        <v>0x26</v>
      </c>
      <c r="K60" s="11" t="s">
        <v>107</v>
      </c>
    </row>
    <row r="61" spans="1:11" x14ac:dyDescent="0.2">
      <c r="A61" s="12"/>
      <c r="B61" s="4">
        <f>IF(MID(A61, 1, 1) = "#", "", MAX(B$1:B60) + 1)</f>
        <v>39</v>
      </c>
      <c r="C61" s="5" t="s">
        <v>15</v>
      </c>
      <c r="D61" s="6" t="s">
        <v>28</v>
      </c>
      <c r="E61" s="7"/>
      <c r="F61" s="8"/>
      <c r="G61" s="9"/>
      <c r="H61" s="10" t="s">
        <v>66</v>
      </c>
      <c r="I61" s="4"/>
      <c r="J61" s="11" t="str">
        <f t="shared" si="2"/>
        <v>0x27</v>
      </c>
      <c r="K61" s="11" t="s">
        <v>116</v>
      </c>
    </row>
    <row r="62" spans="1:11" x14ac:dyDescent="0.2">
      <c r="A62" s="12"/>
      <c r="B62" s="4">
        <f>IF(MID(A62, 1, 1) = "#", "", MAX(B$1:B61) + 1)</f>
        <v>40</v>
      </c>
      <c r="C62" s="5" t="s">
        <v>27</v>
      </c>
      <c r="D62" s="6" t="s">
        <v>12</v>
      </c>
      <c r="E62" s="7" t="s">
        <v>28</v>
      </c>
      <c r="F62" s="8"/>
      <c r="G62" s="9" t="s">
        <v>20</v>
      </c>
      <c r="H62" s="10"/>
      <c r="I62" s="4" t="s">
        <v>74</v>
      </c>
      <c r="J62" s="11" t="str">
        <f t="shared" si="2"/>
        <v>0x28</v>
      </c>
      <c r="K62" s="11" t="s">
        <v>96</v>
      </c>
    </row>
    <row r="63" spans="1:11" x14ac:dyDescent="0.2">
      <c r="A63" s="12" t="s">
        <v>14</v>
      </c>
      <c r="B63" s="4" t="str">
        <f>IF(MID(A63, 1, 1) = "#", "", MAX(B$1:B62) + 1)</f>
        <v/>
      </c>
      <c r="C63" s="5"/>
      <c r="D63" s="6"/>
      <c r="E63" s="7"/>
      <c r="F63" s="8"/>
      <c r="G63" s="9"/>
      <c r="H63" s="10"/>
      <c r="I63" s="4"/>
      <c r="J63" s="11" t="str">
        <f t="shared" si="2"/>
        <v/>
      </c>
      <c r="K63" s="11" t="s">
        <v>83</v>
      </c>
    </row>
    <row r="64" spans="1:11" x14ac:dyDescent="0.2">
      <c r="A64" s="12" t="s">
        <v>67</v>
      </c>
      <c r="B64" s="4">
        <f>IF(MID(A64, 1, 1) = "#", "", MAX(B$1:B63) + 1)</f>
        <v>41</v>
      </c>
      <c r="C64" s="5" t="s">
        <v>39</v>
      </c>
      <c r="D64" s="6" t="s">
        <v>19</v>
      </c>
      <c r="E64" s="7" t="s">
        <v>19</v>
      </c>
      <c r="F64" s="8"/>
      <c r="G64" s="9" t="s">
        <v>42</v>
      </c>
      <c r="H64" s="10"/>
      <c r="I64" s="4" t="s">
        <v>75</v>
      </c>
      <c r="J64" s="11" t="str">
        <f t="shared" si="2"/>
        <v>0x29</v>
      </c>
      <c r="K64" s="11" t="s">
        <v>117</v>
      </c>
    </row>
    <row r="65" spans="1:11" x14ac:dyDescent="0.2">
      <c r="A65" s="12"/>
      <c r="B65" s="4">
        <f>IF(MID(A65, 1, 1) = "#", "", MAX(B$1:B64) + 1)</f>
        <v>42</v>
      </c>
      <c r="C65" s="5" t="s">
        <v>15</v>
      </c>
      <c r="D65" s="6" t="s">
        <v>28</v>
      </c>
      <c r="E65" s="7"/>
      <c r="F65" s="8"/>
      <c r="G65" s="9"/>
      <c r="H65" s="10" t="s">
        <v>55</v>
      </c>
      <c r="I65" s="4"/>
      <c r="J65" s="11" t="str">
        <f t="shared" si="2"/>
        <v>0x2A</v>
      </c>
      <c r="K65" s="11" t="s">
        <v>118</v>
      </c>
    </row>
    <row r="66" spans="1:11" x14ac:dyDescent="0.2">
      <c r="A66" s="12"/>
      <c r="B66" s="4">
        <f>IF(MID(A66, 1, 1) = "#", "", MAX(B$1:B65) + 1)</f>
        <v>43</v>
      </c>
      <c r="C66" s="5" t="s">
        <v>27</v>
      </c>
      <c r="D66" s="6" t="s">
        <v>12</v>
      </c>
      <c r="E66" s="7" t="s">
        <v>28</v>
      </c>
      <c r="F66" s="8"/>
      <c r="G66" s="9" t="s">
        <v>20</v>
      </c>
      <c r="H66" s="10"/>
      <c r="I66" s="4" t="s">
        <v>76</v>
      </c>
      <c r="J66" s="11" t="str">
        <f t="shared" si="2"/>
        <v>0x2B</v>
      </c>
      <c r="K66" s="11" t="s">
        <v>96</v>
      </c>
    </row>
    <row r="67" spans="1:11" x14ac:dyDescent="0.2">
      <c r="A67" s="12" t="s">
        <v>14</v>
      </c>
      <c r="B67" s="4" t="str">
        <f>IF(MID(A67, 1, 1) = "#", "", MAX(B$1:B66) + 1)</f>
        <v/>
      </c>
      <c r="C67" s="5"/>
      <c r="D67" s="6"/>
      <c r="E67" s="7"/>
      <c r="F67" s="8"/>
      <c r="G67" s="9"/>
      <c r="H67" s="10"/>
      <c r="I67" s="4"/>
      <c r="J67" s="11" t="str">
        <f t="shared" si="2"/>
        <v/>
      </c>
      <c r="K67" s="11" t="s">
        <v>83</v>
      </c>
    </row>
    <row r="68" spans="1:11" x14ac:dyDescent="0.2">
      <c r="A68" s="12" t="s">
        <v>32</v>
      </c>
      <c r="B68" s="4">
        <f>IF(MID(A68, 1, 1) = "#", "", MAX(B$1:B67) + 1)</f>
        <v>44</v>
      </c>
      <c r="C68" s="5" t="s">
        <v>53</v>
      </c>
      <c r="D68" s="6" t="s">
        <v>28</v>
      </c>
      <c r="E68" s="7" t="s">
        <v>12</v>
      </c>
      <c r="F68" s="8"/>
      <c r="G68" s="9" t="s">
        <v>20</v>
      </c>
      <c r="H68" s="10"/>
      <c r="I68" s="4" t="s">
        <v>77</v>
      </c>
      <c r="J68" s="11" t="str">
        <f t="shared" si="2"/>
        <v>0x2C</v>
      </c>
      <c r="K68" s="11" t="s">
        <v>119</v>
      </c>
    </row>
    <row r="69" spans="1:11" x14ac:dyDescent="0.2">
      <c r="A69" s="12"/>
      <c r="B69" s="4">
        <f>IF(MID(A69, 1, 1) = "#", "", MAX(B$1:B68) + 1)</f>
        <v>45</v>
      </c>
      <c r="C69" s="5" t="s">
        <v>53</v>
      </c>
      <c r="D69" s="6" t="s">
        <v>16</v>
      </c>
      <c r="E69" s="7" t="s">
        <v>12</v>
      </c>
      <c r="F69" s="8"/>
      <c r="G69" s="9" t="s">
        <v>40</v>
      </c>
      <c r="H69" s="10"/>
      <c r="I69" s="4"/>
      <c r="J69" s="11" t="str">
        <f t="shared" si="2"/>
        <v>0x2D</v>
      </c>
      <c r="K69" s="11" t="s">
        <v>120</v>
      </c>
    </row>
    <row r="70" spans="1:11" x14ac:dyDescent="0.2">
      <c r="A70" s="12"/>
      <c r="B70" s="4">
        <f>IF(MID(A70, 1, 1) = "#", "", MAX(B$1:B69) + 1)</f>
        <v>46</v>
      </c>
      <c r="C70" s="5" t="s">
        <v>53</v>
      </c>
      <c r="D70" s="6" t="s">
        <v>19</v>
      </c>
      <c r="E70" s="7" t="s">
        <v>12</v>
      </c>
      <c r="F70" s="8"/>
      <c r="G70" s="9" t="s">
        <v>49</v>
      </c>
      <c r="H70" s="10"/>
      <c r="I70" s="4"/>
      <c r="J70" s="11" t="str">
        <f t="shared" si="2"/>
        <v>0x2E</v>
      </c>
      <c r="K70" s="11" t="s">
        <v>121</v>
      </c>
    </row>
    <row r="71" spans="1:11" x14ac:dyDescent="0.2">
      <c r="A71" s="12"/>
      <c r="B71" s="4">
        <f>IF(MID(A71, 1, 1) = "#", "", MAX(B$1:B70) + 1)</f>
        <v>47</v>
      </c>
      <c r="C71" s="5" t="s">
        <v>53</v>
      </c>
      <c r="D71" s="6" t="s">
        <v>22</v>
      </c>
      <c r="E71" s="7" t="s">
        <v>12</v>
      </c>
      <c r="F71" s="8"/>
      <c r="G71" s="9" t="s">
        <v>51</v>
      </c>
      <c r="H71" s="10"/>
      <c r="I71" s="4"/>
      <c r="J71" s="11" t="str">
        <f t="shared" si="2"/>
        <v>0x2F</v>
      </c>
      <c r="K71" s="11" t="s">
        <v>122</v>
      </c>
    </row>
    <row r="72" spans="1:11" x14ac:dyDescent="0.2">
      <c r="A72" s="12"/>
      <c r="B72" s="4">
        <f>IF(MID(A72, 1, 1) = "#", "", MAX(B$1:B71) + 1)</f>
        <v>48</v>
      </c>
      <c r="C72" s="5" t="s">
        <v>53</v>
      </c>
      <c r="D72" s="6" t="s">
        <v>25</v>
      </c>
      <c r="E72" s="7" t="s">
        <v>12</v>
      </c>
      <c r="F72" s="8"/>
      <c r="G72" s="9" t="s">
        <v>78</v>
      </c>
      <c r="H72" s="10"/>
      <c r="I72" s="4"/>
      <c r="J72" s="11" t="str">
        <f t="shared" si="2"/>
        <v>0x30</v>
      </c>
      <c r="K72" s="11" t="s">
        <v>123</v>
      </c>
    </row>
    <row r="73" spans="1:11" x14ac:dyDescent="0.2">
      <c r="A73" s="12"/>
      <c r="B73" s="4">
        <f>IF(MID(A73, 1, 1) = "#", "", MAX(B$1:B72) + 1)</f>
        <v>49</v>
      </c>
      <c r="C73" s="5" t="s">
        <v>53</v>
      </c>
      <c r="D73" s="6" t="s">
        <v>62</v>
      </c>
      <c r="E73" s="7" t="s">
        <v>12</v>
      </c>
      <c r="F73" s="8"/>
      <c r="G73" s="9" t="s">
        <v>79</v>
      </c>
      <c r="H73" s="10"/>
      <c r="I73" s="4"/>
      <c r="J73" s="11" t="str">
        <f t="shared" si="2"/>
        <v>0x31</v>
      </c>
      <c r="K73" s="11" t="s">
        <v>124</v>
      </c>
    </row>
    <row r="74" spans="1:11" x14ac:dyDescent="0.2">
      <c r="A74" s="12"/>
      <c r="B74" s="4">
        <f>IF(MID(A74, 1, 1) = "#", "", MAX(B$1:B73) + 1)</f>
        <v>50</v>
      </c>
      <c r="C74" s="5" t="s">
        <v>53</v>
      </c>
      <c r="D74" s="6" t="s">
        <v>80</v>
      </c>
      <c r="E74" s="7" t="s">
        <v>12</v>
      </c>
      <c r="F74" s="8"/>
      <c r="G74" s="9" t="s">
        <v>81</v>
      </c>
      <c r="H74" s="10"/>
      <c r="I74" s="4"/>
      <c r="J74" s="11" t="str">
        <f t="shared" si="2"/>
        <v>0x32</v>
      </c>
      <c r="K74" s="11" t="s">
        <v>125</v>
      </c>
    </row>
  </sheetData>
  <conditionalFormatting sqref="A2:K11 A12:B12 D12:K12 A13:K45 H68:H74">
    <cfRule type="containsErrors" dxfId="30" priority="2" stopIfTrue="1">
      <formula>ISERROR(A2)</formula>
    </cfRule>
  </conditionalFormatting>
  <conditionalFormatting sqref="C4:C11 C13:C71">
    <cfRule type="expression" dxfId="29" priority="10">
      <formula>IF(AND(B4&lt;&gt;"", B4=$F$29), TRUE, FALSE)</formula>
    </cfRule>
    <cfRule type="expression" dxfId="28" priority="13">
      <formula>IF(AND(B4&lt;&gt;"", B4=$B$12), TRUE, FALSE)</formula>
    </cfRule>
    <cfRule type="expression" dxfId="27" priority="12">
      <formula>IF(AND(B4&lt;&gt;"", B4=$F$13), TRUE, FALSE)</formula>
    </cfRule>
    <cfRule type="expression" dxfId="26" priority="11">
      <formula>IF(AND(B4&lt;&gt;"", B4=$F$18), TRUE, FALSE)</formula>
    </cfRule>
    <cfRule type="expression" dxfId="25" priority="9">
      <formula>IF(AND(B4&lt;&gt;"", B4=$F$41), TRUE, FALSE)</formula>
    </cfRule>
    <cfRule type="expression" dxfId="24" priority="8" stopIfTrue="1">
      <formula>AND(XER8&lt;&gt; "Reset", B4&lt;&gt;"", OR(AND($F$15="0x0000", B4=$F$13), AND($F$25="00000", B4=$F$18), AND($F$30="00000", B4=$F$29), AND($F$42="00000", B4=$F$41)))</formula>
    </cfRule>
  </conditionalFormatting>
  <conditionalFormatting sqref="C72">
    <cfRule type="expression" dxfId="23" priority="16">
      <formula>IF(AND(B72&lt;&gt;"", B72=$F$29), TRUE, FALSE)</formula>
    </cfRule>
    <cfRule type="expression" dxfId="22" priority="14" stopIfTrue="1">
      <formula>AND(XER75&lt;&gt; "Reset", B72&lt;&gt;"", OR(AND($F$15="0x0000", B72=$F$13), AND($F$25="00000", B72=$F$18), AND($F$30="00000", B72=$F$29), AND($F$42="00000", B72=$F$41)))</formula>
    </cfRule>
    <cfRule type="expression" dxfId="21" priority="18">
      <formula>IF(AND(B72&lt;&gt;"", B72=$F$13), TRUE, FALSE)</formula>
    </cfRule>
    <cfRule type="expression" dxfId="20" priority="17">
      <formula>IF(AND(B72&lt;&gt;"", B72=$F$18), TRUE, FALSE)</formula>
    </cfRule>
    <cfRule type="expression" dxfId="19" priority="15">
      <formula>IF(AND(B72&lt;&gt;"", B72=$F$41), TRUE, FALSE)</formula>
    </cfRule>
    <cfRule type="expression" dxfId="18" priority="19">
      <formula>IF(AND(B72&lt;&gt;"", B72=$B$12), TRUE, FALSE)</formula>
    </cfRule>
  </conditionalFormatting>
  <conditionalFormatting sqref="C73">
    <cfRule type="expression" dxfId="17" priority="25">
      <formula>IF(AND(B73&lt;&gt;"", B73=$B$12), TRUE, FALSE)</formula>
    </cfRule>
    <cfRule type="expression" dxfId="16" priority="24">
      <formula>IF(AND(B73&lt;&gt;"", B73=$F$13), TRUE, FALSE)</formula>
    </cfRule>
    <cfRule type="expression" dxfId="15" priority="20" stopIfTrue="1">
      <formula>AND(XER75&lt;&gt; "Reset", B73&lt;&gt;"", OR(AND($F$15="0x0000", B73=$F$13), AND($F$25="00000", B73=$F$18), AND($F$30="00000", B73=$F$29), AND($F$42="00000", B73=$F$41)))</formula>
    </cfRule>
    <cfRule type="expression" dxfId="14" priority="23">
      <formula>IF(AND(B73&lt;&gt;"", B73=$F$18), TRUE, FALSE)</formula>
    </cfRule>
    <cfRule type="expression" dxfId="13" priority="21">
      <formula>IF(AND(B73&lt;&gt;"", B73=$F$41), TRUE, FALSE)</formula>
    </cfRule>
    <cfRule type="expression" dxfId="12" priority="22">
      <formula>IF(AND(B73&lt;&gt;"", B73=$F$29), TRUE, FALSE)</formula>
    </cfRule>
  </conditionalFormatting>
  <conditionalFormatting sqref="C74">
    <cfRule type="expression" dxfId="11" priority="31">
      <formula>IF(AND(B74&lt;&gt;"", B74=$B$12), TRUE, FALSE)</formula>
    </cfRule>
    <cfRule type="expression" dxfId="10" priority="26" stopIfTrue="1">
      <formula>AND(XER74&lt;&gt; "Reset", B74&lt;&gt;"", OR(AND($F$15="0x0000", B74=$F$13), AND($F$25="00000", B74=$F$18), AND($F$30="00000", B74=$F$29), AND($F$42="00000", B74=$F$41)))</formula>
    </cfRule>
    <cfRule type="expression" dxfId="9" priority="30">
      <formula>IF(AND(B74&lt;&gt;"", B74=$F$13), TRUE, FALSE)</formula>
    </cfRule>
    <cfRule type="expression" dxfId="8" priority="29">
      <formula>IF(AND(B74&lt;&gt;"", B74=$F$18), TRUE, FALSE)</formula>
    </cfRule>
    <cfRule type="expression" dxfId="7" priority="28">
      <formula>IF(AND(B74&lt;&gt;"", B74=$F$29), TRUE, FALSE)</formula>
    </cfRule>
    <cfRule type="expression" dxfId="6" priority="27">
      <formula>IF(AND(B74&lt;&gt;"", B74=$F$41), TRUE, FALSE)</formula>
    </cfRule>
  </conditionalFormatting>
  <conditionalFormatting sqref="G3:G74 F68:F74">
    <cfRule type="expression" dxfId="5" priority="3" stopIfTrue="1">
      <formula>AND(F3 &lt;&gt; "", G3 &lt;&gt; "")</formula>
    </cfRule>
  </conditionalFormatting>
  <conditionalFormatting sqref="I46:I74">
    <cfRule type="containsErrors" dxfId="4" priority="1" stopIfTrue="1">
      <formula>ISERROR(I46)</formula>
    </cfRule>
  </conditionalFormatting>
  <conditionalFormatting sqref="I68:I74">
    <cfRule type="expression" dxfId="3" priority="4" stopIfTrue="1">
      <formula>IF(AND(I68 &lt;&gt; "", COUNTIF(I:I,I68)&gt;1), TRUE)</formula>
    </cfRule>
  </conditionalFormatting>
  <conditionalFormatting sqref="J3:J74">
    <cfRule type="expression" dxfId="2" priority="7" stopIfTrue="1">
      <formula>IF(AND(J3 &lt;&gt; "", COUNTIF(I:I,J3)&gt;1), TRUE)</formula>
    </cfRule>
  </conditionalFormatting>
  <conditionalFormatting sqref="K68:K74">
    <cfRule type="expression" dxfId="1" priority="5">
      <formula>OR($AN68="U-type")</formula>
    </cfRule>
    <cfRule type="expression" dxfId="0" priority="6">
      <formula>OR($AN68="R-type", $AN68="SB-type", $AN68="I-type")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 Sagar</dc:creator>
  <cp:keywords/>
  <dc:description/>
  <cp:lastModifiedBy>Akash Sagar</cp:lastModifiedBy>
  <dcterms:created xsi:type="dcterms:W3CDTF">2023-12-28T07:27:17Z</dcterms:created>
  <dcterms:modified xsi:type="dcterms:W3CDTF">2024-01-21T03:10:13Z</dcterms:modified>
  <cp:category/>
</cp:coreProperties>
</file>