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G:\My Drive\pinfo\telemedicine\hhsc_tele\mblack_hhsc_tele\CEA\"/>
    </mc:Choice>
  </mc:AlternateContent>
  <xr:revisionPtr revIDLastSave="0" documentId="13_ncr:1_{7F5FD954-64D2-4CCA-913E-95076608CC95}" xr6:coauthVersionLast="47" xr6:coauthVersionMax="47" xr10:uidLastSave="{00000000-0000-0000-0000-000000000000}"/>
  <bookViews>
    <workbookView xWindow="28680" yWindow="-120" windowWidth="29040" windowHeight="15840" xr2:uid="{00000000-000D-0000-FFFF-FFFF00000000}"/>
  </bookViews>
  <sheets>
    <sheet name="CEA Design" sheetId="5" r:id="rId1"/>
    <sheet name="controls" sheetId="6" state="hidden" r:id="rId2"/>
    <sheet name="CEA Data Entry - DEMO" sheetId="1" r:id="rId3"/>
    <sheet name="CEA Results - DEMO" sheetId="2" r:id="rId4"/>
    <sheet name="CEA Data Entry Case Study Examp" sheetId="3" state="hidden" r:id="rId5"/>
    <sheet name="CEA Data Entry" sheetId="4"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 l="1"/>
  <c r="P24" i="1" l="1"/>
  <c r="I24" i="1"/>
  <c r="B4" i="2" s="1"/>
  <c r="F13" i="2"/>
  <c r="E13" i="2"/>
  <c r="G13" i="2" s="1"/>
  <c r="H13" i="2" s="1"/>
  <c r="C13" i="2"/>
  <c r="B13" i="2"/>
  <c r="D13" i="2" s="1"/>
  <c r="A13" i="2"/>
  <c r="F12" i="2"/>
  <c r="G12" i="2" s="1"/>
  <c r="H12" i="2" s="1"/>
  <c r="E12" i="2"/>
  <c r="C12" i="2"/>
  <c r="B12" i="2"/>
  <c r="A12" i="2"/>
  <c r="F11" i="2"/>
  <c r="E11" i="2"/>
  <c r="C11" i="2"/>
  <c r="B11" i="2"/>
  <c r="D11" i="2" s="1"/>
  <c r="A11" i="2"/>
  <c r="F10" i="2"/>
  <c r="E10" i="2"/>
  <c r="G10" i="2" s="1"/>
  <c r="H10" i="2" s="1"/>
  <c r="C10" i="2"/>
  <c r="B10" i="2"/>
  <c r="A10" i="2"/>
  <c r="F9" i="2"/>
  <c r="E9" i="2"/>
  <c r="G9" i="2" s="1"/>
  <c r="H9" i="2" s="1"/>
  <c r="C9" i="2"/>
  <c r="D9" i="2" s="1"/>
  <c r="B9" i="2"/>
  <c r="A9" i="2"/>
  <c r="F8" i="2"/>
  <c r="G8" i="2" s="1"/>
  <c r="H8" i="2" s="1"/>
  <c r="E8" i="2"/>
  <c r="C8" i="2"/>
  <c r="B8" i="2"/>
  <c r="A8" i="2"/>
  <c r="F7" i="2"/>
  <c r="E7" i="2"/>
  <c r="C7" i="2"/>
  <c r="B7" i="2"/>
  <c r="A7" i="2"/>
  <c r="F6" i="2"/>
  <c r="E6" i="2"/>
  <c r="G6" i="2" s="1"/>
  <c r="H6" i="2" s="1"/>
  <c r="F5" i="2"/>
  <c r="G5" i="2" s="1"/>
  <c r="H5" i="2" s="1"/>
  <c r="E5" i="2"/>
  <c r="F4" i="2"/>
  <c r="A4" i="2"/>
  <c r="G11" i="2"/>
  <c r="H11" i="2" s="1"/>
  <c r="D8" i="2"/>
  <c r="G7" i="2"/>
  <c r="H7" i="2" s="1"/>
  <c r="D7" i="2"/>
  <c r="S37" i="1"/>
  <c r="I37" i="1"/>
  <c r="E4" i="2" s="1"/>
  <c r="G4" i="2" s="1"/>
  <c r="S24" i="1"/>
  <c r="C4" i="2" s="1"/>
  <c r="B36" i="5"/>
  <c r="B38" i="5" s="1"/>
  <c r="B40" i="5" s="1"/>
  <c r="B7" i="5"/>
  <c r="B9" i="5" s="1"/>
  <c r="B11" i="5" s="1"/>
  <c r="B13" i="5" s="1"/>
  <c r="B18" i="5" s="1"/>
  <c r="B19" i="5" s="1"/>
  <c r="B22" i="5" s="1"/>
  <c r="B24" i="5" s="1"/>
  <c r="D10" i="2" l="1"/>
  <c r="D12" i="2"/>
  <c r="D4" i="2"/>
  <c r="H4" i="2" s="1"/>
  <c r="E15" i="2" s="1"/>
  <c r="P45" i="4"/>
  <c r="J45" i="4"/>
  <c r="H45" i="4"/>
  <c r="B45" i="4"/>
  <c r="P44" i="4"/>
  <c r="J44" i="4"/>
  <c r="H44" i="4"/>
  <c r="B44" i="4"/>
  <c r="P43" i="4"/>
  <c r="J43" i="4"/>
  <c r="H43" i="4"/>
  <c r="B43" i="4"/>
  <c r="P42" i="4"/>
  <c r="J42" i="4"/>
  <c r="H42" i="4"/>
  <c r="B42" i="4"/>
  <c r="P41" i="4"/>
  <c r="J41" i="4"/>
  <c r="H41" i="4"/>
  <c r="B41" i="4"/>
  <c r="P40" i="4"/>
  <c r="J40" i="4"/>
  <c r="H40" i="4"/>
  <c r="B40" i="4"/>
  <c r="P39" i="4"/>
  <c r="J39" i="4"/>
  <c r="H39" i="4"/>
  <c r="B39" i="4"/>
  <c r="P38" i="4"/>
  <c r="J38" i="4"/>
  <c r="H38" i="4"/>
  <c r="B38" i="4"/>
  <c r="P37" i="4"/>
  <c r="J37" i="4"/>
  <c r="H37" i="4"/>
  <c r="B37" i="4"/>
  <c r="P36" i="4"/>
  <c r="J36" i="4"/>
  <c r="H36" i="4"/>
  <c r="B36" i="4"/>
  <c r="O35" i="4"/>
  <c r="N35" i="4"/>
  <c r="M35" i="4"/>
  <c r="L35" i="4"/>
  <c r="K35" i="4"/>
  <c r="P32" i="4"/>
  <c r="J32" i="4"/>
  <c r="H32" i="4"/>
  <c r="P31" i="4"/>
  <c r="J31" i="4"/>
  <c r="H31" i="4"/>
  <c r="P30" i="4"/>
  <c r="J30" i="4"/>
  <c r="H30" i="4"/>
  <c r="P29" i="4"/>
  <c r="J29" i="4"/>
  <c r="H29" i="4"/>
  <c r="P28" i="4"/>
  <c r="J28" i="4"/>
  <c r="H28" i="4"/>
  <c r="P27" i="4"/>
  <c r="J27" i="4"/>
  <c r="H27" i="4"/>
  <c r="P26" i="4"/>
  <c r="J26" i="4"/>
  <c r="H26" i="4"/>
  <c r="P25" i="4"/>
  <c r="J25" i="4"/>
  <c r="H25" i="4"/>
  <c r="P24" i="4"/>
  <c r="J24" i="4"/>
  <c r="H24" i="4"/>
  <c r="P23" i="4"/>
  <c r="J23" i="4"/>
  <c r="H23" i="4"/>
  <c r="O22" i="4"/>
  <c r="N22" i="4"/>
  <c r="M22" i="4"/>
  <c r="L22" i="4"/>
  <c r="K22" i="4"/>
  <c r="P45" i="3"/>
  <c r="J45" i="3"/>
  <c r="H45" i="3"/>
  <c r="B45" i="3"/>
  <c r="P44" i="3"/>
  <c r="J44" i="3"/>
  <c r="H44" i="3"/>
  <c r="B44" i="3"/>
  <c r="P43" i="3"/>
  <c r="J43" i="3"/>
  <c r="H43" i="3"/>
  <c r="B43" i="3"/>
  <c r="P42" i="3"/>
  <c r="J42" i="3"/>
  <c r="H42" i="3"/>
  <c r="B42" i="3"/>
  <c r="P41" i="3"/>
  <c r="J41" i="3"/>
  <c r="H41" i="3"/>
  <c r="B41" i="3"/>
  <c r="P40" i="3"/>
  <c r="J40" i="3"/>
  <c r="H40" i="3"/>
  <c r="B40" i="3"/>
  <c r="P39" i="3"/>
  <c r="J39" i="3"/>
  <c r="H39" i="3"/>
  <c r="B39" i="3"/>
  <c r="P38" i="3"/>
  <c r="J38" i="3"/>
  <c r="H38" i="3"/>
  <c r="B38" i="3"/>
  <c r="P37" i="3"/>
  <c r="J37" i="3"/>
  <c r="H37" i="3"/>
  <c r="B37" i="3"/>
  <c r="P36" i="3"/>
  <c r="J36" i="3"/>
  <c r="H36" i="3"/>
  <c r="B36" i="3"/>
  <c r="O35" i="3"/>
  <c r="N35" i="3"/>
  <c r="M35" i="3"/>
  <c r="L35" i="3"/>
  <c r="K35" i="3"/>
  <c r="P32" i="3"/>
  <c r="J32" i="3"/>
  <c r="H32" i="3"/>
  <c r="P31" i="3"/>
  <c r="J31" i="3"/>
  <c r="H31" i="3"/>
  <c r="P30" i="3"/>
  <c r="J30" i="3"/>
  <c r="H30" i="3"/>
  <c r="P29" i="3"/>
  <c r="J29" i="3"/>
  <c r="H29" i="3"/>
  <c r="P28" i="3"/>
  <c r="J28" i="3"/>
  <c r="H28" i="3"/>
  <c r="P27" i="3"/>
  <c r="J27" i="3"/>
  <c r="H27" i="3"/>
  <c r="P26" i="3"/>
  <c r="J26" i="3"/>
  <c r="H26" i="3"/>
  <c r="P25" i="3"/>
  <c r="J25" i="3"/>
  <c r="H25" i="3"/>
  <c r="P24" i="3"/>
  <c r="J24" i="3"/>
  <c r="H24" i="3"/>
  <c r="P23" i="3"/>
  <c r="J23" i="3"/>
  <c r="H23" i="3"/>
  <c r="O22" i="3"/>
  <c r="N22" i="3"/>
  <c r="M22" i="3"/>
  <c r="L22" i="3"/>
  <c r="K22" i="3"/>
  <c r="I48" i="3" l="1"/>
  <c r="I48" i="4"/>
</calcChain>
</file>

<file path=xl/sharedStrings.xml><?xml version="1.0" encoding="utf-8"?>
<sst xmlns="http://schemas.openxmlformats.org/spreadsheetml/2006/main" count="186" uniqueCount="96">
  <si>
    <t>Cost Effectiveness Analysis: Instructions</t>
  </si>
  <si>
    <t>Notes on Color-Coded Cells</t>
  </si>
  <si>
    <t>Cell Color</t>
  </si>
  <si>
    <t>User Input</t>
  </si>
  <si>
    <t>Input Type</t>
  </si>
  <si>
    <t>Yes</t>
  </si>
  <si>
    <t>Study Setup</t>
  </si>
  <si>
    <t>Data Entry</t>
  </si>
  <si>
    <t>No</t>
  </si>
  <si>
    <t>Calculated Field</t>
  </si>
  <si>
    <t>Cost Effectiveness Analysis: Data Entry</t>
  </si>
  <si>
    <t>Intervention (Treatment) Cohort</t>
  </si>
  <si>
    <t>Non-Intervention (Comparison) Cohort</t>
  </si>
  <si>
    <t>Costs</t>
  </si>
  <si>
    <t>Study Period</t>
  </si>
  <si>
    <t>Inpatient</t>
  </si>
  <si>
    <t>ED</t>
  </si>
  <si>
    <t>Outpatient</t>
  </si>
  <si>
    <t>Total</t>
  </si>
  <si>
    <t>Health Outcomes</t>
  </si>
  <si>
    <t>Cost Effectiveness Ratio (CER)</t>
  </si>
  <si>
    <t>Total Costs</t>
  </si>
  <si>
    <t>Cost Difference</t>
  </si>
  <si>
    <t>Total Health Outcomes</t>
  </si>
  <si>
    <t>Health Outcome Difference</t>
  </si>
  <si>
    <t>CER</t>
  </si>
  <si>
    <t>Intervention</t>
  </si>
  <si>
    <t>Non-Intervention</t>
  </si>
  <si>
    <t>AVERAGE CER:</t>
  </si>
  <si>
    <r>
      <rPr>
        <b/>
        <sz val="13"/>
        <color rgb="FF000000"/>
        <rFont val="Arial, Helvetica, sans-serif"/>
      </rPr>
      <t xml:space="preserve">In order to use the CEA tool,
</t>
    </r>
    <r>
      <rPr>
        <b/>
        <sz val="13"/>
        <color rgb="FF999999"/>
        <rFont val="Arial, Helvetica, sans-serif"/>
      </rPr>
      <t>Step 1: Click here to use the Cost Effectiveness Analysis Tool</t>
    </r>
    <r>
      <rPr>
        <b/>
        <sz val="13"/>
        <color rgb="FF000000"/>
        <rFont val="Arial, Helvetica, sans-serif"/>
      </rPr>
      <t xml:space="preserve">
Step 2: Make a copy of the sheet by clicking File → Make a copy 
Note: You must sign in to a Google account in order to make a copy.
Step 3: Enter the necessary data in the colored cells. 
Take note/bookmark the location of this spreadsheet so you can return to this sheet to modify/edit later if necessary.
Step 4: When you have finished entering data, click on the "Submit" button in the spreadsheet. 
Note: Hover over the submit button and click on the link that navigates you back to the website.</t>
    </r>
  </si>
  <si>
    <t>Intervention Costs</t>
  </si>
  <si>
    <t>Non-Intervention Costs</t>
  </si>
  <si>
    <r>
      <rPr>
        <b/>
        <sz val="13"/>
        <color rgb="FF000000"/>
        <rFont val="Arial, Helvetica, sans-serif"/>
      </rPr>
      <t xml:space="preserve">In order to use the CEA tool,
</t>
    </r>
    <r>
      <rPr>
        <b/>
        <sz val="13"/>
        <color rgb="FF999999"/>
        <rFont val="Arial, Helvetica, sans-serif"/>
      </rPr>
      <t>Step 1: Click here to use the Cost Effectiveness Analysis Tool</t>
    </r>
    <r>
      <rPr>
        <b/>
        <sz val="13"/>
        <color rgb="FF000000"/>
        <rFont val="Arial, Helvetica, sans-serif"/>
      </rPr>
      <t xml:space="preserve">
Step 2: Make a copy of the sheet by clicking File → Make a copy 
Note: You must sign in to a Google account in order to make a copy.
Step 3: Enter the necessary data in the colored cells. 
Take note/bookmark the location of this spreadsheet so you can return to this sheet to modify/edit later if necessary.
Step 4: When you have finished entering data, click on the "Submit" button in the spreadsheet. 
Note: Hover over the submit button and click on the link that navigates you back to the website.</t>
    </r>
  </si>
  <si>
    <t>CEA Design</t>
  </si>
  <si>
    <t>DISCLAIMER: These questions are solely used to facilitate thinking through the CEA processess. Not all questions are required/applicable.</t>
  </si>
  <si>
    <t>Intervention Description:</t>
  </si>
  <si>
    <t>Health Outcome Description:</t>
  </si>
  <si>
    <t>Study Perspective:</t>
  </si>
  <si>
    <t>What are the criteria for evaluating the cost effectiveness ratio?</t>
  </si>
  <si>
    <t>Inclusion/Exclusion criteria</t>
  </si>
  <si>
    <t>(e.g. age, comorbidity, race, sex, socioeconomic status, dual eligibility)</t>
  </si>
  <si>
    <t>Study Duration:</t>
  </si>
  <si>
    <t>Medical Costs (e.g., Inpatient, Outpatient, ED)</t>
  </si>
  <si>
    <t>Non-Medical Costs</t>
  </si>
  <si>
    <t>Pharmacy Costs</t>
  </si>
  <si>
    <t>Medical Supply Costs</t>
  </si>
  <si>
    <t>Technology Costs</t>
  </si>
  <si>
    <t>Nursing Costs</t>
  </si>
  <si>
    <t>Diagnostic Costs</t>
  </si>
  <si>
    <t>Hospitalizations</t>
  </si>
  <si>
    <t>Emergency Department (ED) Care</t>
  </si>
  <si>
    <t>Readmissions</t>
  </si>
  <si>
    <t>Rehabilitation</t>
  </si>
  <si>
    <t>Acute Care</t>
  </si>
  <si>
    <t>Long-Term Care (e.g., home health)</t>
  </si>
  <si>
    <t>Lost Productivity</t>
  </si>
  <si>
    <t>Data Sources:</t>
  </si>
  <si>
    <t>Study Team Members:</t>
  </si>
  <si>
    <t>Other Comments/Notes:</t>
  </si>
  <si>
    <t xml:space="preserve">Size </t>
  </si>
  <si>
    <t xml:space="preserve">Intervention (Treatment) Cohort </t>
  </si>
  <si>
    <t xml:space="preserve">Non Intervention (Comparison) Cohort </t>
  </si>
  <si>
    <t xml:space="preserve">  </t>
  </si>
  <si>
    <t>Study Objective</t>
  </si>
  <si>
    <t>Intervention Costs (check any that apply with X):</t>
  </si>
  <si>
    <t>Health Outcomes  (check any that apply with X):</t>
  </si>
  <si>
    <t>Chlamydia Screening</t>
  </si>
  <si>
    <t>Chlamydia Treatment</t>
  </si>
  <si>
    <t>PID Treatment</t>
  </si>
  <si>
    <t>$ -</t>
  </si>
  <si>
    <t>PID Cases</t>
  </si>
  <si>
    <t>e.g., TM for Diabetes; Televisits for Blind/Disabled</t>
  </si>
  <si>
    <t>e.g., Hospitalizations; stroke; ED usage</t>
  </si>
  <si>
    <t>e.g., Maximize or Minimize Health Outcomes</t>
  </si>
  <si>
    <t>e.g., MCO; Societal</t>
  </si>
  <si>
    <t>e.g., How much are you willing to spend to avoid a stroke?</t>
  </si>
  <si>
    <t>e.g., Number of years studied</t>
  </si>
  <si>
    <t>e.g., Claims/Encounters, PUDF, Public Data Sources</t>
  </si>
  <si>
    <t>i.e., Personal Notes</t>
  </si>
  <si>
    <t>Minimize Health Outcomes</t>
  </si>
  <si>
    <t>Maximize Health Outcomes</t>
  </si>
  <si>
    <t>Column1</t>
  </si>
  <si>
    <t>Begin a program to test asymptomatic women at risk for chlamydia and treat if detected</t>
  </si>
  <si>
    <t>Pelvic Inflammatory Disease (PID) cases</t>
  </si>
  <si>
    <t>Safety Net Clinic</t>
  </si>
  <si>
    <t>Spend max of $800 to prevent one case of PID</t>
  </si>
  <si>
    <t>Women who are asymptomatic for chlamydia &amp; come to the safety net.</t>
  </si>
  <si>
    <t>Same as above</t>
  </si>
  <si>
    <t>Other: PID cases</t>
  </si>
  <si>
    <t>Other: Treatment Costs</t>
  </si>
  <si>
    <t>Margaret Black, Mark Lawley</t>
  </si>
  <si>
    <t>TAMU Methods Report</t>
  </si>
  <si>
    <t>Cost Effectiveness Analysis: Case Study</t>
  </si>
  <si>
    <t xml:space="preserve">A safety net clinic is considering starting a program to test asymptomatic women at risk for chlamydia and treat them if a positive screening is observed. We will first assume that asymptomatic women at risk for chlamydia are not tested, and that it costs $50 per patient to test for chlamydia. Then the total cost of testing 1,000 asymptomatic patients would be $50,000. Suppose that 1 patient in 20 has asymptomatic chlamydia and that treating it costs $15. Thus, about 50 patients out of 1,000 would have to be treated at a total cost of around $750. Additionally, assume that about 10 out of 1000 asymptomatic women develop Pelvic Inflammatory Disease (PID) and that the cost of treating PID is $3,500 per patient. In terms of cost offsets, suppose that testing asymptomatic women and providing earlier treatment prevents 12 cases of PID, compared to the number PID cases that would have occurred among women similar to those screened without the program. The chlamydia testing program would have $3,500 x 12 = $42,000 per 1000 asymptomatic patients in cost offsets from PID costs avoided.
</t>
  </si>
  <si>
    <t>1 year</t>
  </si>
  <si>
    <r>
      <t xml:space="preserve">In order to use the CEA tool,
</t>
    </r>
    <r>
      <rPr>
        <b/>
        <sz val="13"/>
        <color rgb="FF999999"/>
        <rFont val="Arial, Helvetica, sans-serif"/>
      </rPr>
      <t>Step 1: Click here to use the Cost Effectiveness Analysis Tool</t>
    </r>
    <r>
      <rPr>
        <b/>
        <sz val="13"/>
        <color rgb="FF000000"/>
        <rFont val="Arial, Helvetica, sans-serif"/>
      </rPr>
      <t xml:space="preserve">
Step 2: Make a copy of the sheet by clicking File → Make a copy 
Step 3: Enter the necessary data in the colored cells. 
Take note of the location of this spreadsheet so you can return to this sheet to modify/edit later if necessary.
Step 4: Click on the CEA Results page to see the CEA Ratio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</si>
</sst>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s>
  <fonts count="21">
    <font>
      <sz val="10"/>
      <color rgb="FF000000"/>
      <name val="Arial"/>
    </font>
    <font>
      <b/>
      <sz val="14"/>
      <color rgb="FF000000"/>
      <name val="Arial"/>
      <family val="2"/>
    </font>
    <font>
      <b/>
      <sz val="24"/>
      <color rgb="FF000000"/>
      <name val="Calibri"/>
      <family val="2"/>
    </font>
    <font>
      <sz val="10"/>
      <color theme="1"/>
      <name val="Arial"/>
      <family val="2"/>
    </font>
    <font>
      <sz val="10"/>
      <name val="Arial"/>
      <family val="2"/>
    </font>
    <font>
      <b/>
      <sz val="13"/>
      <color rgb="FF000000"/>
      <name val="Arial"/>
      <family val="2"/>
    </font>
    <font>
      <b/>
      <sz val="12"/>
      <color rgb="FF000000"/>
      <name val="Calibri"/>
      <family val="2"/>
    </font>
    <font>
      <sz val="10"/>
      <color theme="1"/>
      <name val="Arial"/>
      <family val="2"/>
    </font>
    <font>
      <b/>
      <sz val="10"/>
      <color theme="1"/>
      <name val="Arial"/>
      <family val="2"/>
    </font>
    <font>
      <sz val="12"/>
      <color rgb="FF000000"/>
      <name val="Calibri"/>
      <family val="2"/>
    </font>
    <font>
      <b/>
      <sz val="11"/>
      <color rgb="FF000000"/>
      <name val="Calibri"/>
      <family val="2"/>
    </font>
    <font>
      <sz val="11"/>
      <color rgb="FF000000"/>
      <name val="Calibri"/>
      <family val="2"/>
    </font>
    <font>
      <b/>
      <u/>
      <sz val="14"/>
      <color theme="0"/>
      <name val="Arial"/>
      <family val="2"/>
    </font>
    <font>
      <b/>
      <sz val="13"/>
      <color rgb="FF000000"/>
      <name val="Arial, Helvetica, sans-serif"/>
    </font>
    <font>
      <b/>
      <sz val="13"/>
      <color rgb="FF999999"/>
      <name val="Arial, Helvetica, sans-serif"/>
    </font>
    <font>
      <sz val="11"/>
      <color rgb="FFFFFFFF"/>
      <name val="Calibri"/>
      <family val="2"/>
    </font>
    <font>
      <sz val="12"/>
      <color rgb="FF000000"/>
      <name val="Arial"/>
      <family val="2"/>
    </font>
    <font>
      <b/>
      <sz val="12"/>
      <color rgb="FF000000"/>
      <name val="Arial"/>
      <family val="2"/>
    </font>
    <font>
      <sz val="10"/>
      <color theme="0" tint="-0.499984740745262"/>
      <name val="Arial"/>
      <family val="2"/>
    </font>
    <font>
      <sz val="10"/>
      <color rgb="FF000000"/>
      <name val="Arial"/>
      <family val="2"/>
    </font>
    <font>
      <sz val="10"/>
      <color rgb="FF000000"/>
      <name val="Arial"/>
      <family val="2"/>
    </font>
  </fonts>
  <fills count="11">
    <fill>
      <patternFill patternType="none"/>
    </fill>
    <fill>
      <patternFill patternType="gray125"/>
    </fill>
    <fill>
      <patternFill patternType="solid">
        <fgColor rgb="FFFFFFFF"/>
        <bgColor rgb="FFFFFFFF"/>
      </patternFill>
    </fill>
    <fill>
      <patternFill patternType="solid">
        <fgColor rgb="FFD9D2E9"/>
        <bgColor rgb="FFD9D2E9"/>
      </patternFill>
    </fill>
    <fill>
      <patternFill patternType="solid">
        <fgColor rgb="FFFCE5CD"/>
        <bgColor rgb="FFFCE5CD"/>
      </patternFill>
    </fill>
    <fill>
      <patternFill patternType="solid">
        <fgColor rgb="FF38761D"/>
        <bgColor rgb="FF38761D"/>
      </patternFill>
    </fill>
    <fill>
      <patternFill patternType="solid">
        <fgColor rgb="FFD9D2E9"/>
        <bgColor indexed="64"/>
      </patternFill>
    </fill>
    <fill>
      <patternFill patternType="solid">
        <fgColor rgb="FFFCE5CD"/>
        <bgColor indexed="64"/>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s>
  <borders count="2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uble">
        <color auto="1"/>
      </top>
      <bottom style="double">
        <color auto="1"/>
      </bottom>
      <diagonal/>
    </border>
  </borders>
  <cellStyleXfs count="3">
    <xf numFmtId="0" fontId="0" fillId="0" borderId="0"/>
    <xf numFmtId="43" fontId="20" fillId="0" borderId="0" applyFont="0" applyFill="0" applyBorder="0" applyAlignment="0" applyProtection="0"/>
    <xf numFmtId="0" fontId="19" fillId="0" borderId="0"/>
  </cellStyleXfs>
  <cellXfs count="155">
    <xf numFmtId="0" fontId="0" fillId="0" borderId="0" xfId="0" applyFont="1" applyAlignment="1"/>
    <xf numFmtId="0" fontId="1" fillId="0" borderId="0" xfId="0" applyFont="1" applyAlignment="1">
      <alignment vertical="top"/>
    </xf>
    <xf numFmtId="0" fontId="2" fillId="2" borderId="0" xfId="0" applyFont="1" applyFill="1" applyAlignment="1">
      <alignment horizontal="center"/>
    </xf>
    <xf numFmtId="0" fontId="3" fillId="2" borderId="0" xfId="0" applyFont="1" applyFill="1"/>
    <xf numFmtId="0" fontId="6" fillId="2" borderId="0" xfId="0" applyFont="1" applyFill="1" applyAlignment="1">
      <alignment horizontal="center"/>
    </xf>
    <xf numFmtId="0" fontId="7" fillId="0" borderId="4" xfId="0" applyFont="1" applyBorder="1" applyAlignment="1">
      <alignment horizontal="left" vertical="center"/>
    </xf>
    <xf numFmtId="0" fontId="0" fillId="3" borderId="4" xfId="0" applyFont="1" applyFill="1" applyBorder="1" applyAlignment="1">
      <alignment horizontal="left" vertical="center"/>
    </xf>
    <xf numFmtId="0" fontId="0" fillId="0" borderId="4" xfId="0" applyFont="1" applyBorder="1" applyAlignment="1">
      <alignment horizontal="left" vertical="center"/>
    </xf>
    <xf numFmtId="0" fontId="0" fillId="4" borderId="4" xfId="0" applyFont="1" applyFill="1" applyBorder="1" applyAlignment="1">
      <alignment horizontal="left" vertical="center"/>
    </xf>
    <xf numFmtId="0" fontId="7" fillId="2" borderId="4" xfId="0" applyFont="1" applyFill="1" applyBorder="1" applyAlignment="1">
      <alignment horizontal="left" vertical="center"/>
    </xf>
    <xf numFmtId="0" fontId="7" fillId="2" borderId="4" xfId="0" applyFont="1" applyFill="1" applyBorder="1" applyAlignment="1">
      <alignment horizontal="left" vertical="center"/>
    </xf>
    <xf numFmtId="0" fontId="6" fillId="0" borderId="0" xfId="0" applyFont="1" applyAlignment="1">
      <alignment horizontal="center"/>
    </xf>
    <xf numFmtId="0" fontId="9" fillId="2" borderId="0" xfId="0" applyFont="1" applyFill="1" applyAlignment="1">
      <alignment horizontal="center"/>
    </xf>
    <xf numFmtId="0" fontId="9" fillId="0" borderId="0" xfId="0" applyFont="1" applyAlignment="1"/>
    <xf numFmtId="0" fontId="9" fillId="2" borderId="0" xfId="0" applyFont="1" applyFill="1" applyAlignment="1"/>
    <xf numFmtId="0" fontId="9" fillId="2" borderId="0" xfId="0" applyFont="1" applyFill="1" applyAlignment="1">
      <alignment horizontal="right"/>
    </xf>
    <xf numFmtId="0" fontId="6" fillId="0" borderId="0" xfId="0" applyFont="1" applyAlignment="1">
      <alignment horizontal="center"/>
    </xf>
    <xf numFmtId="0" fontId="6" fillId="0" borderId="0" xfId="0" applyFont="1" applyAlignment="1"/>
    <xf numFmtId="0" fontId="6" fillId="2" borderId="4" xfId="0" applyFont="1" applyFill="1" applyBorder="1" applyAlignment="1"/>
    <xf numFmtId="0" fontId="6" fillId="3" borderId="4" xfId="0" applyFont="1" applyFill="1" applyBorder="1" applyAlignment="1">
      <alignment horizontal="center"/>
    </xf>
    <xf numFmtId="0" fontId="10" fillId="2" borderId="4" xfId="0" applyFont="1" applyFill="1" applyBorder="1" applyAlignment="1">
      <alignment horizontal="center"/>
    </xf>
    <xf numFmtId="0" fontId="6" fillId="2" borderId="4" xfId="0" applyFont="1" applyFill="1" applyBorder="1" applyAlignment="1">
      <alignment horizontal="center"/>
    </xf>
    <xf numFmtId="0" fontId="11" fillId="0" borderId="0" xfId="0" applyFont="1" applyAlignment="1">
      <alignment horizontal="center"/>
    </xf>
    <xf numFmtId="0" fontId="11" fillId="3" borderId="4" xfId="0" applyFont="1" applyFill="1" applyBorder="1" applyAlignment="1">
      <alignment horizontal="center"/>
    </xf>
    <xf numFmtId="164" fontId="11" fillId="4" borderId="4" xfId="0" applyNumberFormat="1" applyFont="1" applyFill="1" applyBorder="1" applyAlignment="1">
      <alignment horizontal="center"/>
    </xf>
    <xf numFmtId="164" fontId="11" fillId="2" borderId="4" xfId="0" applyNumberFormat="1" applyFont="1" applyFill="1" applyBorder="1" applyAlignment="1"/>
    <xf numFmtId="0" fontId="11" fillId="2" borderId="4" xfId="0" applyFont="1" applyFill="1" applyBorder="1" applyAlignment="1">
      <alignment horizontal="center"/>
    </xf>
    <xf numFmtId="0" fontId="9" fillId="3" borderId="4" xfId="0" applyFont="1" applyFill="1" applyBorder="1" applyAlignment="1"/>
    <xf numFmtId="0" fontId="9" fillId="4" borderId="4" xfId="0" applyFont="1" applyFill="1" applyBorder="1" applyAlignment="1"/>
    <xf numFmtId="4" fontId="11" fillId="2" borderId="4" xfId="0" applyNumberFormat="1" applyFont="1" applyFill="1" applyBorder="1" applyAlignment="1"/>
    <xf numFmtId="0" fontId="6" fillId="2" borderId="0" xfId="0" applyFont="1" applyFill="1" applyAlignment="1">
      <alignment horizontal="center"/>
    </xf>
    <xf numFmtId="0" fontId="12" fillId="5" borderId="0" xfId="0" applyFont="1" applyFill="1" applyAlignment="1">
      <alignment horizontal="center"/>
    </xf>
    <xf numFmtId="164" fontId="9" fillId="4" borderId="4" xfId="0" applyNumberFormat="1" applyFont="1" applyFill="1" applyBorder="1" applyAlignment="1"/>
    <xf numFmtId="0" fontId="11" fillId="4" borderId="4" xfId="0" applyFont="1" applyFill="1" applyBorder="1" applyAlignment="1">
      <alignment horizontal="center"/>
    </xf>
    <xf numFmtId="44" fontId="11" fillId="4" borderId="4" xfId="0" applyNumberFormat="1" applyFont="1" applyFill="1" applyBorder="1" applyAlignment="1">
      <alignment horizontal="center"/>
    </xf>
    <xf numFmtId="0" fontId="16" fillId="0" borderId="0" xfId="0" applyFont="1"/>
    <xf numFmtId="0" fontId="17" fillId="0" borderId="0" xfId="0" applyFont="1"/>
    <xf numFmtId="0" fontId="16" fillId="0" borderId="11" xfId="0" applyFont="1" applyBorder="1"/>
    <xf numFmtId="0" fontId="16" fillId="0" borderId="12" xfId="0" applyFont="1" applyBorder="1"/>
    <xf numFmtId="0" fontId="16" fillId="0" borderId="13" xfId="0" applyFont="1" applyBorder="1"/>
    <xf numFmtId="0" fontId="16" fillId="0" borderId="15" xfId="0" applyFont="1" applyBorder="1"/>
    <xf numFmtId="0" fontId="16" fillId="0" borderId="14" xfId="0" applyFont="1" applyBorder="1"/>
    <xf numFmtId="0" fontId="18" fillId="0" borderId="0" xfId="0" applyFont="1"/>
    <xf numFmtId="0" fontId="16" fillId="0" borderId="16" xfId="0" applyFont="1" applyBorder="1"/>
    <xf numFmtId="0" fontId="16" fillId="0" borderId="17" xfId="0" applyFont="1" applyBorder="1"/>
    <xf numFmtId="0" fontId="16" fillId="0" borderId="18" xfId="0" applyFont="1" applyBorder="1"/>
    <xf numFmtId="0" fontId="16" fillId="0" borderId="10" xfId="0" applyFont="1" applyBorder="1"/>
    <xf numFmtId="0" fontId="16" fillId="0" borderId="0" xfId="0" applyFont="1" applyAlignment="1">
      <alignment horizontal="right"/>
    </xf>
    <xf numFmtId="0" fontId="18" fillId="0" borderId="17" xfId="0" applyFont="1" applyBorder="1"/>
    <xf numFmtId="0" fontId="19" fillId="0" borderId="0" xfId="0" applyFont="1" applyAlignment="1"/>
    <xf numFmtId="0" fontId="16" fillId="0" borderId="0" xfId="0" applyFont="1" applyBorder="1"/>
    <xf numFmtId="165" fontId="16" fillId="0" borderId="10" xfId="1" applyNumberFormat="1" applyFont="1" applyBorder="1"/>
    <xf numFmtId="0" fontId="1" fillId="9" borderId="0" xfId="2" applyFont="1" applyFill="1" applyAlignment="1">
      <alignment vertical="top"/>
    </xf>
    <xf numFmtId="0" fontId="2" fillId="10" borderId="0" xfId="2" applyFont="1" applyFill="1" applyAlignment="1">
      <alignment horizontal="center"/>
    </xf>
    <xf numFmtId="0" fontId="3" fillId="10" borderId="0" xfId="2" applyFont="1" applyFill="1"/>
    <xf numFmtId="0" fontId="19" fillId="9" borderId="0" xfId="2" applyFill="1"/>
    <xf numFmtId="0" fontId="3" fillId="9" borderId="4" xfId="2" applyFont="1" applyFill="1" applyBorder="1" applyAlignment="1">
      <alignment horizontal="left" vertical="center"/>
    </xf>
    <xf numFmtId="0" fontId="19" fillId="3" borderId="4" xfId="2" applyFill="1" applyBorder="1" applyAlignment="1">
      <alignment horizontal="left" vertical="center"/>
    </xf>
    <xf numFmtId="0" fontId="19" fillId="9" borderId="4" xfId="2" applyFill="1" applyBorder="1" applyAlignment="1">
      <alignment horizontal="left" vertical="center"/>
    </xf>
    <xf numFmtId="0" fontId="19" fillId="4" borderId="4" xfId="2" applyFill="1" applyBorder="1" applyAlignment="1">
      <alignment horizontal="left" vertical="center"/>
    </xf>
    <xf numFmtId="0" fontId="3" fillId="10" borderId="4" xfId="2" applyFont="1" applyFill="1" applyBorder="1" applyAlignment="1">
      <alignment horizontal="left" vertical="center"/>
    </xf>
    <xf numFmtId="0" fontId="4" fillId="10" borderId="0" xfId="2" applyFont="1" applyFill="1" applyAlignment="1">
      <alignment vertical="center" wrapText="1"/>
    </xf>
    <xf numFmtId="0" fontId="3" fillId="10" borderId="0" xfId="2" applyFont="1" applyFill="1" applyAlignment="1">
      <alignment vertical="center" wrapText="1"/>
    </xf>
    <xf numFmtId="0" fontId="6" fillId="9" borderId="0" xfId="2" applyFont="1" applyFill="1" applyAlignment="1">
      <alignment horizontal="center"/>
    </xf>
    <xf numFmtId="0" fontId="6" fillId="10" borderId="0" xfId="2" applyFont="1" applyFill="1" applyAlignment="1">
      <alignment horizontal="center"/>
    </xf>
    <xf numFmtId="0" fontId="9" fillId="10" borderId="0" xfId="2" applyFont="1" applyFill="1" applyAlignment="1">
      <alignment horizontal="center"/>
    </xf>
    <xf numFmtId="0" fontId="19" fillId="9" borderId="11" xfId="2" applyFill="1" applyBorder="1" applyAlignment="1">
      <alignment wrapText="1"/>
    </xf>
    <xf numFmtId="0" fontId="19" fillId="9" borderId="13" xfId="2" applyFill="1" applyBorder="1" applyAlignment="1">
      <alignment wrapText="1"/>
    </xf>
    <xf numFmtId="0" fontId="19" fillId="9" borderId="0" xfId="2" applyFill="1" applyAlignment="1">
      <alignment wrapText="1"/>
    </xf>
    <xf numFmtId="0" fontId="19" fillId="9" borderId="14" xfId="2" applyFill="1" applyBorder="1" applyAlignment="1">
      <alignment wrapText="1"/>
    </xf>
    <xf numFmtId="0" fontId="19" fillId="9" borderId="15" xfId="2" applyFill="1" applyBorder="1" applyAlignment="1">
      <alignment wrapText="1"/>
    </xf>
    <xf numFmtId="0" fontId="6" fillId="9" borderId="10" xfId="2" applyFont="1" applyFill="1" applyBorder="1" applyAlignment="1">
      <alignment wrapText="1"/>
    </xf>
    <xf numFmtId="0" fontId="6" fillId="6" borderId="10" xfId="2" applyFont="1" applyFill="1" applyBorder="1" applyAlignment="1">
      <alignment horizontal="center" wrapText="1"/>
    </xf>
    <xf numFmtId="0" fontId="6" fillId="9" borderId="10" xfId="2" applyFont="1" applyFill="1" applyBorder="1" applyAlignment="1">
      <alignment horizontal="center" wrapText="1"/>
    </xf>
    <xf numFmtId="0" fontId="10" fillId="9" borderId="10" xfId="2" applyFont="1" applyFill="1" applyBorder="1" applyAlignment="1">
      <alignment horizontal="center" wrapText="1"/>
    </xf>
    <xf numFmtId="0" fontId="19" fillId="9" borderId="10" xfId="2" applyFill="1" applyBorder="1" applyAlignment="1">
      <alignment wrapText="1"/>
    </xf>
    <xf numFmtId="0" fontId="11" fillId="6" borderId="10" xfId="2" applyFont="1" applyFill="1" applyBorder="1" applyAlignment="1">
      <alignment horizontal="center" wrapText="1"/>
    </xf>
    <xf numFmtId="8" fontId="11" fillId="7" borderId="10" xfId="2" applyNumberFormat="1" applyFont="1" applyFill="1" applyBorder="1" applyAlignment="1">
      <alignment horizontal="center" wrapText="1"/>
    </xf>
    <xf numFmtId="0" fontId="11" fillId="9" borderId="10" xfId="2" applyFont="1" applyFill="1" applyBorder="1" applyAlignment="1">
      <alignment horizontal="center" wrapText="1"/>
    </xf>
    <xf numFmtId="8" fontId="11" fillId="9" borderId="10" xfId="2" applyNumberFormat="1" applyFont="1" applyFill="1" applyBorder="1" applyAlignment="1">
      <alignment horizontal="right" wrapText="1"/>
    </xf>
    <xf numFmtId="0" fontId="11" fillId="7" borderId="10" xfId="2" applyFont="1" applyFill="1" applyBorder="1" applyAlignment="1">
      <alignment horizontal="center" wrapText="1"/>
    </xf>
    <xf numFmtId="8" fontId="15" fillId="9" borderId="10" xfId="2" applyNumberFormat="1" applyFont="1" applyFill="1" applyBorder="1" applyAlignment="1">
      <alignment horizontal="right" wrapText="1"/>
    </xf>
    <xf numFmtId="0" fontId="11" fillId="9" borderId="0" xfId="2" applyFont="1" applyFill="1" applyAlignment="1">
      <alignment horizontal="center" wrapText="1"/>
    </xf>
    <xf numFmtId="8" fontId="15" fillId="9" borderId="0" xfId="2" applyNumberFormat="1" applyFont="1" applyFill="1" applyAlignment="1">
      <alignment horizontal="right" wrapText="1"/>
    </xf>
    <xf numFmtId="0" fontId="11" fillId="7" borderId="0" xfId="2" applyFont="1" applyFill="1" applyAlignment="1">
      <alignment horizontal="center" wrapText="1"/>
    </xf>
    <xf numFmtId="0" fontId="15" fillId="9" borderId="0" xfId="2" applyFont="1" applyFill="1" applyAlignment="1">
      <alignment horizontal="right" wrapText="1"/>
    </xf>
    <xf numFmtId="0" fontId="19" fillId="7" borderId="0" xfId="2" applyFill="1" applyAlignment="1">
      <alignment wrapText="1"/>
    </xf>
    <xf numFmtId="0" fontId="11" fillId="9" borderId="10" xfId="2" applyFont="1" applyFill="1" applyBorder="1" applyAlignment="1">
      <alignment horizontal="right" wrapText="1"/>
    </xf>
    <xf numFmtId="0" fontId="15" fillId="9" borderId="10" xfId="2" applyFont="1" applyFill="1" applyBorder="1" applyAlignment="1">
      <alignment horizontal="right" wrapText="1"/>
    </xf>
    <xf numFmtId="0" fontId="19" fillId="9" borderId="16" xfId="2" applyFill="1" applyBorder="1" applyAlignment="1">
      <alignment wrapText="1"/>
    </xf>
    <xf numFmtId="0" fontId="19" fillId="9" borderId="17" xfId="2" applyFill="1" applyBorder="1" applyAlignment="1">
      <alignment wrapText="1"/>
    </xf>
    <xf numFmtId="0" fontId="19" fillId="9" borderId="18" xfId="2" applyFill="1" applyBorder="1" applyAlignment="1">
      <alignment wrapText="1"/>
    </xf>
    <xf numFmtId="0" fontId="6" fillId="10" borderId="4" xfId="2" applyFont="1" applyFill="1" applyBorder="1" applyAlignment="1">
      <alignment horizontal="center" vertical="center"/>
    </xf>
    <xf numFmtId="0" fontId="11" fillId="10" borderId="9" xfId="2" applyFont="1" applyFill="1" applyBorder="1" applyAlignment="1">
      <alignment horizontal="center"/>
    </xf>
    <xf numFmtId="164" fontId="9" fillId="10" borderId="9" xfId="2" applyNumberFormat="1" applyFont="1" applyFill="1" applyBorder="1" applyAlignment="1">
      <alignment horizontal="center"/>
    </xf>
    <xf numFmtId="2" fontId="11" fillId="10" borderId="9" xfId="2" applyNumberFormat="1" applyFont="1" applyFill="1" applyBorder="1" applyAlignment="1">
      <alignment horizontal="center"/>
    </xf>
    <xf numFmtId="164" fontId="9" fillId="10" borderId="4" xfId="2" applyNumberFormat="1" applyFont="1" applyFill="1" applyBorder="1" applyAlignment="1">
      <alignment horizontal="center"/>
    </xf>
    <xf numFmtId="2" fontId="11" fillId="10" borderId="4" xfId="2" applyNumberFormat="1" applyFont="1" applyFill="1" applyBorder="1" applyAlignment="1">
      <alignment horizontal="center"/>
    </xf>
    <xf numFmtId="44" fontId="9" fillId="10" borderId="9" xfId="2" applyNumberFormat="1" applyFont="1" applyFill="1" applyBorder="1" applyAlignment="1">
      <alignment horizontal="center"/>
    </xf>
    <xf numFmtId="44" fontId="9" fillId="10" borderId="4" xfId="2" applyNumberFormat="1" applyFont="1" applyFill="1" applyBorder="1" applyAlignment="1">
      <alignment horizontal="center"/>
    </xf>
    <xf numFmtId="4" fontId="11" fillId="10" borderId="9" xfId="2" applyNumberFormat="1" applyFont="1" applyFill="1" applyBorder="1" applyAlignment="1">
      <alignment horizontal="center"/>
    </xf>
    <xf numFmtId="4" fontId="11" fillId="10" borderId="4" xfId="2" applyNumberFormat="1" applyFont="1" applyFill="1" applyBorder="1" applyAlignment="1">
      <alignment horizontal="center"/>
    </xf>
    <xf numFmtId="0" fontId="3" fillId="9" borderId="0" xfId="2" applyFont="1" applyFill="1"/>
    <xf numFmtId="0" fontId="11" fillId="10" borderId="0" xfId="2" applyFont="1" applyFill="1" applyAlignment="1">
      <alignment horizontal="center"/>
    </xf>
    <xf numFmtId="0" fontId="11" fillId="10" borderId="25" xfId="2" applyFont="1" applyFill="1" applyBorder="1" applyAlignment="1">
      <alignment horizontal="center"/>
    </xf>
    <xf numFmtId="0" fontId="6" fillId="10" borderId="25" xfId="2" applyFont="1" applyFill="1" applyBorder="1" applyAlignment="1">
      <alignment horizontal="center"/>
    </xf>
    <xf numFmtId="164" fontId="11" fillId="10" borderId="25" xfId="2" applyNumberFormat="1" applyFont="1" applyFill="1" applyBorder="1" applyAlignment="1">
      <alignment horizontal="center"/>
    </xf>
    <xf numFmtId="0" fontId="9" fillId="10" borderId="25" xfId="2" applyFont="1" applyFill="1" applyBorder="1" applyAlignment="1">
      <alignment horizontal="center"/>
    </xf>
    <xf numFmtId="0" fontId="19" fillId="9" borderId="25" xfId="2" applyFill="1" applyBorder="1"/>
    <xf numFmtId="0" fontId="16" fillId="0" borderId="0" xfId="0" applyFont="1" applyAlignment="1">
      <alignment horizontal="left"/>
    </xf>
    <xf numFmtId="0" fontId="19" fillId="9" borderId="10" xfId="2" applyFill="1" applyBorder="1" applyAlignment="1">
      <alignment horizontal="center" wrapText="1"/>
    </xf>
    <xf numFmtId="0" fontId="16" fillId="0" borderId="14" xfId="0" applyFont="1" applyBorder="1" applyAlignment="1">
      <alignment horizontal="right" wrapText="1"/>
    </xf>
    <xf numFmtId="0" fontId="16" fillId="0" borderId="0" xfId="0" applyFont="1" applyAlignment="1">
      <alignment horizontal="right" wrapText="1"/>
    </xf>
    <xf numFmtId="0" fontId="17" fillId="0" borderId="11" xfId="0" applyFont="1" applyBorder="1" applyAlignment="1">
      <alignment horizontal="center"/>
    </xf>
    <xf numFmtId="0" fontId="17" fillId="0" borderId="12" xfId="0" applyFont="1" applyBorder="1" applyAlignment="1">
      <alignment horizontal="center"/>
    </xf>
    <xf numFmtId="0" fontId="17" fillId="0" borderId="13" xfId="0" applyFont="1" applyBorder="1" applyAlignment="1">
      <alignment horizontal="center"/>
    </xf>
    <xf numFmtId="0" fontId="17" fillId="0" borderId="16" xfId="0" applyFont="1" applyBorder="1" applyAlignment="1">
      <alignment horizontal="center"/>
    </xf>
    <xf numFmtId="0" fontId="17" fillId="0" borderId="17" xfId="0" applyFont="1" applyBorder="1" applyAlignment="1">
      <alignment horizontal="center"/>
    </xf>
    <xf numFmtId="0" fontId="17" fillId="0" borderId="18" xfId="0" applyFont="1" applyBorder="1" applyAlignment="1">
      <alignment horizontal="center"/>
    </xf>
    <xf numFmtId="0" fontId="16" fillId="0" borderId="19" xfId="0" applyFont="1" applyBorder="1" applyAlignment="1">
      <alignment horizontal="left" wrapText="1"/>
    </xf>
    <xf numFmtId="0" fontId="16" fillId="0" borderId="20" xfId="0" applyFont="1" applyBorder="1" applyAlignment="1">
      <alignment horizontal="left" wrapText="1"/>
    </xf>
    <xf numFmtId="0" fontId="16" fillId="0" borderId="19" xfId="0" applyFont="1" applyBorder="1" applyAlignment="1">
      <alignment horizontal="left"/>
    </xf>
    <xf numFmtId="0" fontId="16" fillId="0" borderId="20" xfId="0" applyFont="1" applyBorder="1" applyAlignment="1">
      <alignment horizontal="left"/>
    </xf>
    <xf numFmtId="0" fontId="2" fillId="8" borderId="22" xfId="0" applyFont="1" applyFill="1" applyBorder="1" applyAlignment="1">
      <alignment horizontal="center" wrapText="1"/>
    </xf>
    <xf numFmtId="0" fontId="2" fillId="8" borderId="23" xfId="0" applyFont="1" applyFill="1" applyBorder="1" applyAlignment="1">
      <alignment horizontal="center" wrapText="1"/>
    </xf>
    <xf numFmtId="0" fontId="2" fillId="8" borderId="24" xfId="0" applyFont="1" applyFill="1" applyBorder="1" applyAlignment="1">
      <alignment horizontal="center" wrapText="1"/>
    </xf>
    <xf numFmtId="0" fontId="9" fillId="8" borderId="0" xfId="0" applyFont="1" applyFill="1" applyBorder="1" applyAlignment="1">
      <alignment vertical="center" wrapText="1"/>
    </xf>
    <xf numFmtId="0" fontId="2" fillId="10" borderId="1" xfId="2" applyFont="1" applyFill="1" applyBorder="1" applyAlignment="1">
      <alignment horizontal="center"/>
    </xf>
    <xf numFmtId="0" fontId="4" fillId="9" borderId="2" xfId="2" applyFont="1" applyFill="1" applyBorder="1"/>
    <xf numFmtId="0" fontId="4" fillId="9" borderId="3" xfId="2" applyFont="1" applyFill="1" applyBorder="1"/>
    <xf numFmtId="0" fontId="13" fillId="9" borderId="0" xfId="2" applyFont="1" applyFill="1" applyAlignment="1">
      <alignment vertical="top" wrapText="1"/>
    </xf>
    <xf numFmtId="0" fontId="19" fillId="9" borderId="0" xfId="2" applyFill="1"/>
    <xf numFmtId="0" fontId="8" fillId="10" borderId="0" xfId="2" applyFont="1" applyFill="1" applyAlignment="1">
      <alignment horizontal="center"/>
    </xf>
    <xf numFmtId="0" fontId="2" fillId="10" borderId="22" xfId="2" applyFont="1" applyFill="1" applyBorder="1" applyAlignment="1">
      <alignment horizontal="center"/>
    </xf>
    <xf numFmtId="0" fontId="4" fillId="9" borderId="23" xfId="2" applyFont="1" applyFill="1" applyBorder="1"/>
    <xf numFmtId="0" fontId="4" fillId="9" borderId="24" xfId="2" applyFont="1" applyFill="1" applyBorder="1"/>
    <xf numFmtId="0" fontId="6" fillId="10" borderId="21" xfId="2" applyFont="1" applyFill="1" applyBorder="1" applyAlignment="1">
      <alignment horizontal="center"/>
    </xf>
    <xf numFmtId="0" fontId="6" fillId="9" borderId="12" xfId="2" applyFont="1" applyFill="1" applyBorder="1" applyAlignment="1">
      <alignment horizontal="center" wrapText="1"/>
    </xf>
    <xf numFmtId="0" fontId="6" fillId="9" borderId="10" xfId="2" applyFont="1" applyFill="1" applyBorder="1" applyAlignment="1">
      <alignment horizontal="center" wrapText="1"/>
    </xf>
    <xf numFmtId="0" fontId="6" fillId="10" borderId="0" xfId="2" applyFont="1" applyFill="1" applyAlignment="1">
      <alignment horizontal="center"/>
    </xf>
    <xf numFmtId="0" fontId="6" fillId="10" borderId="8" xfId="2" applyFont="1" applyFill="1" applyBorder="1" applyAlignment="1">
      <alignment horizontal="center" vertical="center"/>
    </xf>
    <xf numFmtId="0" fontId="4" fillId="9" borderId="9" xfId="2" applyFont="1" applyFill="1" applyBorder="1"/>
    <xf numFmtId="0" fontId="6" fillId="10" borderId="5" xfId="2" applyFont="1" applyFill="1" applyBorder="1" applyAlignment="1">
      <alignment horizontal="center" vertical="center"/>
    </xf>
    <xf numFmtId="0" fontId="4" fillId="9" borderId="7" xfId="2" applyFont="1" applyFill="1" applyBorder="1"/>
    <xf numFmtId="0" fontId="6" fillId="10" borderId="8" xfId="2" applyFont="1" applyFill="1" applyBorder="1" applyAlignment="1">
      <alignment horizontal="center" vertical="center" wrapText="1"/>
    </xf>
    <xf numFmtId="0" fontId="6" fillId="2" borderId="5" xfId="0" applyFont="1" applyFill="1" applyBorder="1" applyAlignment="1">
      <alignment horizontal="center"/>
    </xf>
    <xf numFmtId="0" fontId="4" fillId="0" borderId="6" xfId="0" applyFont="1" applyBorder="1"/>
    <xf numFmtId="0" fontId="4" fillId="0" borderId="7" xfId="0" applyFont="1" applyBorder="1"/>
    <xf numFmtId="0" fontId="3" fillId="2" borderId="0" xfId="0" applyFont="1" applyFill="1"/>
    <xf numFmtId="0" fontId="0" fillId="0" borderId="0" xfId="0" applyFont="1" applyAlignment="1"/>
    <xf numFmtId="0" fontId="2" fillId="2" borderId="1" xfId="0" applyFont="1" applyFill="1" applyBorder="1" applyAlignment="1">
      <alignment horizontal="center"/>
    </xf>
    <xf numFmtId="0" fontId="4" fillId="0" borderId="2" xfId="0" applyFont="1" applyBorder="1"/>
    <xf numFmtId="0" fontId="4" fillId="0" borderId="3" xfId="0" applyFont="1" applyBorder="1"/>
    <xf numFmtId="0" fontId="5" fillId="0" borderId="0" xfId="0" applyFont="1" applyAlignment="1">
      <alignment vertical="top" wrapText="1"/>
    </xf>
    <xf numFmtId="0" fontId="6" fillId="2" borderId="0" xfId="0" applyFont="1" applyFill="1" applyAlignment="1">
      <alignment horizontal="center"/>
    </xf>
  </cellXfs>
  <cellStyles count="3">
    <cellStyle name="Comma" xfId="1" builtinId="3"/>
    <cellStyle name="Normal" xfId="0" builtinId="0"/>
    <cellStyle name="Normal 2" xfId="2" xr:uid="{9F4C44A9-7336-427A-9B3C-29E53F16F2F6}"/>
  </cellStyles>
  <dxfs count="7">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167640</xdr:colOff>
          <xdr:row>24</xdr:row>
          <xdr:rowOff>175260</xdr:rowOff>
        </xdr:from>
        <xdr:to>
          <xdr:col>2</xdr:col>
          <xdr:colOff>403860</xdr:colOff>
          <xdr:row>26</xdr:row>
          <xdr:rowOff>15240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26</xdr:row>
          <xdr:rowOff>175260</xdr:rowOff>
        </xdr:from>
        <xdr:to>
          <xdr:col>2</xdr:col>
          <xdr:colOff>403860</xdr:colOff>
          <xdr:row>28</xdr:row>
          <xdr:rowOff>15240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28</xdr:row>
          <xdr:rowOff>175260</xdr:rowOff>
        </xdr:from>
        <xdr:to>
          <xdr:col>2</xdr:col>
          <xdr:colOff>403860</xdr:colOff>
          <xdr:row>30</xdr:row>
          <xdr:rowOff>15240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30</xdr:row>
          <xdr:rowOff>175260</xdr:rowOff>
        </xdr:from>
        <xdr:to>
          <xdr:col>2</xdr:col>
          <xdr:colOff>403860</xdr:colOff>
          <xdr:row>32</xdr:row>
          <xdr:rowOff>15240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25</xdr:row>
          <xdr:rowOff>175260</xdr:rowOff>
        </xdr:from>
        <xdr:to>
          <xdr:col>2</xdr:col>
          <xdr:colOff>403860</xdr:colOff>
          <xdr:row>27</xdr:row>
          <xdr:rowOff>15240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27</xdr:row>
          <xdr:rowOff>175260</xdr:rowOff>
        </xdr:from>
        <xdr:to>
          <xdr:col>2</xdr:col>
          <xdr:colOff>403860</xdr:colOff>
          <xdr:row>29</xdr:row>
          <xdr:rowOff>15240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29</xdr:row>
          <xdr:rowOff>175260</xdr:rowOff>
        </xdr:from>
        <xdr:to>
          <xdr:col>2</xdr:col>
          <xdr:colOff>403860</xdr:colOff>
          <xdr:row>31</xdr:row>
          <xdr:rowOff>15240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31</xdr:row>
          <xdr:rowOff>175260</xdr:rowOff>
        </xdr:from>
        <xdr:to>
          <xdr:col>2</xdr:col>
          <xdr:colOff>403860</xdr:colOff>
          <xdr:row>33</xdr:row>
          <xdr:rowOff>15240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xdr:colOff>
          <xdr:row>24</xdr:row>
          <xdr:rowOff>175260</xdr:rowOff>
        </xdr:from>
        <xdr:to>
          <xdr:col>4</xdr:col>
          <xdr:colOff>403860</xdr:colOff>
          <xdr:row>26</xdr:row>
          <xdr:rowOff>15240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xdr:colOff>
          <xdr:row>25</xdr:row>
          <xdr:rowOff>175260</xdr:rowOff>
        </xdr:from>
        <xdr:to>
          <xdr:col>4</xdr:col>
          <xdr:colOff>403860</xdr:colOff>
          <xdr:row>27</xdr:row>
          <xdr:rowOff>15240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xdr:colOff>
          <xdr:row>26</xdr:row>
          <xdr:rowOff>175260</xdr:rowOff>
        </xdr:from>
        <xdr:to>
          <xdr:col>4</xdr:col>
          <xdr:colOff>403860</xdr:colOff>
          <xdr:row>28</xdr:row>
          <xdr:rowOff>15240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xdr:colOff>
          <xdr:row>27</xdr:row>
          <xdr:rowOff>175260</xdr:rowOff>
        </xdr:from>
        <xdr:to>
          <xdr:col>4</xdr:col>
          <xdr:colOff>403860</xdr:colOff>
          <xdr:row>29</xdr:row>
          <xdr:rowOff>15240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xdr:colOff>
          <xdr:row>28</xdr:row>
          <xdr:rowOff>175260</xdr:rowOff>
        </xdr:from>
        <xdr:to>
          <xdr:col>4</xdr:col>
          <xdr:colOff>403860</xdr:colOff>
          <xdr:row>30</xdr:row>
          <xdr:rowOff>15240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xdr:colOff>
          <xdr:row>29</xdr:row>
          <xdr:rowOff>175260</xdr:rowOff>
        </xdr:from>
        <xdr:to>
          <xdr:col>4</xdr:col>
          <xdr:colOff>403860</xdr:colOff>
          <xdr:row>31</xdr:row>
          <xdr:rowOff>15240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xdr:colOff>
          <xdr:row>30</xdr:row>
          <xdr:rowOff>175260</xdr:rowOff>
        </xdr:from>
        <xdr:to>
          <xdr:col>4</xdr:col>
          <xdr:colOff>403860</xdr:colOff>
          <xdr:row>32</xdr:row>
          <xdr:rowOff>15240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xdr:colOff>
          <xdr:row>31</xdr:row>
          <xdr:rowOff>175260</xdr:rowOff>
        </xdr:from>
        <xdr:to>
          <xdr:col>4</xdr:col>
          <xdr:colOff>403860</xdr:colOff>
          <xdr:row>33</xdr:row>
          <xdr:rowOff>15240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627671-36B7-4F99-A4E5-76EA73D70365}" name="Table1" displayName="Table1" ref="A1:A3" totalsRowShown="0" headerRowDxfId="6" dataDxfId="5">
  <autoFilter ref="A1:A3" xr:uid="{CD627671-36B7-4F99-A4E5-76EA73D70365}"/>
  <tableColumns count="1">
    <tableColumn id="1" xr3:uid="{E114154D-5684-48DB-80A7-81B31F8B7553}" name="Column1" dataDxfId="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D3128-0A53-49CD-AA22-CFF482B5A2ED}">
  <sheetPr codeName="Sheet1">
    <pageSetUpPr fitToPage="1"/>
  </sheetPr>
  <dimension ref="B1:G41"/>
  <sheetViews>
    <sheetView tabSelected="1" zoomScale="98" workbookViewId="0">
      <selection activeCell="E13" sqref="E13:F13"/>
    </sheetView>
  </sheetViews>
  <sheetFormatPr defaultColWidth="8.77734375" defaultRowHeight="15"/>
  <cols>
    <col min="1" max="1" width="1.44140625" style="35" customWidth="1"/>
    <col min="2" max="2" width="4.6640625" style="35" customWidth="1"/>
    <col min="3" max="3" width="8.77734375" style="35" customWidth="1"/>
    <col min="4" max="4" width="63.77734375" style="35" customWidth="1"/>
    <col min="5" max="5" width="8.6640625" style="35" customWidth="1"/>
    <col min="6" max="6" width="70.6640625" style="35" customWidth="1"/>
    <col min="7" max="7" width="3.44140625" style="35" customWidth="1"/>
    <col min="8" max="16384" width="8.77734375" style="35"/>
  </cols>
  <sheetData>
    <row r="1" spans="2:7" ht="7.2" customHeight="1" thickBot="1"/>
    <row r="2" spans="2:7" s="36" customFormat="1" ht="15.6">
      <c r="B2" s="113" t="s">
        <v>33</v>
      </c>
      <c r="C2" s="114"/>
      <c r="D2" s="114"/>
      <c r="E2" s="114"/>
      <c r="F2" s="114"/>
      <c r="G2" s="115"/>
    </row>
    <row r="3" spans="2:7" s="36" customFormat="1" ht="16.2" thickBot="1">
      <c r="B3" s="116" t="s">
        <v>34</v>
      </c>
      <c r="C3" s="117"/>
      <c r="D3" s="117"/>
      <c r="E3" s="117"/>
      <c r="F3" s="117"/>
      <c r="G3" s="118"/>
    </row>
    <row r="4" spans="2:7">
      <c r="B4" s="37"/>
      <c r="C4" s="38"/>
      <c r="D4" s="38"/>
      <c r="E4" s="38"/>
      <c r="F4" s="38"/>
      <c r="G4" s="39"/>
    </row>
    <row r="5" spans="2:7">
      <c r="B5" s="111">
        <v>1</v>
      </c>
      <c r="C5" s="112"/>
      <c r="D5" s="35" t="s">
        <v>35</v>
      </c>
      <c r="E5" s="119" t="s">
        <v>82</v>
      </c>
      <c r="F5" s="120"/>
      <c r="G5" s="40"/>
    </row>
    <row r="6" spans="2:7">
      <c r="B6" s="41"/>
      <c r="D6" s="42" t="s">
        <v>71</v>
      </c>
      <c r="E6" s="109"/>
      <c r="F6" s="109"/>
      <c r="G6" s="40"/>
    </row>
    <row r="7" spans="2:7">
      <c r="B7" s="111">
        <f>B5+1</f>
        <v>2</v>
      </c>
      <c r="C7" s="112"/>
      <c r="D7" s="35" t="s">
        <v>36</v>
      </c>
      <c r="E7" s="121" t="s">
        <v>83</v>
      </c>
      <c r="F7" s="122"/>
      <c r="G7" s="40"/>
    </row>
    <row r="8" spans="2:7">
      <c r="B8" s="41"/>
      <c r="D8" s="42" t="s">
        <v>72</v>
      </c>
      <c r="E8" s="109"/>
      <c r="F8" s="109"/>
      <c r="G8" s="40"/>
    </row>
    <row r="9" spans="2:7">
      <c r="B9" s="111">
        <f>B7+1</f>
        <v>3</v>
      </c>
      <c r="C9" s="112"/>
      <c r="D9" s="35" t="s">
        <v>63</v>
      </c>
      <c r="E9" s="121" t="s">
        <v>79</v>
      </c>
      <c r="F9" s="122"/>
      <c r="G9" s="40"/>
    </row>
    <row r="10" spans="2:7">
      <c r="B10" s="41"/>
      <c r="D10" s="42" t="s">
        <v>73</v>
      </c>
      <c r="E10" s="109"/>
      <c r="F10" s="109"/>
      <c r="G10" s="40"/>
    </row>
    <row r="11" spans="2:7">
      <c r="B11" s="111">
        <f>B9+1</f>
        <v>4</v>
      </c>
      <c r="C11" s="112"/>
      <c r="D11" s="35" t="s">
        <v>37</v>
      </c>
      <c r="E11" s="121" t="s">
        <v>84</v>
      </c>
      <c r="F11" s="122"/>
      <c r="G11" s="40"/>
    </row>
    <row r="12" spans="2:7">
      <c r="B12" s="41"/>
      <c r="D12" s="42" t="s">
        <v>74</v>
      </c>
      <c r="E12" s="109"/>
      <c r="F12" s="109"/>
      <c r="G12" s="40"/>
    </row>
    <row r="13" spans="2:7">
      <c r="B13" s="111">
        <f>B11+1</f>
        <v>5</v>
      </c>
      <c r="C13" s="112"/>
      <c r="D13" s="35" t="s">
        <v>38</v>
      </c>
      <c r="E13" s="121" t="s">
        <v>85</v>
      </c>
      <c r="F13" s="122"/>
      <c r="G13" s="40"/>
    </row>
    <row r="14" spans="2:7" ht="15.6" thickBot="1">
      <c r="B14" s="43"/>
      <c r="C14" s="44"/>
      <c r="D14" s="42" t="s">
        <v>75</v>
      </c>
      <c r="E14" s="44"/>
      <c r="F14" s="44"/>
      <c r="G14" s="45"/>
    </row>
    <row r="15" spans="2:7">
      <c r="B15" s="37"/>
      <c r="C15" s="38"/>
      <c r="D15" s="38"/>
      <c r="E15" s="38"/>
      <c r="F15" s="38"/>
      <c r="G15" s="39"/>
    </row>
    <row r="16" spans="2:7">
      <c r="B16" s="41"/>
      <c r="E16" s="35" t="s">
        <v>59</v>
      </c>
      <c r="F16" s="35" t="s">
        <v>39</v>
      </c>
      <c r="G16" s="40"/>
    </row>
    <row r="17" spans="2:7">
      <c r="B17" s="41"/>
      <c r="F17" s="42" t="s">
        <v>40</v>
      </c>
      <c r="G17" s="40"/>
    </row>
    <row r="18" spans="2:7">
      <c r="B18" s="111">
        <f>B13+1</f>
        <v>6</v>
      </c>
      <c r="C18" s="112"/>
      <c r="D18" s="35" t="s">
        <v>60</v>
      </c>
      <c r="E18" s="51">
        <v>1000</v>
      </c>
      <c r="F18" s="46" t="s">
        <v>86</v>
      </c>
      <c r="G18" s="40"/>
    </row>
    <row r="19" spans="2:7">
      <c r="B19" s="111">
        <f>B18+1</f>
        <v>7</v>
      </c>
      <c r="C19" s="112"/>
      <c r="D19" s="35" t="s">
        <v>61</v>
      </c>
      <c r="E19" s="51">
        <v>1000</v>
      </c>
      <c r="F19" s="46" t="s">
        <v>87</v>
      </c>
      <c r="G19" s="40"/>
    </row>
    <row r="20" spans="2:7" ht="15.6" thickBot="1">
      <c r="B20" s="43"/>
      <c r="C20" s="44"/>
      <c r="D20" s="44"/>
      <c r="E20" s="44"/>
      <c r="F20" s="44"/>
      <c r="G20" s="45"/>
    </row>
    <row r="21" spans="2:7">
      <c r="B21" s="37"/>
      <c r="C21" s="38"/>
      <c r="D21" s="38"/>
      <c r="E21" s="38"/>
      <c r="F21" s="38"/>
      <c r="G21" s="39"/>
    </row>
    <row r="22" spans="2:7">
      <c r="B22" s="111">
        <f>B19+1</f>
        <v>8</v>
      </c>
      <c r="C22" s="112"/>
      <c r="D22" s="35" t="s">
        <v>41</v>
      </c>
      <c r="E22" s="46" t="s">
        <v>94</v>
      </c>
      <c r="G22" s="40"/>
    </row>
    <row r="23" spans="2:7">
      <c r="B23" s="41"/>
      <c r="D23" s="42" t="s">
        <v>76</v>
      </c>
      <c r="G23" s="40"/>
    </row>
    <row r="24" spans="2:7">
      <c r="B24" s="111">
        <f>B22+1</f>
        <v>9</v>
      </c>
      <c r="C24" s="112"/>
      <c r="D24" s="35" t="s">
        <v>64</v>
      </c>
      <c r="E24" s="47">
        <v>10</v>
      </c>
      <c r="F24" s="35" t="s">
        <v>65</v>
      </c>
      <c r="G24" s="40"/>
    </row>
    <row r="25" spans="2:7">
      <c r="B25" s="41"/>
      <c r="G25" s="40"/>
    </row>
    <row r="26" spans="2:7">
      <c r="B26" s="41"/>
      <c r="C26" s="50"/>
      <c r="D26" s="35" t="s">
        <v>42</v>
      </c>
      <c r="E26" s="50"/>
      <c r="F26" s="35" t="s">
        <v>49</v>
      </c>
      <c r="G26" s="40"/>
    </row>
    <row r="27" spans="2:7">
      <c r="B27" s="41"/>
      <c r="C27" s="50"/>
      <c r="D27" s="35" t="s">
        <v>43</v>
      </c>
      <c r="E27" s="50"/>
      <c r="F27" s="35" t="s">
        <v>50</v>
      </c>
      <c r="G27" s="40"/>
    </row>
    <row r="28" spans="2:7">
      <c r="B28" s="41"/>
      <c r="C28" s="50"/>
      <c r="D28" s="35" t="s">
        <v>44</v>
      </c>
      <c r="E28" s="50"/>
      <c r="F28" s="35" t="s">
        <v>51</v>
      </c>
      <c r="G28" s="40"/>
    </row>
    <row r="29" spans="2:7">
      <c r="B29" s="41"/>
      <c r="C29" s="50"/>
      <c r="D29" s="35" t="s">
        <v>45</v>
      </c>
      <c r="E29" s="50"/>
      <c r="F29" s="35" t="s">
        <v>52</v>
      </c>
      <c r="G29" s="40"/>
    </row>
    <row r="30" spans="2:7">
      <c r="B30" s="41"/>
      <c r="C30" s="50"/>
      <c r="D30" s="35" t="s">
        <v>46</v>
      </c>
      <c r="E30" s="50"/>
      <c r="F30" s="35" t="s">
        <v>53</v>
      </c>
      <c r="G30" s="40"/>
    </row>
    <row r="31" spans="2:7">
      <c r="B31" s="41"/>
      <c r="C31" s="50"/>
      <c r="D31" s="35" t="s">
        <v>47</v>
      </c>
      <c r="E31" s="50"/>
      <c r="F31" s="35" t="s">
        <v>54</v>
      </c>
      <c r="G31" s="40"/>
    </row>
    <row r="32" spans="2:7">
      <c r="B32" s="41"/>
      <c r="C32" s="50"/>
      <c r="D32" s="35" t="s">
        <v>48</v>
      </c>
      <c r="E32" s="50"/>
      <c r="F32" s="35" t="s">
        <v>55</v>
      </c>
      <c r="G32" s="40"/>
    </row>
    <row r="33" spans="2:7">
      <c r="B33" s="41"/>
      <c r="C33" s="50"/>
      <c r="D33" s="35" t="s">
        <v>89</v>
      </c>
      <c r="E33" s="50"/>
      <c r="F33" s="35" t="s">
        <v>88</v>
      </c>
      <c r="G33" s="40"/>
    </row>
    <row r="34" spans="2:7" ht="15.6" thickBot="1">
      <c r="B34" s="43"/>
      <c r="C34" s="44"/>
      <c r="D34" s="44"/>
      <c r="E34" s="44" t="s">
        <v>62</v>
      </c>
      <c r="F34" s="44"/>
      <c r="G34" s="45"/>
    </row>
    <row r="35" spans="2:7">
      <c r="B35" s="37"/>
      <c r="C35" s="38"/>
      <c r="D35" s="38"/>
      <c r="E35" s="38"/>
      <c r="F35" s="38"/>
      <c r="G35" s="39"/>
    </row>
    <row r="36" spans="2:7">
      <c r="B36" s="111">
        <f>E24+1</f>
        <v>11</v>
      </c>
      <c r="C36" s="112"/>
      <c r="D36" s="35" t="s">
        <v>56</v>
      </c>
      <c r="E36" s="121" t="s">
        <v>91</v>
      </c>
      <c r="F36" s="122"/>
      <c r="G36" s="40"/>
    </row>
    <row r="37" spans="2:7">
      <c r="B37" s="41"/>
      <c r="D37" s="42" t="s">
        <v>77</v>
      </c>
      <c r="G37" s="40"/>
    </row>
    <row r="38" spans="2:7">
      <c r="B38" s="111">
        <f>B36+1</f>
        <v>12</v>
      </c>
      <c r="C38" s="112"/>
      <c r="D38" s="35" t="s">
        <v>57</v>
      </c>
      <c r="E38" s="121" t="s">
        <v>90</v>
      </c>
      <c r="F38" s="122"/>
      <c r="G38" s="40"/>
    </row>
    <row r="39" spans="2:7">
      <c r="B39" s="41"/>
      <c r="G39" s="40"/>
    </row>
    <row r="40" spans="2:7" ht="37.200000000000003" customHeight="1">
      <c r="B40" s="111">
        <f>B38+1</f>
        <v>13</v>
      </c>
      <c r="C40" s="112"/>
      <c r="D40" s="35" t="s">
        <v>58</v>
      </c>
      <c r="E40" s="119"/>
      <c r="F40" s="120"/>
      <c r="G40" s="40"/>
    </row>
    <row r="41" spans="2:7" ht="15.6" thickBot="1">
      <c r="B41" s="43"/>
      <c r="C41" s="44"/>
      <c r="D41" s="48" t="s">
        <v>78</v>
      </c>
      <c r="E41" s="44"/>
      <c r="F41" s="44"/>
      <c r="G41" s="45"/>
    </row>
  </sheetData>
  <mergeCells count="22">
    <mergeCell ref="B40:C40"/>
    <mergeCell ref="E36:F36"/>
    <mergeCell ref="E38:F38"/>
    <mergeCell ref="E40:F40"/>
    <mergeCell ref="B5:C5"/>
    <mergeCell ref="B7:C7"/>
    <mergeCell ref="B9:C9"/>
    <mergeCell ref="B11:C11"/>
    <mergeCell ref="B13:C13"/>
    <mergeCell ref="B18:C18"/>
    <mergeCell ref="B19:C19"/>
    <mergeCell ref="E11:F11"/>
    <mergeCell ref="E13:F13"/>
    <mergeCell ref="B22:C22"/>
    <mergeCell ref="B24:C24"/>
    <mergeCell ref="B36:C36"/>
    <mergeCell ref="B38:C38"/>
    <mergeCell ref="B2:G2"/>
    <mergeCell ref="B3:G3"/>
    <mergeCell ref="E5:F5"/>
    <mergeCell ref="E7:F7"/>
    <mergeCell ref="E9:F9"/>
  </mergeCells>
  <pageMargins left="0.5" right="0.5" top="0.5" bottom="0.5" header="0.3" footer="0.3"/>
  <pageSetup scale="81" orientation="landscape"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ltText="">
                <anchor moveWithCells="1">
                  <from>
                    <xdr:col>2</xdr:col>
                    <xdr:colOff>167640</xdr:colOff>
                    <xdr:row>24</xdr:row>
                    <xdr:rowOff>175260</xdr:rowOff>
                  </from>
                  <to>
                    <xdr:col>2</xdr:col>
                    <xdr:colOff>403860</xdr:colOff>
                    <xdr:row>26</xdr:row>
                    <xdr:rowOff>15240</xdr:rowOff>
                  </to>
                </anchor>
              </controlPr>
            </control>
          </mc:Choice>
        </mc:AlternateContent>
        <mc:AlternateContent xmlns:mc="http://schemas.openxmlformats.org/markup-compatibility/2006">
          <mc:Choice Requires="x14">
            <control shapeId="1026" r:id="rId5" name="Check Box 2">
              <controlPr defaultSize="0" autoFill="0" autoLine="0" autoPict="0" altText="">
                <anchor moveWithCells="1">
                  <from>
                    <xdr:col>2</xdr:col>
                    <xdr:colOff>167640</xdr:colOff>
                    <xdr:row>26</xdr:row>
                    <xdr:rowOff>175260</xdr:rowOff>
                  </from>
                  <to>
                    <xdr:col>2</xdr:col>
                    <xdr:colOff>403860</xdr:colOff>
                    <xdr:row>28</xdr:row>
                    <xdr:rowOff>15240</xdr:rowOff>
                  </to>
                </anchor>
              </controlPr>
            </control>
          </mc:Choice>
        </mc:AlternateContent>
        <mc:AlternateContent xmlns:mc="http://schemas.openxmlformats.org/markup-compatibility/2006">
          <mc:Choice Requires="x14">
            <control shapeId="1027" r:id="rId6" name="Check Box 3">
              <controlPr defaultSize="0" autoFill="0" autoLine="0" autoPict="0" altText="">
                <anchor moveWithCells="1">
                  <from>
                    <xdr:col>2</xdr:col>
                    <xdr:colOff>167640</xdr:colOff>
                    <xdr:row>28</xdr:row>
                    <xdr:rowOff>175260</xdr:rowOff>
                  </from>
                  <to>
                    <xdr:col>2</xdr:col>
                    <xdr:colOff>403860</xdr:colOff>
                    <xdr:row>30</xdr:row>
                    <xdr:rowOff>15240</xdr:rowOff>
                  </to>
                </anchor>
              </controlPr>
            </control>
          </mc:Choice>
        </mc:AlternateContent>
        <mc:AlternateContent xmlns:mc="http://schemas.openxmlformats.org/markup-compatibility/2006">
          <mc:Choice Requires="x14">
            <control shapeId="1028" r:id="rId7" name="Check Box 4">
              <controlPr defaultSize="0" autoFill="0" autoLine="0" autoPict="0" altText="">
                <anchor moveWithCells="1">
                  <from>
                    <xdr:col>2</xdr:col>
                    <xdr:colOff>167640</xdr:colOff>
                    <xdr:row>30</xdr:row>
                    <xdr:rowOff>175260</xdr:rowOff>
                  </from>
                  <to>
                    <xdr:col>2</xdr:col>
                    <xdr:colOff>403860</xdr:colOff>
                    <xdr:row>32</xdr:row>
                    <xdr:rowOff>15240</xdr:rowOff>
                  </to>
                </anchor>
              </controlPr>
            </control>
          </mc:Choice>
        </mc:AlternateContent>
        <mc:AlternateContent xmlns:mc="http://schemas.openxmlformats.org/markup-compatibility/2006">
          <mc:Choice Requires="x14">
            <control shapeId="1031" r:id="rId8" name="Check Box 7">
              <controlPr defaultSize="0" autoFill="0" autoLine="0" autoPict="0" altText="">
                <anchor moveWithCells="1">
                  <from>
                    <xdr:col>2</xdr:col>
                    <xdr:colOff>167640</xdr:colOff>
                    <xdr:row>25</xdr:row>
                    <xdr:rowOff>175260</xdr:rowOff>
                  </from>
                  <to>
                    <xdr:col>2</xdr:col>
                    <xdr:colOff>403860</xdr:colOff>
                    <xdr:row>27</xdr:row>
                    <xdr:rowOff>15240</xdr:rowOff>
                  </to>
                </anchor>
              </controlPr>
            </control>
          </mc:Choice>
        </mc:AlternateContent>
        <mc:AlternateContent xmlns:mc="http://schemas.openxmlformats.org/markup-compatibility/2006">
          <mc:Choice Requires="x14">
            <control shapeId="1032" r:id="rId9" name="Check Box 8">
              <controlPr defaultSize="0" autoFill="0" autoLine="0" autoPict="0" altText="">
                <anchor moveWithCells="1">
                  <from>
                    <xdr:col>2</xdr:col>
                    <xdr:colOff>167640</xdr:colOff>
                    <xdr:row>27</xdr:row>
                    <xdr:rowOff>175260</xdr:rowOff>
                  </from>
                  <to>
                    <xdr:col>2</xdr:col>
                    <xdr:colOff>403860</xdr:colOff>
                    <xdr:row>29</xdr:row>
                    <xdr:rowOff>15240</xdr:rowOff>
                  </to>
                </anchor>
              </controlPr>
            </control>
          </mc:Choice>
        </mc:AlternateContent>
        <mc:AlternateContent xmlns:mc="http://schemas.openxmlformats.org/markup-compatibility/2006">
          <mc:Choice Requires="x14">
            <control shapeId="1034" r:id="rId10" name="Check Box 10">
              <controlPr defaultSize="0" autoFill="0" autoLine="0" autoPict="0" altText="">
                <anchor moveWithCells="1">
                  <from>
                    <xdr:col>2</xdr:col>
                    <xdr:colOff>167640</xdr:colOff>
                    <xdr:row>29</xdr:row>
                    <xdr:rowOff>175260</xdr:rowOff>
                  </from>
                  <to>
                    <xdr:col>2</xdr:col>
                    <xdr:colOff>403860</xdr:colOff>
                    <xdr:row>31</xdr:row>
                    <xdr:rowOff>15240</xdr:rowOff>
                  </to>
                </anchor>
              </controlPr>
            </control>
          </mc:Choice>
        </mc:AlternateContent>
        <mc:AlternateContent xmlns:mc="http://schemas.openxmlformats.org/markup-compatibility/2006">
          <mc:Choice Requires="x14">
            <control shapeId="1035" r:id="rId11" name="Check Box 11">
              <controlPr defaultSize="0" autoFill="0" autoLine="0" autoPict="0" altText="">
                <anchor moveWithCells="1">
                  <from>
                    <xdr:col>2</xdr:col>
                    <xdr:colOff>167640</xdr:colOff>
                    <xdr:row>31</xdr:row>
                    <xdr:rowOff>175260</xdr:rowOff>
                  </from>
                  <to>
                    <xdr:col>2</xdr:col>
                    <xdr:colOff>403860</xdr:colOff>
                    <xdr:row>33</xdr:row>
                    <xdr:rowOff>15240</xdr:rowOff>
                  </to>
                </anchor>
              </controlPr>
            </control>
          </mc:Choice>
        </mc:AlternateContent>
        <mc:AlternateContent xmlns:mc="http://schemas.openxmlformats.org/markup-compatibility/2006">
          <mc:Choice Requires="x14">
            <control shapeId="1036" r:id="rId12" name="Check Box 12">
              <controlPr defaultSize="0" autoFill="0" autoLine="0" autoPict="0" altText="">
                <anchor moveWithCells="1">
                  <from>
                    <xdr:col>4</xdr:col>
                    <xdr:colOff>167640</xdr:colOff>
                    <xdr:row>24</xdr:row>
                    <xdr:rowOff>175260</xdr:rowOff>
                  </from>
                  <to>
                    <xdr:col>4</xdr:col>
                    <xdr:colOff>403860</xdr:colOff>
                    <xdr:row>26</xdr:row>
                    <xdr:rowOff>15240</xdr:rowOff>
                  </to>
                </anchor>
              </controlPr>
            </control>
          </mc:Choice>
        </mc:AlternateContent>
        <mc:AlternateContent xmlns:mc="http://schemas.openxmlformats.org/markup-compatibility/2006">
          <mc:Choice Requires="x14">
            <control shapeId="1037" r:id="rId13" name="Check Box 13">
              <controlPr defaultSize="0" autoFill="0" autoLine="0" autoPict="0" altText="">
                <anchor moveWithCells="1">
                  <from>
                    <xdr:col>4</xdr:col>
                    <xdr:colOff>167640</xdr:colOff>
                    <xdr:row>25</xdr:row>
                    <xdr:rowOff>175260</xdr:rowOff>
                  </from>
                  <to>
                    <xdr:col>4</xdr:col>
                    <xdr:colOff>403860</xdr:colOff>
                    <xdr:row>27</xdr:row>
                    <xdr:rowOff>15240</xdr:rowOff>
                  </to>
                </anchor>
              </controlPr>
            </control>
          </mc:Choice>
        </mc:AlternateContent>
        <mc:AlternateContent xmlns:mc="http://schemas.openxmlformats.org/markup-compatibility/2006">
          <mc:Choice Requires="x14">
            <control shapeId="1038" r:id="rId14" name="Check Box 14">
              <controlPr defaultSize="0" autoFill="0" autoLine="0" autoPict="0" altText="">
                <anchor moveWithCells="1">
                  <from>
                    <xdr:col>4</xdr:col>
                    <xdr:colOff>167640</xdr:colOff>
                    <xdr:row>26</xdr:row>
                    <xdr:rowOff>175260</xdr:rowOff>
                  </from>
                  <to>
                    <xdr:col>4</xdr:col>
                    <xdr:colOff>403860</xdr:colOff>
                    <xdr:row>28</xdr:row>
                    <xdr:rowOff>15240</xdr:rowOff>
                  </to>
                </anchor>
              </controlPr>
            </control>
          </mc:Choice>
        </mc:AlternateContent>
        <mc:AlternateContent xmlns:mc="http://schemas.openxmlformats.org/markup-compatibility/2006">
          <mc:Choice Requires="x14">
            <control shapeId="1039" r:id="rId15" name="Check Box 15">
              <controlPr defaultSize="0" autoFill="0" autoLine="0" autoPict="0" altText="">
                <anchor moveWithCells="1">
                  <from>
                    <xdr:col>4</xdr:col>
                    <xdr:colOff>167640</xdr:colOff>
                    <xdr:row>27</xdr:row>
                    <xdr:rowOff>175260</xdr:rowOff>
                  </from>
                  <to>
                    <xdr:col>4</xdr:col>
                    <xdr:colOff>403860</xdr:colOff>
                    <xdr:row>29</xdr:row>
                    <xdr:rowOff>15240</xdr:rowOff>
                  </to>
                </anchor>
              </controlPr>
            </control>
          </mc:Choice>
        </mc:AlternateContent>
        <mc:AlternateContent xmlns:mc="http://schemas.openxmlformats.org/markup-compatibility/2006">
          <mc:Choice Requires="x14">
            <control shapeId="1040" r:id="rId16" name="Check Box 16">
              <controlPr defaultSize="0" autoFill="0" autoLine="0" autoPict="0" altText="">
                <anchor moveWithCells="1">
                  <from>
                    <xdr:col>4</xdr:col>
                    <xdr:colOff>167640</xdr:colOff>
                    <xdr:row>28</xdr:row>
                    <xdr:rowOff>175260</xdr:rowOff>
                  </from>
                  <to>
                    <xdr:col>4</xdr:col>
                    <xdr:colOff>403860</xdr:colOff>
                    <xdr:row>30</xdr:row>
                    <xdr:rowOff>15240</xdr:rowOff>
                  </to>
                </anchor>
              </controlPr>
            </control>
          </mc:Choice>
        </mc:AlternateContent>
        <mc:AlternateContent xmlns:mc="http://schemas.openxmlformats.org/markup-compatibility/2006">
          <mc:Choice Requires="x14">
            <control shapeId="1041" r:id="rId17" name="Check Box 17">
              <controlPr defaultSize="0" autoFill="0" autoLine="0" autoPict="0" altText="">
                <anchor moveWithCells="1">
                  <from>
                    <xdr:col>4</xdr:col>
                    <xdr:colOff>167640</xdr:colOff>
                    <xdr:row>29</xdr:row>
                    <xdr:rowOff>175260</xdr:rowOff>
                  </from>
                  <to>
                    <xdr:col>4</xdr:col>
                    <xdr:colOff>403860</xdr:colOff>
                    <xdr:row>31</xdr:row>
                    <xdr:rowOff>15240</xdr:rowOff>
                  </to>
                </anchor>
              </controlPr>
            </control>
          </mc:Choice>
        </mc:AlternateContent>
        <mc:AlternateContent xmlns:mc="http://schemas.openxmlformats.org/markup-compatibility/2006">
          <mc:Choice Requires="x14">
            <control shapeId="1042" r:id="rId18" name="Check Box 18">
              <controlPr defaultSize="0" autoFill="0" autoLine="0" autoPict="0" altText="">
                <anchor moveWithCells="1">
                  <from>
                    <xdr:col>4</xdr:col>
                    <xdr:colOff>167640</xdr:colOff>
                    <xdr:row>30</xdr:row>
                    <xdr:rowOff>175260</xdr:rowOff>
                  </from>
                  <to>
                    <xdr:col>4</xdr:col>
                    <xdr:colOff>403860</xdr:colOff>
                    <xdr:row>32</xdr:row>
                    <xdr:rowOff>15240</xdr:rowOff>
                  </to>
                </anchor>
              </controlPr>
            </control>
          </mc:Choice>
        </mc:AlternateContent>
        <mc:AlternateContent xmlns:mc="http://schemas.openxmlformats.org/markup-compatibility/2006">
          <mc:Choice Requires="x14">
            <control shapeId="1043" r:id="rId19" name="Check Box 19">
              <controlPr defaultSize="0" autoFill="0" autoLine="0" autoPict="0" altText="">
                <anchor moveWithCells="1">
                  <from>
                    <xdr:col>4</xdr:col>
                    <xdr:colOff>167640</xdr:colOff>
                    <xdr:row>31</xdr:row>
                    <xdr:rowOff>175260</xdr:rowOff>
                  </from>
                  <to>
                    <xdr:col>4</xdr:col>
                    <xdr:colOff>403860</xdr:colOff>
                    <xdr:row>33</xdr:row>
                    <xdr:rowOff>15240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CF6CE141-5F13-4D7B-9976-D066FF41F9FC}">
          <x14:formula1>
            <xm:f>controls!$A$2:$A$3</xm:f>
          </x14:formula1>
          <xm:sqref>E9:F9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7D4A5-FC7D-4FEB-AD92-5EF0E5A3FE2E}">
  <dimension ref="A1:A3"/>
  <sheetViews>
    <sheetView workbookViewId="0">
      <selection sqref="A1:A3"/>
    </sheetView>
  </sheetViews>
  <sheetFormatPr defaultColWidth="8.77734375" defaultRowHeight="13.2"/>
  <cols>
    <col min="1" max="1" width="24.44140625" bestFit="1" customWidth="1"/>
  </cols>
  <sheetData>
    <row r="1" spans="1:1">
      <c r="A1" s="49" t="s">
        <v>81</v>
      </c>
    </row>
    <row r="2" spans="1:1">
      <c r="A2" s="49" t="s">
        <v>79</v>
      </c>
    </row>
    <row r="3" spans="1:1">
      <c r="A3" s="49"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53"/>
  <sheetViews>
    <sheetView topLeftCell="A10" zoomScale="87" workbookViewId="0">
      <selection activeCell="F24" sqref="F24"/>
    </sheetView>
  </sheetViews>
  <sheetFormatPr defaultColWidth="14.44140625" defaultRowHeight="15.75" customHeight="1"/>
  <cols>
    <col min="1" max="1" width="5.6640625" style="55" customWidth="1"/>
    <col min="2" max="2" width="5.77734375" style="55" customWidth="1"/>
    <col min="3" max="3" width="15.33203125" style="55" customWidth="1"/>
    <col min="4" max="4" width="16.33203125" style="55" customWidth="1"/>
    <col min="5" max="5" width="18.109375" style="55" customWidth="1"/>
    <col min="6" max="6" width="11.44140625" style="55" customWidth="1"/>
    <col min="7" max="7" width="13.6640625" style="55" hidden="1" customWidth="1"/>
    <col min="8" max="8" width="14.109375" style="55" hidden="1" customWidth="1"/>
    <col min="9" max="9" width="11.109375" style="55" customWidth="1"/>
    <col min="10" max="12" width="5.77734375" style="55" customWidth="1"/>
    <col min="13" max="13" width="14.44140625" style="55" customWidth="1"/>
    <col min="14" max="14" width="15.33203125" style="55" customWidth="1"/>
    <col min="15" max="19" width="14.44140625" style="55"/>
    <col min="20" max="20" width="5.77734375" style="55" customWidth="1"/>
    <col min="21" max="16384" width="14.44140625" style="55"/>
  </cols>
  <sheetData>
    <row r="1" spans="1:29" ht="31.8" thickBot="1">
      <c r="A1" s="52"/>
      <c r="B1" s="52"/>
      <c r="C1" s="53"/>
      <c r="D1" s="53"/>
      <c r="E1" s="53"/>
      <c r="F1" s="53"/>
      <c r="G1" s="53"/>
      <c r="H1" s="53"/>
      <c r="I1" s="53"/>
      <c r="J1" s="53"/>
      <c r="K1" s="53"/>
      <c r="L1" s="53"/>
      <c r="M1" s="53"/>
      <c r="N1" s="53"/>
      <c r="O1" s="53"/>
      <c r="P1" s="53"/>
      <c r="Q1" s="53"/>
      <c r="R1" s="53"/>
      <c r="S1" s="53"/>
      <c r="T1" s="54"/>
      <c r="U1" s="54"/>
      <c r="V1" s="54"/>
      <c r="W1" s="54"/>
      <c r="X1" s="54"/>
      <c r="Y1" s="54"/>
      <c r="Z1" s="54"/>
      <c r="AA1" s="54"/>
      <c r="AB1" s="54"/>
      <c r="AC1" s="54"/>
    </row>
    <row r="2" spans="1:29" ht="31.8" thickBot="1">
      <c r="A2" s="52"/>
      <c r="B2" s="127" t="s">
        <v>0</v>
      </c>
      <c r="C2" s="128"/>
      <c r="D2" s="128"/>
      <c r="E2" s="128"/>
      <c r="F2" s="128"/>
      <c r="G2" s="128"/>
      <c r="H2" s="128"/>
      <c r="I2" s="128"/>
      <c r="J2" s="128"/>
      <c r="K2" s="128"/>
      <c r="L2" s="128"/>
      <c r="M2" s="128"/>
      <c r="N2" s="128"/>
      <c r="O2" s="128"/>
      <c r="P2" s="128"/>
      <c r="Q2" s="128"/>
      <c r="R2" s="128"/>
      <c r="S2" s="128"/>
      <c r="T2" s="129"/>
      <c r="U2" s="54"/>
      <c r="V2" s="54"/>
      <c r="W2" s="54"/>
      <c r="X2" s="54"/>
      <c r="Y2" s="54"/>
      <c r="Z2" s="54"/>
      <c r="AA2" s="54"/>
      <c r="AB2" s="54"/>
      <c r="AC2" s="54"/>
    </row>
    <row r="3" spans="1:29" ht="17.399999999999999">
      <c r="A3" s="52"/>
      <c r="B3" s="130" t="s">
        <v>95</v>
      </c>
      <c r="C3" s="131"/>
      <c r="D3" s="131"/>
      <c r="E3" s="131"/>
      <c r="F3" s="131"/>
      <c r="G3" s="131"/>
      <c r="H3" s="131"/>
      <c r="I3" s="131"/>
      <c r="J3" s="131"/>
      <c r="K3" s="131"/>
      <c r="L3" s="131"/>
      <c r="M3" s="131"/>
      <c r="O3" s="136" t="s">
        <v>1</v>
      </c>
      <c r="P3" s="136"/>
      <c r="Q3" s="136"/>
      <c r="R3" s="136"/>
      <c r="S3" s="136"/>
      <c r="T3" s="54"/>
      <c r="U3" s="54"/>
      <c r="V3" s="54"/>
      <c r="W3" s="54"/>
      <c r="X3" s="54"/>
      <c r="Y3" s="54"/>
      <c r="Z3" s="54"/>
      <c r="AA3" s="54"/>
      <c r="AB3" s="54"/>
      <c r="AC3" s="54"/>
    </row>
    <row r="4" spans="1:29" ht="17.399999999999999">
      <c r="A4" s="52"/>
      <c r="B4" s="131"/>
      <c r="C4" s="131"/>
      <c r="D4" s="131"/>
      <c r="E4" s="131"/>
      <c r="F4" s="131"/>
      <c r="G4" s="131"/>
      <c r="H4" s="131"/>
      <c r="I4" s="131"/>
      <c r="J4" s="131"/>
      <c r="K4" s="131"/>
      <c r="L4" s="131"/>
      <c r="M4" s="131"/>
      <c r="O4" s="56" t="s">
        <v>2</v>
      </c>
      <c r="P4" s="56" t="s">
        <v>3</v>
      </c>
      <c r="Q4" s="56" t="s">
        <v>3</v>
      </c>
      <c r="R4" s="56" t="s">
        <v>4</v>
      </c>
      <c r="S4" s="56" t="s">
        <v>4</v>
      </c>
      <c r="V4" s="54"/>
      <c r="W4" s="54"/>
      <c r="X4" s="54"/>
      <c r="Y4" s="54"/>
      <c r="Z4" s="54"/>
      <c r="AA4" s="54"/>
      <c r="AB4" s="54"/>
    </row>
    <row r="5" spans="1:29" ht="17.399999999999999">
      <c r="A5" s="52"/>
      <c r="B5" s="131"/>
      <c r="C5" s="131"/>
      <c r="D5" s="131"/>
      <c r="E5" s="131"/>
      <c r="F5" s="131"/>
      <c r="G5" s="131"/>
      <c r="H5" s="131"/>
      <c r="I5" s="131"/>
      <c r="J5" s="131"/>
      <c r="K5" s="131"/>
      <c r="L5" s="131"/>
      <c r="M5" s="131"/>
      <c r="O5" s="57"/>
      <c r="P5" s="58" t="s">
        <v>5</v>
      </c>
      <c r="Q5" s="58" t="s">
        <v>5</v>
      </c>
      <c r="R5" s="58" t="s">
        <v>6</v>
      </c>
      <c r="S5" s="58" t="s">
        <v>6</v>
      </c>
      <c r="V5" s="54"/>
      <c r="W5" s="54"/>
      <c r="X5" s="54"/>
      <c r="Y5" s="54"/>
      <c r="Z5" s="54"/>
      <c r="AA5" s="54"/>
      <c r="AB5" s="54"/>
    </row>
    <row r="6" spans="1:29" ht="17.399999999999999">
      <c r="A6" s="52"/>
      <c r="B6" s="131"/>
      <c r="C6" s="131"/>
      <c r="D6" s="131"/>
      <c r="E6" s="131"/>
      <c r="F6" s="131"/>
      <c r="G6" s="131"/>
      <c r="H6" s="131"/>
      <c r="I6" s="131"/>
      <c r="J6" s="131"/>
      <c r="K6" s="131"/>
      <c r="L6" s="131"/>
      <c r="M6" s="131"/>
      <c r="O6" s="59"/>
      <c r="P6" s="58" t="s">
        <v>5</v>
      </c>
      <c r="Q6" s="58" t="s">
        <v>5</v>
      </c>
      <c r="R6" s="58" t="s">
        <v>7</v>
      </c>
      <c r="S6" s="58" t="s">
        <v>7</v>
      </c>
      <c r="V6" s="54"/>
      <c r="W6" s="54"/>
      <c r="X6" s="54"/>
      <c r="Y6" s="54"/>
      <c r="Z6" s="54"/>
      <c r="AA6" s="54"/>
      <c r="AB6" s="54"/>
    </row>
    <row r="7" spans="1:29" ht="17.399999999999999">
      <c r="A7" s="52"/>
      <c r="B7" s="131"/>
      <c r="C7" s="131"/>
      <c r="D7" s="131"/>
      <c r="E7" s="131"/>
      <c r="F7" s="131"/>
      <c r="G7" s="131"/>
      <c r="H7" s="131"/>
      <c r="I7" s="131"/>
      <c r="J7" s="131"/>
      <c r="K7" s="131"/>
      <c r="L7" s="131"/>
      <c r="M7" s="131"/>
      <c r="O7" s="60"/>
      <c r="P7" s="60" t="s">
        <v>8</v>
      </c>
      <c r="Q7" s="60" t="s">
        <v>8</v>
      </c>
      <c r="R7" s="60" t="s">
        <v>9</v>
      </c>
      <c r="S7" s="60" t="s">
        <v>9</v>
      </c>
      <c r="V7" s="54"/>
      <c r="W7" s="54"/>
      <c r="X7" s="54"/>
      <c r="Y7" s="54"/>
      <c r="Z7" s="54"/>
      <c r="AA7" s="54"/>
      <c r="AB7" s="54"/>
    </row>
    <row r="8" spans="1:29" ht="17.399999999999999">
      <c r="A8" s="52"/>
      <c r="B8" s="131"/>
      <c r="C8" s="131"/>
      <c r="D8" s="131"/>
      <c r="E8" s="131"/>
      <c r="F8" s="131"/>
      <c r="G8" s="131"/>
      <c r="H8" s="131"/>
      <c r="I8" s="131"/>
      <c r="J8" s="131"/>
      <c r="K8" s="131"/>
      <c r="L8" s="131"/>
      <c r="M8" s="131"/>
      <c r="O8" s="54"/>
      <c r="P8" s="54"/>
      <c r="Q8" s="54"/>
      <c r="R8" s="54"/>
      <c r="S8" s="54"/>
      <c r="T8" s="54"/>
      <c r="U8" s="54"/>
      <c r="V8" s="54"/>
      <c r="W8" s="54"/>
      <c r="X8" s="54"/>
      <c r="Y8" s="54"/>
      <c r="Z8" s="54"/>
      <c r="AA8" s="54"/>
      <c r="AB8" s="54"/>
      <c r="AC8" s="54"/>
    </row>
    <row r="9" spans="1:29" ht="17.399999999999999">
      <c r="A9" s="52"/>
      <c r="B9" s="131"/>
      <c r="C9" s="131"/>
      <c r="D9" s="131"/>
      <c r="E9" s="131"/>
      <c r="F9" s="131"/>
      <c r="G9" s="131"/>
      <c r="H9" s="131"/>
      <c r="I9" s="131"/>
      <c r="J9" s="131"/>
      <c r="K9" s="131"/>
      <c r="L9" s="131"/>
      <c r="M9" s="131"/>
      <c r="O9" s="132"/>
      <c r="P9" s="131"/>
      <c r="Q9" s="131"/>
      <c r="R9" s="131"/>
      <c r="S9" s="131"/>
      <c r="T9" s="54"/>
      <c r="U9" s="54"/>
      <c r="V9" s="54"/>
      <c r="W9" s="54"/>
      <c r="X9" s="54"/>
      <c r="Y9" s="54"/>
      <c r="Z9" s="54"/>
      <c r="AA9" s="54"/>
      <c r="AB9" s="54"/>
      <c r="AC9" s="54"/>
    </row>
    <row r="10" spans="1:29" ht="17.399999999999999">
      <c r="A10" s="52"/>
      <c r="B10" s="131"/>
      <c r="C10" s="131"/>
      <c r="D10" s="131"/>
      <c r="E10" s="131"/>
      <c r="F10" s="131"/>
      <c r="G10" s="131"/>
      <c r="H10" s="131"/>
      <c r="I10" s="131"/>
      <c r="J10" s="131"/>
      <c r="K10" s="131"/>
      <c r="L10" s="131"/>
      <c r="M10" s="131"/>
      <c r="O10" s="61"/>
      <c r="P10" s="62"/>
      <c r="Q10" s="62"/>
      <c r="R10" s="62"/>
      <c r="S10" s="62"/>
      <c r="T10" s="54"/>
      <c r="U10" s="54"/>
      <c r="V10" s="54"/>
      <c r="W10" s="54"/>
      <c r="X10" s="54"/>
      <c r="Y10" s="54"/>
      <c r="Z10" s="54"/>
      <c r="AA10" s="54"/>
      <c r="AB10" s="54"/>
      <c r="AC10" s="54"/>
    </row>
    <row r="11" spans="1:29" ht="17.399999999999999">
      <c r="A11" s="52"/>
      <c r="B11" s="131"/>
      <c r="C11" s="131"/>
      <c r="D11" s="131"/>
      <c r="E11" s="131"/>
      <c r="F11" s="131"/>
      <c r="G11" s="131"/>
      <c r="H11" s="131"/>
      <c r="I11" s="131"/>
      <c r="J11" s="131"/>
      <c r="K11" s="131"/>
      <c r="L11" s="131"/>
      <c r="M11" s="131"/>
      <c r="O11" s="62"/>
      <c r="P11" s="62"/>
      <c r="Q11" s="62"/>
      <c r="R11" s="62"/>
      <c r="S11" s="62"/>
      <c r="T11" s="54"/>
      <c r="U11" s="54"/>
      <c r="V11" s="54"/>
      <c r="W11" s="54"/>
      <c r="X11" s="54"/>
      <c r="Y11" s="54"/>
      <c r="Z11" s="54"/>
      <c r="AA11" s="54"/>
      <c r="AB11" s="54"/>
      <c r="AC11" s="54"/>
    </row>
    <row r="12" spans="1:29" ht="17.399999999999999">
      <c r="A12" s="52"/>
      <c r="B12" s="131"/>
      <c r="C12" s="131"/>
      <c r="D12" s="131"/>
      <c r="E12" s="131"/>
      <c r="F12" s="131"/>
      <c r="G12" s="131"/>
      <c r="H12" s="131"/>
      <c r="I12" s="131"/>
      <c r="J12" s="131"/>
      <c r="K12" s="131"/>
      <c r="L12" s="131"/>
      <c r="M12" s="131"/>
      <c r="O12" s="62"/>
      <c r="P12" s="62"/>
      <c r="Q12" s="62"/>
      <c r="R12" s="62"/>
      <c r="S12" s="62"/>
      <c r="T12" s="54"/>
      <c r="U12" s="54"/>
      <c r="V12" s="54"/>
      <c r="W12" s="54"/>
      <c r="X12" s="54"/>
      <c r="Y12" s="54"/>
      <c r="Z12" s="54"/>
      <c r="AA12" s="54"/>
      <c r="AB12" s="54"/>
      <c r="AC12" s="54"/>
    </row>
    <row r="13" spans="1:29" ht="17.399999999999999">
      <c r="A13" s="52"/>
      <c r="B13" s="131"/>
      <c r="C13" s="131"/>
      <c r="D13" s="131"/>
      <c r="E13" s="131"/>
      <c r="F13" s="131"/>
      <c r="G13" s="131"/>
      <c r="H13" s="131"/>
      <c r="I13" s="131"/>
      <c r="J13" s="131"/>
      <c r="K13" s="131"/>
      <c r="L13" s="131"/>
      <c r="M13" s="131"/>
      <c r="O13" s="54"/>
      <c r="P13" s="54"/>
      <c r="Q13" s="54"/>
      <c r="R13" s="54"/>
      <c r="S13" s="54"/>
      <c r="T13" s="54"/>
      <c r="U13" s="54"/>
      <c r="V13" s="54"/>
      <c r="W13" s="54"/>
      <c r="X13" s="54"/>
      <c r="Y13" s="54"/>
      <c r="Z13" s="54"/>
      <c r="AA13" s="54"/>
      <c r="AB13" s="54"/>
      <c r="AC13" s="54"/>
    </row>
    <row r="14" spans="1:29" ht="17.399999999999999">
      <c r="A14" s="52"/>
      <c r="B14" s="131"/>
      <c r="C14" s="131"/>
      <c r="D14" s="131"/>
      <c r="E14" s="131"/>
      <c r="F14" s="131"/>
      <c r="G14" s="131"/>
      <c r="H14" s="131"/>
      <c r="I14" s="131"/>
      <c r="J14" s="131"/>
      <c r="K14" s="131"/>
      <c r="L14" s="131"/>
      <c r="M14" s="131"/>
      <c r="O14" s="54"/>
      <c r="P14" s="54"/>
      <c r="Q14" s="54"/>
      <c r="R14" s="54"/>
      <c r="S14" s="54"/>
      <c r="T14" s="54"/>
      <c r="U14" s="54"/>
      <c r="V14" s="54"/>
      <c r="W14" s="54"/>
      <c r="X14" s="54"/>
      <c r="Y14" s="54"/>
      <c r="Z14" s="54"/>
      <c r="AA14" s="54"/>
      <c r="AB14" s="54"/>
      <c r="AC14" s="54"/>
    </row>
    <row r="15" spans="1:29" ht="17.399999999999999">
      <c r="A15" s="52"/>
      <c r="B15" s="131"/>
      <c r="C15" s="131"/>
      <c r="D15" s="131"/>
      <c r="E15" s="131"/>
      <c r="F15" s="131"/>
      <c r="G15" s="131"/>
      <c r="H15" s="131"/>
      <c r="I15" s="131"/>
      <c r="J15" s="131"/>
      <c r="K15" s="131"/>
      <c r="L15" s="131"/>
      <c r="M15" s="131"/>
      <c r="O15" s="54"/>
      <c r="P15" s="54"/>
      <c r="Q15" s="54"/>
      <c r="R15" s="54"/>
      <c r="S15" s="54"/>
      <c r="T15" s="54"/>
      <c r="U15" s="54"/>
      <c r="V15" s="54"/>
      <c r="W15" s="54"/>
      <c r="X15" s="54"/>
      <c r="Y15" s="54"/>
      <c r="Z15" s="54"/>
      <c r="AA15" s="54"/>
      <c r="AB15" s="54"/>
      <c r="AC15" s="54"/>
    </row>
    <row r="16" spans="1:29" ht="17.399999999999999">
      <c r="A16" s="52"/>
      <c r="B16" s="131"/>
      <c r="C16" s="131"/>
      <c r="D16" s="131"/>
      <c r="E16" s="131"/>
      <c r="F16" s="131"/>
      <c r="G16" s="131"/>
      <c r="H16" s="131"/>
      <c r="I16" s="131"/>
      <c r="J16" s="131"/>
      <c r="K16" s="131"/>
      <c r="L16" s="131"/>
      <c r="M16" s="131"/>
      <c r="O16" s="54"/>
      <c r="P16" s="54"/>
      <c r="Q16" s="54"/>
      <c r="R16" s="54"/>
      <c r="S16" s="54"/>
      <c r="T16" s="54"/>
      <c r="U16" s="54"/>
      <c r="V16" s="54"/>
      <c r="W16" s="54"/>
      <c r="X16" s="54"/>
      <c r="Y16" s="54"/>
      <c r="Z16" s="54"/>
      <c r="AA16" s="54"/>
      <c r="AB16" s="54"/>
      <c r="AC16" s="54"/>
    </row>
    <row r="17" spans="1:29" ht="16.2" thickBot="1">
      <c r="A17" s="63"/>
      <c r="B17" s="63"/>
      <c r="C17" s="64"/>
      <c r="D17" s="64"/>
      <c r="E17" s="64"/>
      <c r="F17" s="64"/>
      <c r="G17" s="64"/>
      <c r="H17" s="64"/>
      <c r="I17" s="64"/>
      <c r="J17" s="64"/>
      <c r="K17" s="64"/>
      <c r="L17" s="65"/>
      <c r="M17" s="65"/>
      <c r="N17" s="54"/>
      <c r="O17" s="54"/>
      <c r="P17" s="54"/>
      <c r="Q17" s="54"/>
      <c r="R17" s="54"/>
      <c r="S17" s="54"/>
      <c r="T17" s="54"/>
      <c r="U17" s="54"/>
      <c r="V17" s="54"/>
      <c r="W17" s="54"/>
      <c r="X17" s="54"/>
      <c r="Y17" s="54"/>
      <c r="Z17" s="54"/>
      <c r="AA17" s="54"/>
      <c r="AB17" s="54"/>
      <c r="AC17" s="54"/>
    </row>
    <row r="18" spans="1:29" ht="31.8" thickBot="1">
      <c r="A18" s="63"/>
      <c r="B18" s="133" t="s">
        <v>10</v>
      </c>
      <c r="C18" s="134"/>
      <c r="D18" s="134"/>
      <c r="E18" s="134"/>
      <c r="F18" s="134"/>
      <c r="G18" s="134"/>
      <c r="H18" s="134"/>
      <c r="I18" s="134"/>
      <c r="J18" s="134"/>
      <c r="K18" s="134"/>
      <c r="L18" s="134"/>
      <c r="M18" s="134"/>
      <c r="N18" s="134"/>
      <c r="O18" s="134"/>
      <c r="P18" s="134"/>
      <c r="Q18" s="134"/>
      <c r="R18" s="134"/>
      <c r="S18" s="134"/>
      <c r="T18" s="135"/>
      <c r="U18" s="54"/>
      <c r="W18" s="54"/>
      <c r="X18" s="54"/>
      <c r="Y18" s="54"/>
      <c r="Z18" s="54"/>
      <c r="AA18" s="54"/>
      <c r="AB18" s="54"/>
      <c r="AC18" s="54"/>
    </row>
    <row r="19" spans="1:29" ht="16.2" thickBot="1">
      <c r="A19" s="63"/>
      <c r="B19" s="63"/>
      <c r="C19" s="64"/>
      <c r="D19" s="64"/>
      <c r="E19" s="64"/>
      <c r="F19" s="64"/>
      <c r="G19" s="64"/>
      <c r="H19" s="64"/>
      <c r="I19" s="64"/>
      <c r="J19" s="64"/>
      <c r="K19" s="64"/>
      <c r="L19" s="64"/>
      <c r="M19" s="64"/>
      <c r="N19" s="64"/>
      <c r="O19" s="64"/>
      <c r="P19" s="64"/>
      <c r="Q19" s="64"/>
      <c r="R19" s="64"/>
      <c r="S19" s="64"/>
      <c r="T19" s="54"/>
      <c r="U19" s="54"/>
      <c r="V19" s="54"/>
      <c r="W19" s="54"/>
      <c r="X19" s="54"/>
      <c r="Y19" s="54"/>
      <c r="Z19" s="54"/>
      <c r="AA19" s="54"/>
      <c r="AB19" s="54"/>
      <c r="AC19" s="54"/>
    </row>
    <row r="20" spans="1:29" ht="16.2" customHeight="1">
      <c r="B20" s="66"/>
      <c r="C20" s="137" t="s">
        <v>11</v>
      </c>
      <c r="D20" s="137"/>
      <c r="E20" s="137"/>
      <c r="F20" s="137"/>
      <c r="G20" s="137"/>
      <c r="H20" s="137"/>
      <c r="I20" s="137"/>
      <c r="J20" s="67"/>
      <c r="K20" s="68"/>
      <c r="L20" s="66"/>
      <c r="M20" s="137" t="s">
        <v>12</v>
      </c>
      <c r="N20" s="137"/>
      <c r="O20" s="137"/>
      <c r="P20" s="137"/>
      <c r="Q20" s="137"/>
      <c r="R20" s="137"/>
      <c r="S20" s="137"/>
      <c r="T20" s="67"/>
      <c r="V20" s="54"/>
      <c r="W20" s="54"/>
      <c r="X20" s="54"/>
      <c r="Y20" s="54"/>
      <c r="Z20" s="54"/>
      <c r="AA20" s="54"/>
      <c r="AB20" s="54"/>
      <c r="AC20" s="54"/>
    </row>
    <row r="21" spans="1:29" ht="13.2">
      <c r="B21" s="69"/>
      <c r="C21" s="68"/>
      <c r="D21" s="68"/>
      <c r="E21" s="68"/>
      <c r="F21" s="68"/>
      <c r="G21" s="68"/>
      <c r="H21" s="68"/>
      <c r="I21" s="68"/>
      <c r="J21" s="70"/>
      <c r="K21" s="68"/>
      <c r="L21" s="69"/>
      <c r="M21" s="68"/>
      <c r="N21" s="68"/>
      <c r="O21" s="68"/>
      <c r="P21" s="68"/>
      <c r="Q21" s="68"/>
      <c r="R21" s="68"/>
      <c r="S21" s="68"/>
      <c r="T21" s="70"/>
      <c r="V21" s="54"/>
      <c r="W21" s="54"/>
      <c r="X21" s="54"/>
      <c r="Y21" s="54"/>
      <c r="Z21" s="54"/>
      <c r="AA21" s="54"/>
      <c r="AB21" s="54"/>
      <c r="AC21" s="54"/>
    </row>
    <row r="22" spans="1:29" ht="15.6">
      <c r="B22" s="69"/>
      <c r="C22" s="138" t="s">
        <v>13</v>
      </c>
      <c r="D22" s="138"/>
      <c r="E22" s="138"/>
      <c r="F22" s="138"/>
      <c r="G22" s="138"/>
      <c r="H22" s="138"/>
      <c r="I22" s="138"/>
      <c r="J22" s="70"/>
      <c r="K22" s="68"/>
      <c r="L22" s="69"/>
      <c r="M22" s="138" t="s">
        <v>13</v>
      </c>
      <c r="N22" s="138"/>
      <c r="O22" s="138"/>
      <c r="P22" s="138"/>
      <c r="Q22" s="138"/>
      <c r="R22" s="138"/>
      <c r="S22" s="138"/>
      <c r="T22" s="70"/>
      <c r="V22" s="54"/>
      <c r="W22" s="54"/>
      <c r="X22" s="54"/>
      <c r="Y22" s="54"/>
      <c r="Z22" s="54"/>
      <c r="AA22" s="54"/>
      <c r="AB22" s="54"/>
      <c r="AC22" s="54"/>
    </row>
    <row r="23" spans="1:29" ht="31.2">
      <c r="B23" s="69"/>
      <c r="C23" s="71" t="s">
        <v>14</v>
      </c>
      <c r="D23" s="72" t="s">
        <v>66</v>
      </c>
      <c r="E23" s="72" t="s">
        <v>67</v>
      </c>
      <c r="F23" s="72" t="s">
        <v>68</v>
      </c>
      <c r="G23" s="73"/>
      <c r="H23" s="73"/>
      <c r="I23" s="74" t="s">
        <v>18</v>
      </c>
      <c r="J23" s="70"/>
      <c r="K23" s="68"/>
      <c r="L23" s="69"/>
      <c r="M23" s="71" t="s">
        <v>14</v>
      </c>
      <c r="N23" s="72" t="s">
        <v>66</v>
      </c>
      <c r="O23" s="72" t="s">
        <v>67</v>
      </c>
      <c r="P23" s="72" t="s">
        <v>68</v>
      </c>
      <c r="Q23" s="75"/>
      <c r="R23" s="75"/>
      <c r="S23" s="74" t="s">
        <v>18</v>
      </c>
      <c r="T23" s="70"/>
      <c r="V23" s="54"/>
      <c r="W23" s="54"/>
      <c r="X23" s="54"/>
      <c r="Y23" s="54"/>
      <c r="Z23" s="54"/>
      <c r="AA23" s="54"/>
      <c r="AB23" s="54"/>
      <c r="AC23" s="54"/>
    </row>
    <row r="24" spans="1:29" ht="14.4">
      <c r="B24" s="69"/>
      <c r="C24" s="76">
        <v>2020</v>
      </c>
      <c r="D24" s="77">
        <v>50000</v>
      </c>
      <c r="E24" s="77">
        <v>750</v>
      </c>
      <c r="F24" s="77">
        <f>D37*3500</f>
        <v>35000</v>
      </c>
      <c r="G24" s="78"/>
      <c r="H24" s="78"/>
      <c r="I24" s="79">
        <f>SUM(D24:H24)</f>
        <v>85750</v>
      </c>
      <c r="J24" s="70"/>
      <c r="K24" s="68"/>
      <c r="L24" s="69"/>
      <c r="M24" s="78">
        <v>2020</v>
      </c>
      <c r="N24" s="77">
        <v>0</v>
      </c>
      <c r="O24" s="77">
        <v>0</v>
      </c>
      <c r="P24" s="77">
        <f>N37*3500</f>
        <v>77000</v>
      </c>
      <c r="Q24" s="78"/>
      <c r="R24" s="78"/>
      <c r="S24" s="79">
        <f>SUM(N24:R24)</f>
        <v>77000</v>
      </c>
      <c r="T24" s="70"/>
      <c r="V24" s="54"/>
      <c r="W24" s="54"/>
      <c r="X24" s="54"/>
      <c r="Y24" s="54"/>
      <c r="Z24" s="54"/>
      <c r="AA24" s="54"/>
      <c r="AB24" s="54"/>
      <c r="AC24" s="54"/>
    </row>
    <row r="25" spans="1:29" ht="14.4">
      <c r="B25" s="69"/>
      <c r="C25" s="76"/>
      <c r="D25" s="80"/>
      <c r="E25" s="80"/>
      <c r="F25" s="80"/>
      <c r="G25" s="78"/>
      <c r="H25" s="78"/>
      <c r="I25" s="81">
        <v>0</v>
      </c>
      <c r="J25" s="70"/>
      <c r="K25" s="68"/>
      <c r="L25" s="69"/>
      <c r="M25" s="78"/>
      <c r="N25" s="80"/>
      <c r="O25" s="80"/>
      <c r="P25" s="80"/>
      <c r="Q25" s="78"/>
      <c r="R25" s="78"/>
      <c r="S25" s="81">
        <v>0</v>
      </c>
      <c r="T25" s="70"/>
      <c r="V25" s="54"/>
      <c r="W25" s="54"/>
      <c r="X25" s="54"/>
      <c r="Y25" s="54"/>
      <c r="Z25" s="54"/>
      <c r="AA25" s="54"/>
      <c r="AB25" s="54"/>
      <c r="AC25" s="54"/>
    </row>
    <row r="26" spans="1:29" ht="15" customHeight="1">
      <c r="B26" s="69"/>
      <c r="C26" s="82"/>
      <c r="D26" s="82"/>
      <c r="E26" s="82"/>
      <c r="F26" s="82"/>
      <c r="G26" s="82"/>
      <c r="H26" s="82"/>
      <c r="I26" s="83">
        <v>0</v>
      </c>
      <c r="J26" s="70"/>
      <c r="K26" s="68"/>
      <c r="L26" s="69"/>
      <c r="M26" s="82"/>
      <c r="N26" s="84"/>
      <c r="O26" s="84"/>
      <c r="P26" s="84"/>
      <c r="Q26" s="82"/>
      <c r="R26" s="82"/>
      <c r="S26" s="83">
        <v>0</v>
      </c>
      <c r="T26" s="70"/>
      <c r="V26" s="54"/>
      <c r="W26" s="54"/>
      <c r="X26" s="54"/>
      <c r="Y26" s="54"/>
      <c r="Z26" s="54"/>
      <c r="AA26" s="54"/>
      <c r="AB26" s="54"/>
      <c r="AC26" s="54"/>
    </row>
    <row r="27" spans="1:29" ht="15" customHeight="1">
      <c r="B27" s="69"/>
      <c r="C27" s="68"/>
      <c r="D27" s="68"/>
      <c r="E27" s="68"/>
      <c r="F27" s="68"/>
      <c r="G27" s="68"/>
      <c r="H27" s="68"/>
      <c r="I27" s="85" t="s">
        <v>69</v>
      </c>
      <c r="J27" s="70"/>
      <c r="K27" s="68"/>
      <c r="L27" s="69"/>
      <c r="M27" s="82"/>
      <c r="N27" s="86"/>
      <c r="O27" s="86"/>
      <c r="P27" s="86"/>
      <c r="Q27" s="68"/>
      <c r="R27" s="68"/>
      <c r="S27" s="85" t="s">
        <v>69</v>
      </c>
      <c r="T27" s="70"/>
      <c r="V27" s="54"/>
      <c r="W27" s="54"/>
      <c r="X27" s="54"/>
      <c r="Y27" s="54"/>
      <c r="Z27" s="54"/>
      <c r="AA27" s="54"/>
      <c r="AB27" s="54"/>
      <c r="AC27" s="54"/>
    </row>
    <row r="28" spans="1:29" ht="15" customHeight="1">
      <c r="B28" s="69"/>
      <c r="C28" s="68"/>
      <c r="D28" s="68"/>
      <c r="E28" s="68"/>
      <c r="F28" s="68"/>
      <c r="G28" s="68"/>
      <c r="H28" s="68"/>
      <c r="I28" s="85" t="s">
        <v>69</v>
      </c>
      <c r="J28" s="70"/>
      <c r="K28" s="68"/>
      <c r="L28" s="69"/>
      <c r="M28" s="82"/>
      <c r="N28" s="86"/>
      <c r="O28" s="86"/>
      <c r="P28" s="86"/>
      <c r="Q28" s="68"/>
      <c r="R28" s="68"/>
      <c r="S28" s="85" t="s">
        <v>69</v>
      </c>
      <c r="T28" s="70"/>
      <c r="V28" s="54"/>
      <c r="W28" s="54"/>
      <c r="X28" s="54"/>
      <c r="Y28" s="54"/>
      <c r="Z28" s="54"/>
      <c r="AA28" s="54"/>
      <c r="AB28" s="54"/>
      <c r="AC28" s="54"/>
    </row>
    <row r="29" spans="1:29" ht="15" customHeight="1">
      <c r="B29" s="69"/>
      <c r="C29" s="68"/>
      <c r="D29" s="68"/>
      <c r="E29" s="68"/>
      <c r="F29" s="68"/>
      <c r="G29" s="68"/>
      <c r="H29" s="68"/>
      <c r="I29" s="85" t="s">
        <v>69</v>
      </c>
      <c r="J29" s="70"/>
      <c r="K29" s="68"/>
      <c r="L29" s="69"/>
      <c r="M29" s="82"/>
      <c r="N29" s="86"/>
      <c r="O29" s="86"/>
      <c r="P29" s="86"/>
      <c r="Q29" s="68"/>
      <c r="R29" s="68"/>
      <c r="S29" s="85" t="s">
        <v>69</v>
      </c>
      <c r="T29" s="70"/>
      <c r="V29" s="54"/>
      <c r="W29" s="54"/>
      <c r="X29" s="54"/>
      <c r="Y29" s="54"/>
      <c r="Z29" s="54"/>
      <c r="AA29" s="54"/>
      <c r="AB29" s="54"/>
      <c r="AC29" s="54"/>
    </row>
    <row r="30" spans="1:29" ht="15" customHeight="1">
      <c r="B30" s="69"/>
      <c r="C30" s="68"/>
      <c r="D30" s="68"/>
      <c r="E30" s="68"/>
      <c r="F30" s="68"/>
      <c r="G30" s="68"/>
      <c r="H30" s="68"/>
      <c r="I30" s="85" t="s">
        <v>69</v>
      </c>
      <c r="J30" s="70"/>
      <c r="K30" s="68"/>
      <c r="L30" s="69"/>
      <c r="M30" s="82"/>
      <c r="N30" s="86"/>
      <c r="O30" s="86"/>
      <c r="P30" s="86"/>
      <c r="Q30" s="68"/>
      <c r="R30" s="68"/>
      <c r="S30" s="85" t="s">
        <v>69</v>
      </c>
      <c r="T30" s="70"/>
      <c r="V30" s="54"/>
      <c r="W30" s="54"/>
      <c r="X30" s="54"/>
      <c r="Y30" s="54"/>
      <c r="Z30" s="54"/>
      <c r="AA30" s="54"/>
      <c r="AB30" s="54"/>
      <c r="AC30" s="54"/>
    </row>
    <row r="31" spans="1:29" ht="15" customHeight="1">
      <c r="B31" s="69"/>
      <c r="C31" s="68"/>
      <c r="D31" s="68"/>
      <c r="E31" s="68"/>
      <c r="F31" s="68"/>
      <c r="G31" s="68"/>
      <c r="H31" s="68"/>
      <c r="I31" s="85" t="s">
        <v>69</v>
      </c>
      <c r="J31" s="70"/>
      <c r="K31" s="68"/>
      <c r="L31" s="69"/>
      <c r="M31" s="82"/>
      <c r="N31" s="86"/>
      <c r="O31" s="86"/>
      <c r="P31" s="86"/>
      <c r="Q31" s="68"/>
      <c r="R31" s="68"/>
      <c r="S31" s="85" t="s">
        <v>69</v>
      </c>
      <c r="T31" s="70"/>
      <c r="V31" s="54"/>
      <c r="W31" s="54"/>
      <c r="X31" s="54"/>
      <c r="Y31" s="54"/>
      <c r="Z31" s="54"/>
      <c r="AA31" s="54"/>
      <c r="AB31" s="54"/>
      <c r="AC31" s="54"/>
    </row>
    <row r="32" spans="1:29" ht="15" customHeight="1">
      <c r="B32" s="69"/>
      <c r="C32" s="68"/>
      <c r="D32" s="68"/>
      <c r="E32" s="68"/>
      <c r="F32" s="68"/>
      <c r="G32" s="68"/>
      <c r="H32" s="68"/>
      <c r="I32" s="85" t="s">
        <v>69</v>
      </c>
      <c r="J32" s="70"/>
      <c r="K32" s="68"/>
      <c r="L32" s="69"/>
      <c r="M32" s="82"/>
      <c r="N32" s="86"/>
      <c r="O32" s="86"/>
      <c r="P32" s="86"/>
      <c r="Q32" s="68"/>
      <c r="R32" s="68"/>
      <c r="S32" s="85" t="s">
        <v>69</v>
      </c>
      <c r="T32" s="70"/>
      <c r="V32" s="54"/>
      <c r="W32" s="54"/>
      <c r="X32" s="54"/>
      <c r="Y32" s="54"/>
      <c r="Z32" s="54"/>
      <c r="AA32" s="54"/>
      <c r="AB32" s="54"/>
      <c r="AC32" s="54"/>
    </row>
    <row r="33" spans="2:29" ht="15" customHeight="1">
      <c r="B33" s="69"/>
      <c r="C33" s="68"/>
      <c r="D33" s="68"/>
      <c r="E33" s="68"/>
      <c r="F33" s="68"/>
      <c r="G33" s="68"/>
      <c r="H33" s="68"/>
      <c r="I33" s="85" t="s">
        <v>69</v>
      </c>
      <c r="J33" s="70"/>
      <c r="K33" s="68"/>
      <c r="L33" s="69"/>
      <c r="M33" s="82"/>
      <c r="N33" s="86"/>
      <c r="O33" s="86"/>
      <c r="P33" s="86"/>
      <c r="Q33" s="68"/>
      <c r="R33" s="68"/>
      <c r="S33" s="85" t="s">
        <v>69</v>
      </c>
      <c r="T33" s="70"/>
      <c r="V33" s="54"/>
      <c r="W33" s="54"/>
      <c r="X33" s="54"/>
      <c r="Y33" s="54"/>
      <c r="Z33" s="54"/>
      <c r="AA33" s="54"/>
      <c r="AB33" s="54"/>
      <c r="AC33" s="54"/>
    </row>
    <row r="34" spans="2:29" ht="13.2">
      <c r="B34" s="69"/>
      <c r="C34" s="68"/>
      <c r="D34" s="68"/>
      <c r="E34" s="68"/>
      <c r="F34" s="68"/>
      <c r="G34" s="68"/>
      <c r="H34" s="68"/>
      <c r="I34" s="68"/>
      <c r="J34" s="70"/>
      <c r="K34" s="68"/>
      <c r="L34" s="69"/>
      <c r="M34" s="68"/>
      <c r="N34" s="68"/>
      <c r="O34" s="68"/>
      <c r="P34" s="68"/>
      <c r="Q34" s="68"/>
      <c r="R34" s="68"/>
      <c r="S34" s="68"/>
      <c r="T34" s="70"/>
      <c r="V34" s="54"/>
      <c r="W34" s="54"/>
      <c r="X34" s="54"/>
      <c r="Y34" s="54"/>
      <c r="Z34" s="54"/>
      <c r="AA34" s="54"/>
      <c r="AB34" s="54"/>
      <c r="AC34" s="54"/>
    </row>
    <row r="35" spans="2:29" ht="16.2" customHeight="1">
      <c r="B35" s="69"/>
      <c r="C35" s="138" t="s">
        <v>19</v>
      </c>
      <c r="D35" s="138"/>
      <c r="E35" s="138"/>
      <c r="F35" s="138"/>
      <c r="G35" s="138"/>
      <c r="H35" s="138"/>
      <c r="I35" s="138"/>
      <c r="J35" s="70"/>
      <c r="K35" s="68"/>
      <c r="L35" s="69"/>
      <c r="M35" s="138" t="s">
        <v>19</v>
      </c>
      <c r="N35" s="138"/>
      <c r="O35" s="138"/>
      <c r="P35" s="138"/>
      <c r="Q35" s="138"/>
      <c r="R35" s="138"/>
      <c r="S35" s="138"/>
      <c r="T35" s="70"/>
      <c r="V35" s="54"/>
      <c r="W35" s="54"/>
      <c r="X35" s="54"/>
      <c r="Y35" s="54"/>
      <c r="Z35" s="54"/>
      <c r="AA35" s="54"/>
      <c r="AB35" s="54"/>
      <c r="AC35" s="54"/>
    </row>
    <row r="36" spans="2:29" ht="15.6">
      <c r="B36" s="69"/>
      <c r="C36" s="71" t="s">
        <v>14</v>
      </c>
      <c r="D36" s="72" t="s">
        <v>70</v>
      </c>
      <c r="E36" s="72"/>
      <c r="F36" s="72"/>
      <c r="G36" s="73"/>
      <c r="H36" s="73"/>
      <c r="I36" s="74" t="s">
        <v>18</v>
      </c>
      <c r="J36" s="70"/>
      <c r="K36" s="68"/>
      <c r="L36" s="69"/>
      <c r="M36" s="71" t="s">
        <v>14</v>
      </c>
      <c r="N36" s="110" t="s">
        <v>70</v>
      </c>
      <c r="O36" s="75"/>
      <c r="P36" s="75"/>
      <c r="Q36" s="75"/>
      <c r="R36" s="75"/>
      <c r="S36" s="74" t="s">
        <v>18</v>
      </c>
      <c r="T36" s="70"/>
      <c r="V36" s="54"/>
      <c r="W36" s="54"/>
      <c r="X36" s="54"/>
      <c r="Y36" s="54"/>
      <c r="Z36" s="54"/>
      <c r="AA36" s="54"/>
      <c r="AB36" s="54"/>
      <c r="AC36" s="54"/>
    </row>
    <row r="37" spans="2:29" ht="14.4">
      <c r="B37" s="69"/>
      <c r="C37" s="78">
        <v>2020</v>
      </c>
      <c r="D37" s="80">
        <v>10</v>
      </c>
      <c r="E37" s="80"/>
      <c r="F37" s="80"/>
      <c r="G37" s="78"/>
      <c r="H37" s="78"/>
      <c r="I37" s="87">
        <f>SUM(D37:H37)</f>
        <v>10</v>
      </c>
      <c r="J37" s="70"/>
      <c r="K37" s="68"/>
      <c r="L37" s="69"/>
      <c r="M37" s="78">
        <v>2020</v>
      </c>
      <c r="N37" s="80">
        <v>22</v>
      </c>
      <c r="O37" s="80"/>
      <c r="P37" s="80"/>
      <c r="Q37" s="78"/>
      <c r="R37" s="78"/>
      <c r="S37" s="87">
        <f>SUM(N37:R37)</f>
        <v>22</v>
      </c>
      <c r="T37" s="70"/>
      <c r="V37" s="54"/>
      <c r="W37" s="54"/>
      <c r="X37" s="54"/>
      <c r="Y37" s="54"/>
      <c r="Z37" s="54"/>
      <c r="AA37" s="54"/>
      <c r="AB37" s="54"/>
      <c r="AC37" s="54"/>
    </row>
    <row r="38" spans="2:29" ht="14.4">
      <c r="B38" s="69"/>
      <c r="C38" s="78"/>
      <c r="D38" s="80"/>
      <c r="E38" s="80"/>
      <c r="F38" s="80"/>
      <c r="G38" s="78"/>
      <c r="H38" s="78"/>
      <c r="I38" s="88">
        <v>0</v>
      </c>
      <c r="J38" s="70"/>
      <c r="K38" s="68"/>
      <c r="L38" s="69"/>
      <c r="M38" s="78"/>
      <c r="N38" s="80"/>
      <c r="O38" s="80"/>
      <c r="P38" s="80"/>
      <c r="Q38" s="78"/>
      <c r="R38" s="78"/>
      <c r="S38" s="88">
        <v>0</v>
      </c>
      <c r="T38" s="70"/>
      <c r="V38" s="54"/>
      <c r="W38" s="54"/>
      <c r="X38" s="54"/>
      <c r="Y38" s="54"/>
      <c r="Z38" s="54"/>
      <c r="AA38" s="54"/>
      <c r="AB38" s="54"/>
      <c r="AC38" s="54"/>
    </row>
    <row r="39" spans="2:29" ht="15" hidden="1" customHeight="1" thickBot="1">
      <c r="B39" s="69"/>
      <c r="C39" s="82"/>
      <c r="D39" s="84"/>
      <c r="E39" s="84"/>
      <c r="F39" s="84"/>
      <c r="G39" s="82"/>
      <c r="H39" s="82"/>
      <c r="I39" s="85">
        <v>0</v>
      </c>
      <c r="J39" s="70"/>
      <c r="K39" s="68"/>
      <c r="L39" s="69"/>
      <c r="M39" s="82"/>
      <c r="N39" s="82"/>
      <c r="O39" s="82"/>
      <c r="P39" s="82"/>
      <c r="Q39" s="82"/>
      <c r="R39" s="82"/>
      <c r="S39" s="85">
        <v>0</v>
      </c>
      <c r="T39" s="70"/>
      <c r="V39" s="54"/>
      <c r="W39" s="54"/>
      <c r="X39" s="54"/>
      <c r="Y39" s="54"/>
      <c r="Z39" s="54"/>
      <c r="AA39" s="54"/>
      <c r="AB39" s="54"/>
      <c r="AC39" s="54"/>
    </row>
    <row r="40" spans="2:29" ht="15" hidden="1" customHeight="1" thickBot="1">
      <c r="B40" s="69"/>
      <c r="C40" s="82"/>
      <c r="D40" s="86"/>
      <c r="E40" s="86"/>
      <c r="F40" s="86"/>
      <c r="G40" s="68"/>
      <c r="H40" s="68"/>
      <c r="I40" s="85">
        <v>0</v>
      </c>
      <c r="J40" s="70"/>
      <c r="K40" s="68"/>
      <c r="L40" s="69"/>
      <c r="M40" s="82"/>
      <c r="N40" s="68"/>
      <c r="O40" s="68"/>
      <c r="P40" s="68"/>
      <c r="Q40" s="68"/>
      <c r="R40" s="68"/>
      <c r="S40" s="85">
        <v>0</v>
      </c>
      <c r="T40" s="70"/>
      <c r="V40" s="54"/>
      <c r="W40" s="54"/>
      <c r="X40" s="54"/>
      <c r="Y40" s="54"/>
      <c r="Z40" s="54"/>
      <c r="AA40" s="54"/>
      <c r="AB40" s="54"/>
      <c r="AC40" s="54"/>
    </row>
    <row r="41" spans="2:29" ht="15" hidden="1" customHeight="1" thickBot="1">
      <c r="B41" s="69"/>
      <c r="C41" s="82"/>
      <c r="D41" s="86"/>
      <c r="E41" s="86"/>
      <c r="F41" s="86"/>
      <c r="G41" s="68"/>
      <c r="H41" s="68"/>
      <c r="I41" s="85">
        <v>0</v>
      </c>
      <c r="J41" s="70"/>
      <c r="K41" s="68"/>
      <c r="L41" s="69"/>
      <c r="M41" s="82"/>
      <c r="N41" s="68"/>
      <c r="O41" s="68"/>
      <c r="P41" s="68"/>
      <c r="Q41" s="68"/>
      <c r="R41" s="68"/>
      <c r="S41" s="85">
        <v>0</v>
      </c>
      <c r="T41" s="70"/>
      <c r="V41" s="54"/>
      <c r="W41" s="54"/>
      <c r="X41" s="54"/>
      <c r="Y41" s="54"/>
      <c r="Z41" s="54"/>
      <c r="AA41" s="54"/>
      <c r="AB41" s="54"/>
      <c r="AC41" s="54"/>
    </row>
    <row r="42" spans="2:29" ht="15" hidden="1" customHeight="1" thickBot="1">
      <c r="B42" s="69"/>
      <c r="C42" s="82"/>
      <c r="D42" s="86"/>
      <c r="E42" s="86"/>
      <c r="F42" s="86"/>
      <c r="G42" s="68"/>
      <c r="H42" s="68"/>
      <c r="I42" s="85">
        <v>0</v>
      </c>
      <c r="J42" s="70"/>
      <c r="K42" s="68"/>
      <c r="L42" s="69"/>
      <c r="M42" s="82"/>
      <c r="N42" s="68"/>
      <c r="O42" s="68"/>
      <c r="P42" s="68"/>
      <c r="Q42" s="68"/>
      <c r="R42" s="68"/>
      <c r="S42" s="85">
        <v>0</v>
      </c>
      <c r="T42" s="70"/>
      <c r="V42" s="54"/>
      <c r="W42" s="54"/>
      <c r="X42" s="54"/>
      <c r="Y42" s="54"/>
      <c r="Z42" s="54"/>
      <c r="AA42" s="54"/>
      <c r="AB42" s="54"/>
      <c r="AC42" s="54"/>
    </row>
    <row r="43" spans="2:29" ht="15" hidden="1" customHeight="1" thickBot="1">
      <c r="B43" s="69"/>
      <c r="C43" s="82"/>
      <c r="D43" s="86"/>
      <c r="E43" s="86"/>
      <c r="F43" s="86"/>
      <c r="G43" s="68"/>
      <c r="H43" s="68"/>
      <c r="I43" s="85">
        <v>0</v>
      </c>
      <c r="J43" s="70"/>
      <c r="K43" s="68"/>
      <c r="L43" s="69"/>
      <c r="M43" s="82"/>
      <c r="N43" s="68"/>
      <c r="O43" s="68"/>
      <c r="P43" s="68"/>
      <c r="Q43" s="68"/>
      <c r="R43" s="68"/>
      <c r="S43" s="85">
        <v>0</v>
      </c>
      <c r="T43" s="70"/>
      <c r="V43" s="54"/>
      <c r="W43" s="54"/>
      <c r="X43" s="54"/>
      <c r="Y43" s="54"/>
      <c r="Z43" s="54"/>
      <c r="AA43" s="54"/>
      <c r="AB43" s="54"/>
      <c r="AC43" s="54"/>
    </row>
    <row r="44" spans="2:29" ht="15" hidden="1" customHeight="1" thickBot="1">
      <c r="B44" s="69"/>
      <c r="C44" s="82"/>
      <c r="D44" s="86"/>
      <c r="E44" s="86"/>
      <c r="F44" s="86"/>
      <c r="G44" s="68"/>
      <c r="H44" s="68"/>
      <c r="I44" s="85">
        <v>0</v>
      </c>
      <c r="J44" s="70"/>
      <c r="K44" s="68"/>
      <c r="L44" s="69"/>
      <c r="M44" s="82"/>
      <c r="N44" s="68"/>
      <c r="O44" s="68"/>
      <c r="P44" s="68"/>
      <c r="Q44" s="68"/>
      <c r="R44" s="68"/>
      <c r="S44" s="85">
        <v>0</v>
      </c>
      <c r="T44" s="70"/>
      <c r="V44" s="54"/>
      <c r="W44" s="54"/>
      <c r="X44" s="54"/>
      <c r="Y44" s="54"/>
      <c r="Z44" s="54"/>
      <c r="AA44" s="54"/>
      <c r="AB44" s="54"/>
      <c r="AC44" s="54"/>
    </row>
    <row r="45" spans="2:29" ht="15" hidden="1" customHeight="1" thickBot="1">
      <c r="B45" s="69"/>
      <c r="C45" s="82"/>
      <c r="D45" s="86"/>
      <c r="E45" s="86"/>
      <c r="F45" s="86"/>
      <c r="G45" s="68"/>
      <c r="H45" s="68"/>
      <c r="I45" s="85">
        <v>0</v>
      </c>
      <c r="J45" s="70"/>
      <c r="K45" s="68"/>
      <c r="L45" s="69"/>
      <c r="M45" s="82"/>
      <c r="N45" s="68"/>
      <c r="O45" s="68"/>
      <c r="P45" s="68"/>
      <c r="Q45" s="68"/>
      <c r="R45" s="68"/>
      <c r="S45" s="85">
        <v>0</v>
      </c>
      <c r="T45" s="70"/>
      <c r="V45" s="54"/>
      <c r="W45" s="54"/>
      <c r="X45" s="54"/>
      <c r="Y45" s="54"/>
      <c r="Z45" s="54"/>
      <c r="AA45" s="54"/>
      <c r="AB45" s="54"/>
      <c r="AC45" s="54"/>
    </row>
    <row r="46" spans="2:29" ht="15" hidden="1" customHeight="1" thickBot="1">
      <c r="B46" s="69"/>
      <c r="C46" s="82"/>
      <c r="D46" s="86"/>
      <c r="E46" s="86"/>
      <c r="F46" s="86"/>
      <c r="G46" s="68"/>
      <c r="H46" s="68"/>
      <c r="I46" s="85">
        <v>0</v>
      </c>
      <c r="J46" s="70"/>
      <c r="K46" s="68"/>
      <c r="L46" s="69"/>
      <c r="M46" s="82"/>
      <c r="N46" s="68"/>
      <c r="O46" s="68"/>
      <c r="P46" s="68"/>
      <c r="Q46" s="68"/>
      <c r="R46" s="68"/>
      <c r="S46" s="85">
        <v>0</v>
      </c>
      <c r="T46" s="70"/>
      <c r="V46" s="54"/>
      <c r="W46" s="54"/>
      <c r="X46" s="54"/>
      <c r="Y46" s="54"/>
      <c r="Z46" s="54"/>
      <c r="AA46" s="54"/>
      <c r="AB46" s="54"/>
      <c r="AC46" s="54"/>
    </row>
    <row r="47" spans="2:29" ht="13.8" thickBot="1">
      <c r="B47" s="89"/>
      <c r="C47" s="90"/>
      <c r="D47" s="90"/>
      <c r="E47" s="90"/>
      <c r="F47" s="90"/>
      <c r="G47" s="90"/>
      <c r="H47" s="90"/>
      <c r="I47" s="90"/>
      <c r="J47" s="91"/>
      <c r="K47" s="68"/>
      <c r="L47" s="89"/>
      <c r="M47" s="90"/>
      <c r="N47" s="90"/>
      <c r="O47" s="90"/>
      <c r="P47" s="90"/>
      <c r="Q47" s="90"/>
      <c r="R47" s="90"/>
      <c r="S47" s="90"/>
      <c r="T47" s="91"/>
      <c r="V47" s="54"/>
      <c r="W47" s="54"/>
      <c r="X47" s="54"/>
      <c r="Y47" s="54"/>
      <c r="Z47" s="54"/>
      <c r="AA47" s="54"/>
      <c r="AB47" s="54"/>
      <c r="AC47" s="54"/>
    </row>
    <row r="48" spans="2:29" ht="13.8" thickBot="1">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row>
    <row r="49" spans="2:29" ht="31.8" customHeight="1" thickBot="1">
      <c r="B49" s="123" t="s">
        <v>92</v>
      </c>
      <c r="C49" s="124"/>
      <c r="D49" s="124"/>
      <c r="E49" s="124"/>
      <c r="F49" s="124"/>
      <c r="G49" s="124"/>
      <c r="H49" s="124"/>
      <c r="I49" s="124"/>
      <c r="J49" s="124"/>
      <c r="K49" s="124"/>
      <c r="L49" s="124"/>
      <c r="M49" s="124"/>
      <c r="N49" s="124"/>
      <c r="O49" s="124"/>
      <c r="P49" s="124"/>
      <c r="Q49" s="124"/>
      <c r="R49" s="124"/>
      <c r="S49" s="124"/>
      <c r="T49" s="125"/>
      <c r="U49" s="54"/>
      <c r="V49" s="54"/>
      <c r="W49" s="54"/>
      <c r="X49" s="54"/>
      <c r="Y49" s="54"/>
      <c r="Z49" s="54"/>
      <c r="AA49" s="54"/>
      <c r="AB49" s="54"/>
      <c r="AC49" s="54"/>
    </row>
    <row r="50" spans="2:29" ht="13.2">
      <c r="C50" s="126" t="s">
        <v>93</v>
      </c>
      <c r="D50" s="126"/>
      <c r="E50" s="126"/>
      <c r="F50" s="126"/>
      <c r="G50" s="126"/>
      <c r="H50" s="126"/>
      <c r="I50" s="126"/>
      <c r="J50" s="126"/>
      <c r="K50" s="126"/>
      <c r="L50" s="126"/>
      <c r="M50" s="126"/>
      <c r="N50" s="126"/>
      <c r="O50" s="126"/>
      <c r="P50" s="126"/>
      <c r="Q50" s="126"/>
      <c r="R50" s="126"/>
      <c r="S50" s="126"/>
      <c r="U50" s="54"/>
      <c r="V50" s="54"/>
      <c r="W50" s="54"/>
      <c r="X50" s="54"/>
      <c r="Y50" s="54"/>
      <c r="Z50" s="54"/>
      <c r="AA50" s="54"/>
      <c r="AB50" s="54"/>
      <c r="AC50" s="54"/>
    </row>
    <row r="51" spans="2:29" ht="13.2">
      <c r="C51" s="126"/>
      <c r="D51" s="126"/>
      <c r="E51" s="126"/>
      <c r="F51" s="126"/>
      <c r="G51" s="126"/>
      <c r="H51" s="126"/>
      <c r="I51" s="126"/>
      <c r="J51" s="126"/>
      <c r="K51" s="126"/>
      <c r="L51" s="126"/>
      <c r="M51" s="126"/>
      <c r="N51" s="126"/>
      <c r="O51" s="126"/>
      <c r="P51" s="126"/>
      <c r="Q51" s="126"/>
      <c r="R51" s="126"/>
      <c r="S51" s="126"/>
      <c r="U51" s="54"/>
      <c r="V51" s="54"/>
      <c r="W51" s="54"/>
      <c r="X51" s="54"/>
      <c r="Y51" s="54"/>
      <c r="Z51" s="54"/>
      <c r="AA51" s="54"/>
      <c r="AB51" s="54"/>
      <c r="AC51" s="54"/>
    </row>
    <row r="52" spans="2:29" ht="13.2">
      <c r="C52" s="126"/>
      <c r="D52" s="126"/>
      <c r="E52" s="126"/>
      <c r="F52" s="126"/>
      <c r="G52" s="126"/>
      <c r="H52" s="126"/>
      <c r="I52" s="126"/>
      <c r="J52" s="126"/>
      <c r="K52" s="126"/>
      <c r="L52" s="126"/>
      <c r="M52" s="126"/>
      <c r="N52" s="126"/>
      <c r="O52" s="126"/>
      <c r="P52" s="126"/>
      <c r="Q52" s="126"/>
      <c r="R52" s="126"/>
      <c r="S52" s="126"/>
      <c r="U52" s="54"/>
      <c r="V52" s="54"/>
      <c r="W52" s="54"/>
      <c r="X52" s="54"/>
      <c r="Y52" s="54"/>
      <c r="Z52" s="54"/>
      <c r="AA52" s="54"/>
      <c r="AB52" s="54"/>
      <c r="AC52" s="54"/>
    </row>
    <row r="53" spans="2:29" ht="13.2">
      <c r="C53" s="126"/>
      <c r="D53" s="126"/>
      <c r="E53" s="126"/>
      <c r="F53" s="126"/>
      <c r="G53" s="126"/>
      <c r="H53" s="126"/>
      <c r="I53" s="126"/>
      <c r="J53" s="126"/>
      <c r="K53" s="126"/>
      <c r="L53" s="126"/>
      <c r="M53" s="126"/>
      <c r="N53" s="126"/>
      <c r="O53" s="126"/>
      <c r="P53" s="126"/>
      <c r="Q53" s="126"/>
      <c r="R53" s="126"/>
      <c r="S53" s="126"/>
      <c r="U53" s="54"/>
      <c r="V53" s="54"/>
      <c r="W53" s="54"/>
      <c r="X53" s="54"/>
      <c r="Y53" s="54"/>
      <c r="Z53" s="54"/>
      <c r="AA53" s="54"/>
      <c r="AB53" s="54"/>
      <c r="AC53" s="54"/>
    </row>
    <row r="54" spans="2:29" ht="13.2">
      <c r="C54" s="126"/>
      <c r="D54" s="126"/>
      <c r="E54" s="126"/>
      <c r="F54" s="126"/>
      <c r="G54" s="126"/>
      <c r="H54" s="126"/>
      <c r="I54" s="126"/>
      <c r="J54" s="126"/>
      <c r="K54" s="126"/>
      <c r="L54" s="126"/>
      <c r="M54" s="126"/>
      <c r="N54" s="126"/>
      <c r="O54" s="126"/>
      <c r="P54" s="126"/>
      <c r="Q54" s="126"/>
      <c r="R54" s="126"/>
      <c r="S54" s="126"/>
      <c r="U54" s="54"/>
      <c r="V54" s="54"/>
      <c r="W54" s="54"/>
      <c r="X54" s="54"/>
      <c r="Y54" s="54"/>
      <c r="Z54" s="54"/>
      <c r="AA54" s="54"/>
      <c r="AB54" s="54"/>
      <c r="AC54" s="54"/>
    </row>
    <row r="55" spans="2:29" ht="13.2">
      <c r="C55" s="126"/>
      <c r="D55" s="126"/>
      <c r="E55" s="126"/>
      <c r="F55" s="126"/>
      <c r="G55" s="126"/>
      <c r="H55" s="126"/>
      <c r="I55" s="126"/>
      <c r="J55" s="126"/>
      <c r="K55" s="126"/>
      <c r="L55" s="126"/>
      <c r="M55" s="126"/>
      <c r="N55" s="126"/>
      <c r="O55" s="126"/>
      <c r="P55" s="126"/>
      <c r="Q55" s="126"/>
      <c r="R55" s="126"/>
      <c r="S55" s="126"/>
      <c r="U55" s="54"/>
      <c r="V55" s="54"/>
      <c r="W55" s="54"/>
      <c r="X55" s="54"/>
      <c r="Y55" s="54"/>
      <c r="Z55" s="54"/>
      <c r="AA55" s="54"/>
      <c r="AB55" s="54"/>
      <c r="AC55" s="54"/>
    </row>
    <row r="56" spans="2:29" ht="13.2">
      <c r="C56" s="126"/>
      <c r="D56" s="126"/>
      <c r="E56" s="126"/>
      <c r="F56" s="126"/>
      <c r="G56" s="126"/>
      <c r="H56" s="126"/>
      <c r="I56" s="126"/>
      <c r="J56" s="126"/>
      <c r="K56" s="126"/>
      <c r="L56" s="126"/>
      <c r="M56" s="126"/>
      <c r="N56" s="126"/>
      <c r="O56" s="126"/>
      <c r="P56" s="126"/>
      <c r="Q56" s="126"/>
      <c r="R56" s="126"/>
      <c r="S56" s="126"/>
      <c r="U56" s="54"/>
      <c r="V56" s="54"/>
      <c r="W56" s="54"/>
      <c r="X56" s="54"/>
      <c r="Y56" s="54"/>
      <c r="Z56" s="54"/>
      <c r="AA56" s="54"/>
      <c r="AB56" s="54"/>
      <c r="AC56" s="54"/>
    </row>
    <row r="57" spans="2:29" ht="13.2">
      <c r="C57" s="126"/>
      <c r="D57" s="126"/>
      <c r="E57" s="126"/>
      <c r="F57" s="126"/>
      <c r="G57" s="126"/>
      <c r="H57" s="126"/>
      <c r="I57" s="126"/>
      <c r="J57" s="126"/>
      <c r="K57" s="126"/>
      <c r="L57" s="126"/>
      <c r="M57" s="126"/>
      <c r="N57" s="126"/>
      <c r="O57" s="126"/>
      <c r="P57" s="126"/>
      <c r="Q57" s="126"/>
      <c r="R57" s="126"/>
      <c r="S57" s="126"/>
      <c r="U57" s="54"/>
      <c r="V57" s="54"/>
      <c r="W57" s="54"/>
      <c r="X57" s="54"/>
      <c r="Y57" s="54"/>
      <c r="Z57" s="54"/>
      <c r="AA57" s="54"/>
      <c r="AB57" s="54"/>
      <c r="AC57" s="54"/>
    </row>
    <row r="58" spans="2:29" ht="13.2">
      <c r="C58" s="126"/>
      <c r="D58" s="126"/>
      <c r="E58" s="126"/>
      <c r="F58" s="126"/>
      <c r="G58" s="126"/>
      <c r="H58" s="126"/>
      <c r="I58" s="126"/>
      <c r="J58" s="126"/>
      <c r="K58" s="126"/>
      <c r="L58" s="126"/>
      <c r="M58" s="126"/>
      <c r="N58" s="126"/>
      <c r="O58" s="126"/>
      <c r="P58" s="126"/>
      <c r="Q58" s="126"/>
      <c r="R58" s="126"/>
      <c r="S58" s="126"/>
      <c r="U58" s="54"/>
      <c r="V58" s="54"/>
      <c r="W58" s="54"/>
      <c r="X58" s="54"/>
      <c r="Y58" s="54"/>
      <c r="Z58" s="54"/>
      <c r="AA58" s="54"/>
      <c r="AB58" s="54"/>
      <c r="AC58" s="54"/>
    </row>
    <row r="59" spans="2:29" ht="13.2">
      <c r="C59" s="126"/>
      <c r="D59" s="126"/>
      <c r="E59" s="126"/>
      <c r="F59" s="126"/>
      <c r="G59" s="126"/>
      <c r="H59" s="126"/>
      <c r="I59" s="126"/>
      <c r="J59" s="126"/>
      <c r="K59" s="126"/>
      <c r="L59" s="126"/>
      <c r="M59" s="126"/>
      <c r="N59" s="126"/>
      <c r="O59" s="126"/>
      <c r="P59" s="126"/>
      <c r="Q59" s="126"/>
      <c r="R59" s="126"/>
      <c r="S59" s="126"/>
      <c r="U59" s="54"/>
      <c r="V59" s="54"/>
      <c r="W59" s="54"/>
      <c r="X59" s="54"/>
      <c r="Y59" s="54"/>
      <c r="Z59" s="54"/>
      <c r="AA59" s="54"/>
      <c r="AB59" s="54"/>
      <c r="AC59" s="54"/>
    </row>
    <row r="60" spans="2:29" ht="13.2">
      <c r="C60" s="126"/>
      <c r="D60" s="126"/>
      <c r="E60" s="126"/>
      <c r="F60" s="126"/>
      <c r="G60" s="126"/>
      <c r="H60" s="126"/>
      <c r="I60" s="126"/>
      <c r="J60" s="126"/>
      <c r="K60" s="126"/>
      <c r="L60" s="126"/>
      <c r="M60" s="126"/>
      <c r="N60" s="126"/>
      <c r="O60" s="126"/>
      <c r="P60" s="126"/>
      <c r="Q60" s="126"/>
      <c r="R60" s="126"/>
      <c r="S60" s="126"/>
      <c r="U60" s="54"/>
      <c r="V60" s="54"/>
      <c r="W60" s="54"/>
      <c r="X60" s="54"/>
      <c r="Y60" s="54"/>
      <c r="Z60" s="54"/>
      <c r="AA60" s="54"/>
      <c r="AB60" s="54"/>
      <c r="AC60" s="54"/>
    </row>
    <row r="61" spans="2:29" ht="13.2">
      <c r="C61" s="126"/>
      <c r="D61" s="126"/>
      <c r="E61" s="126"/>
      <c r="F61" s="126"/>
      <c r="G61" s="126"/>
      <c r="H61" s="126"/>
      <c r="I61" s="126"/>
      <c r="J61" s="126"/>
      <c r="K61" s="126"/>
      <c r="L61" s="126"/>
      <c r="M61" s="126"/>
      <c r="N61" s="126"/>
      <c r="O61" s="126"/>
      <c r="P61" s="126"/>
      <c r="Q61" s="126"/>
      <c r="R61" s="126"/>
      <c r="S61" s="126"/>
      <c r="U61" s="54"/>
      <c r="V61" s="54"/>
      <c r="W61" s="54"/>
      <c r="X61" s="54"/>
      <c r="Y61" s="54"/>
      <c r="Z61" s="54"/>
      <c r="AA61" s="54"/>
      <c r="AB61" s="54"/>
      <c r="AC61" s="54"/>
    </row>
    <row r="62" spans="2:29" ht="13.2">
      <c r="C62" s="126"/>
      <c r="D62" s="126"/>
      <c r="E62" s="126"/>
      <c r="F62" s="126"/>
      <c r="G62" s="126"/>
      <c r="H62" s="126"/>
      <c r="I62" s="126"/>
      <c r="J62" s="126"/>
      <c r="K62" s="126"/>
      <c r="L62" s="126"/>
      <c r="M62" s="126"/>
      <c r="N62" s="126"/>
      <c r="O62" s="126"/>
      <c r="P62" s="126"/>
      <c r="Q62" s="126"/>
      <c r="R62" s="126"/>
      <c r="S62" s="126"/>
      <c r="U62" s="54"/>
      <c r="V62" s="54"/>
      <c r="W62" s="54"/>
      <c r="X62" s="54"/>
      <c r="Y62" s="54"/>
      <c r="Z62" s="54"/>
      <c r="AA62" s="54"/>
      <c r="AB62" s="54"/>
      <c r="AC62" s="54"/>
    </row>
    <row r="63" spans="2:29" ht="13.2">
      <c r="C63" s="126"/>
      <c r="D63" s="126"/>
      <c r="E63" s="126"/>
      <c r="F63" s="126"/>
      <c r="G63" s="126"/>
      <c r="H63" s="126"/>
      <c r="I63" s="126"/>
      <c r="J63" s="126"/>
      <c r="K63" s="126"/>
      <c r="L63" s="126"/>
      <c r="M63" s="126"/>
      <c r="N63" s="126"/>
      <c r="O63" s="126"/>
      <c r="P63" s="126"/>
      <c r="Q63" s="126"/>
      <c r="R63" s="126"/>
      <c r="S63" s="126"/>
      <c r="U63" s="54"/>
      <c r="V63" s="54"/>
      <c r="W63" s="54"/>
      <c r="X63" s="54"/>
      <c r="Y63" s="54"/>
      <c r="Z63" s="54"/>
      <c r="AA63" s="54"/>
      <c r="AB63" s="54"/>
      <c r="AC63" s="54"/>
    </row>
    <row r="64" spans="2:29" ht="13.2">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row>
    <row r="65" spans="3:29" ht="13.2">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row>
    <row r="66" spans="3:29" ht="13.2">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row>
    <row r="67" spans="3:29" ht="13.2">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row>
    <row r="68" spans="3:29" ht="13.2">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row>
    <row r="69" spans="3:29" ht="13.2">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row>
    <row r="70" spans="3:29" ht="13.2">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row>
    <row r="71" spans="3:29" ht="13.2">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row>
    <row r="72" spans="3:29" ht="13.2">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row>
    <row r="73" spans="3:29" ht="13.2">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row>
    <row r="74" spans="3:29" ht="13.2">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row>
    <row r="75" spans="3:29" ht="13.2">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row>
    <row r="76" spans="3:29" ht="13.2">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row>
    <row r="77" spans="3:29" ht="13.2">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row>
    <row r="78" spans="3:29" ht="13.2">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row>
    <row r="79" spans="3:29" ht="13.2">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row>
    <row r="80" spans="3:29" ht="13.2">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row>
    <row r="81" spans="3:29" ht="13.2">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row>
    <row r="82" spans="3:29" ht="13.2">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row>
    <row r="83" spans="3:29" ht="13.2">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row>
    <row r="84" spans="3:29" ht="13.2">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row>
    <row r="85" spans="3:29" ht="13.2">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row>
    <row r="86" spans="3:29" ht="13.2">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row>
    <row r="87" spans="3:29" ht="13.2">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row>
    <row r="88" spans="3:29" ht="13.2">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row>
    <row r="89" spans="3:29" ht="13.2">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row>
    <row r="90" spans="3:29" ht="13.2">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row>
    <row r="91" spans="3:29" ht="13.2">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row>
    <row r="92" spans="3:29" ht="13.2">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row>
    <row r="93" spans="3:29" ht="13.2">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row>
    <row r="94" spans="3:29" ht="13.2">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row>
    <row r="95" spans="3:29" ht="13.2">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row>
    <row r="96" spans="3:29" ht="13.2">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row>
    <row r="97" spans="3:29" ht="13.2">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row>
    <row r="98" spans="3:29" ht="13.2">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row>
    <row r="99" spans="3:29" ht="13.2">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row>
    <row r="100" spans="3:29" ht="13.2">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row>
    <row r="101" spans="3:29" ht="13.2">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row>
    <row r="102" spans="3:29" ht="13.2">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row>
    <row r="103" spans="3:29" ht="13.2">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row>
    <row r="104" spans="3:29" ht="13.2">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row>
    <row r="105" spans="3:29" ht="13.2">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row>
    <row r="106" spans="3:29" ht="13.2">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row>
    <row r="107" spans="3:29" ht="13.2">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row>
    <row r="108" spans="3:29" ht="13.2">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row>
    <row r="109" spans="3:29" ht="13.2">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row>
    <row r="110" spans="3:29" ht="13.2">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row>
    <row r="111" spans="3:29" ht="13.2">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row>
    <row r="112" spans="3:29" ht="13.2">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row>
    <row r="113" spans="3:29" ht="13.2">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row>
    <row r="114" spans="3:29" ht="13.2">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row>
    <row r="115" spans="3:29" ht="13.2">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row>
    <row r="116" spans="3:29" ht="13.2">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row>
    <row r="117" spans="3:29" ht="13.2">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row>
    <row r="118" spans="3:29" ht="13.2">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row>
    <row r="119" spans="3:29" ht="13.2">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row>
    <row r="120" spans="3:29" ht="13.2">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row>
    <row r="121" spans="3:29" ht="13.2">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row>
    <row r="122" spans="3:29" ht="13.2">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row>
    <row r="123" spans="3:29" ht="13.2">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row>
    <row r="124" spans="3:29" ht="13.2">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row>
    <row r="125" spans="3:29" ht="13.2">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row>
    <row r="126" spans="3:29" ht="13.2">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row>
    <row r="127" spans="3:29" ht="13.2">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row>
    <row r="128" spans="3:29" ht="13.2">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row>
    <row r="129" spans="3:29" ht="13.2">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row>
    <row r="130" spans="3:29" ht="13.2">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row>
    <row r="131" spans="3:29" ht="13.2">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row>
    <row r="132" spans="3:29" ht="13.2">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row>
    <row r="133" spans="3:29" ht="13.2">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row>
    <row r="134" spans="3:29" ht="13.2">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row>
    <row r="135" spans="3:29" ht="13.2">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row>
    <row r="136" spans="3:29" ht="13.2">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row>
    <row r="137" spans="3:29" ht="13.2">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row>
    <row r="138" spans="3:29" ht="13.2">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row>
    <row r="139" spans="3:29" ht="13.2">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row>
    <row r="140" spans="3:29" ht="13.2">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row>
    <row r="141" spans="3:29" ht="13.2">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row>
    <row r="142" spans="3:29" ht="13.2">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row>
    <row r="143" spans="3:29" ht="13.2">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row>
    <row r="144" spans="3:29" ht="13.2">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row>
    <row r="145" spans="3:29" ht="13.2">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row>
    <row r="146" spans="3:29" ht="13.2">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row>
    <row r="147" spans="3:29" ht="13.2">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row>
    <row r="148" spans="3:29" ht="13.2">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row>
    <row r="149" spans="3:29" ht="13.2">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row>
    <row r="150" spans="3:29" ht="13.2">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row>
    <row r="151" spans="3:29" ht="13.2">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row>
    <row r="152" spans="3:29" ht="13.2">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row>
    <row r="153" spans="3:29" ht="13.2">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row>
    <row r="154" spans="3:29" ht="13.2">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row>
    <row r="155" spans="3:29" ht="13.2">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row>
    <row r="156" spans="3:29" ht="13.2">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row>
    <row r="157" spans="3:29" ht="13.2">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row>
    <row r="158" spans="3:29" ht="13.2">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row>
    <row r="159" spans="3:29" ht="13.2">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row>
    <row r="160" spans="3:29" ht="13.2">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row>
    <row r="161" spans="3:29" ht="13.2">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row>
    <row r="162" spans="3:29" ht="13.2">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row>
    <row r="163" spans="3:29" ht="13.2">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row>
    <row r="164" spans="3:29" ht="13.2">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row>
    <row r="165" spans="3:29" ht="13.2">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row>
    <row r="166" spans="3:29" ht="13.2">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row>
    <row r="167" spans="3:29" ht="13.2">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row>
    <row r="168" spans="3:29" ht="13.2">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row>
    <row r="169" spans="3:29" ht="13.2">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row>
    <row r="170" spans="3:29" ht="13.2">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row>
    <row r="171" spans="3:29" ht="13.2">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row>
    <row r="172" spans="3:29" ht="13.2">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row>
    <row r="173" spans="3:29" ht="13.2">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row>
    <row r="174" spans="3:29" ht="13.2">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row>
    <row r="175" spans="3:29" ht="13.2">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row>
    <row r="176" spans="3:29" ht="13.2">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row>
    <row r="177" spans="3:29" ht="13.2">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row>
    <row r="178" spans="3:29" ht="13.2">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row>
    <row r="179" spans="3:29" ht="13.2">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row>
    <row r="180" spans="3:29" ht="13.2">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row>
    <row r="181" spans="3:29" ht="13.2">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row>
    <row r="182" spans="3:29" ht="13.2">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row>
    <row r="183" spans="3:29" ht="13.2">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row>
    <row r="184" spans="3:29" ht="13.2">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row>
    <row r="185" spans="3:29" ht="13.2">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row>
    <row r="186" spans="3:29" ht="13.2">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row>
    <row r="187" spans="3:29" ht="13.2">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row>
    <row r="188" spans="3:29" ht="13.2">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row>
    <row r="189" spans="3:29" ht="13.2">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row>
    <row r="190" spans="3:29" ht="13.2">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row>
    <row r="191" spans="3:29" ht="13.2">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row>
    <row r="192" spans="3:29" ht="13.2">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row>
    <row r="193" spans="3:29" ht="13.2">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row>
    <row r="194" spans="3:29" ht="13.2">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row>
    <row r="195" spans="3:29" ht="13.2">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row>
    <row r="196" spans="3:29" ht="13.2">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row>
    <row r="197" spans="3:29" ht="13.2">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row>
    <row r="198" spans="3:29" ht="13.2">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row>
    <row r="199" spans="3:29" ht="13.2">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row>
    <row r="200" spans="3:29" ht="13.2">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row>
    <row r="201" spans="3:29" ht="13.2">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row>
    <row r="202" spans="3:29" ht="13.2">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row>
    <row r="203" spans="3:29" ht="13.2">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row>
    <row r="204" spans="3:29" ht="13.2">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row>
    <row r="205" spans="3:29" ht="13.2">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row>
    <row r="206" spans="3:29" ht="13.2">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row>
    <row r="207" spans="3:29" ht="13.2">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row>
    <row r="208" spans="3:29" ht="13.2">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row>
    <row r="209" spans="3:29" ht="13.2">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row>
    <row r="210" spans="3:29" ht="13.2">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row>
    <row r="211" spans="3:29" ht="13.2">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row>
    <row r="212" spans="3:29" ht="13.2">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row>
    <row r="213" spans="3:29" ht="13.2">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row>
    <row r="214" spans="3:29" ht="13.2">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row>
    <row r="215" spans="3:29" ht="13.2">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row>
    <row r="216" spans="3:29" ht="13.2">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row>
    <row r="217" spans="3:29" ht="13.2">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row>
    <row r="218" spans="3:29" ht="13.2">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row>
    <row r="219" spans="3:29" ht="13.2">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row>
    <row r="220" spans="3:29" ht="13.2">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row>
    <row r="221" spans="3:29" ht="13.2">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row>
    <row r="222" spans="3:29" ht="13.2">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row>
    <row r="223" spans="3:29" ht="13.2">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row>
    <row r="224" spans="3:29" ht="13.2">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row>
    <row r="225" spans="3:29" ht="13.2">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row>
    <row r="226" spans="3:29" ht="13.2">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row>
    <row r="227" spans="3:29" ht="13.2">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row>
    <row r="228" spans="3:29" ht="13.2">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row>
    <row r="229" spans="3:29" ht="13.2">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row>
    <row r="230" spans="3:29" ht="13.2">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row>
    <row r="231" spans="3:29" ht="13.2">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row>
    <row r="232" spans="3:29" ht="13.2">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row>
    <row r="233" spans="3:29" ht="13.2">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row>
    <row r="234" spans="3:29" ht="13.2">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row>
    <row r="235" spans="3:29" ht="13.2">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row>
    <row r="236" spans="3:29" ht="13.2">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row>
    <row r="237" spans="3:29" ht="13.2">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row>
    <row r="238" spans="3:29" ht="13.2">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row>
    <row r="239" spans="3:29" ht="13.2">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row>
    <row r="240" spans="3:29" ht="13.2">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row>
    <row r="241" spans="3:29" ht="13.2">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row>
    <row r="242" spans="3:29" ht="13.2">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row>
    <row r="243" spans="3:29" ht="13.2">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row>
    <row r="244" spans="3:29" ht="13.2">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row>
    <row r="245" spans="3:29" ht="13.2">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row>
    <row r="246" spans="3:29" ht="13.2">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row>
    <row r="247" spans="3:29" ht="13.2">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row>
    <row r="248" spans="3:29" ht="13.2">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row>
    <row r="249" spans="3:29" ht="13.2">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row>
    <row r="250" spans="3:29" ht="13.2">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row>
    <row r="251" spans="3:29" ht="13.2">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row>
    <row r="252" spans="3:29" ht="13.2">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row>
    <row r="253" spans="3:29" ht="13.2">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row>
    <row r="254" spans="3:29" ht="13.2">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row>
    <row r="255" spans="3:29" ht="13.2">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row>
    <row r="256" spans="3:29" ht="13.2">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row>
    <row r="257" spans="3:29" ht="13.2">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row>
    <row r="258" spans="3:29" ht="13.2">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row>
    <row r="259" spans="3:29" ht="13.2">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row>
    <row r="260" spans="3:29" ht="13.2">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row>
    <row r="261" spans="3:29" ht="13.2">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row>
    <row r="262" spans="3:29" ht="13.2">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row>
    <row r="263" spans="3:29" ht="13.2">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row>
    <row r="264" spans="3:29" ht="13.2">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row>
    <row r="265" spans="3:29" ht="13.2">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row>
    <row r="266" spans="3:29" ht="13.2">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row>
    <row r="267" spans="3:29" ht="13.2">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row>
    <row r="268" spans="3:29" ht="13.2">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row>
    <row r="269" spans="3:29" ht="13.2">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row>
    <row r="270" spans="3:29" ht="13.2">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row>
    <row r="271" spans="3:29" ht="13.2">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row>
    <row r="272" spans="3:29" ht="13.2">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row>
    <row r="273" spans="3:29" ht="13.2">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row>
    <row r="274" spans="3:29" ht="13.2">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row>
    <row r="275" spans="3:29" ht="13.2">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row>
    <row r="276" spans="3:29" ht="13.2">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row>
    <row r="277" spans="3:29" ht="13.2">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row>
    <row r="278" spans="3:29" ht="13.2">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row>
    <row r="279" spans="3:29" ht="13.2">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row>
    <row r="280" spans="3:29" ht="13.2">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row>
    <row r="281" spans="3:29" ht="13.2">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row>
    <row r="282" spans="3:29" ht="13.2">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row>
    <row r="283" spans="3:29" ht="13.2">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row>
    <row r="284" spans="3:29" ht="13.2">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row>
    <row r="285" spans="3:29" ht="13.2">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row>
    <row r="286" spans="3:29" ht="13.2">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row>
    <row r="287" spans="3:29" ht="13.2">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row>
    <row r="288" spans="3:29" ht="13.2">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row>
    <row r="289" spans="3:29" ht="13.2">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row>
    <row r="290" spans="3:29" ht="13.2">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row>
    <row r="291" spans="3:29" ht="13.2">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row>
    <row r="292" spans="3:29" ht="13.2">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row>
    <row r="293" spans="3:29" ht="13.2">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row>
    <row r="294" spans="3:29" ht="13.2">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row>
    <row r="295" spans="3:29" ht="13.2">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row>
    <row r="296" spans="3:29" ht="13.2">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row>
    <row r="297" spans="3:29" ht="13.2">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row>
    <row r="298" spans="3:29" ht="13.2">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row>
    <row r="299" spans="3:29" ht="13.2">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row>
    <row r="300" spans="3:29" ht="13.2">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row>
    <row r="301" spans="3:29" ht="13.2">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row>
    <row r="302" spans="3:29" ht="13.2">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row>
    <row r="303" spans="3:29" ht="13.2">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row>
    <row r="304" spans="3:29" ht="13.2">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row>
    <row r="305" spans="3:29" ht="13.2">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row>
    <row r="306" spans="3:29" ht="13.2">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row>
    <row r="307" spans="3:29" ht="13.2">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row>
    <row r="308" spans="3:29" ht="13.2">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row>
    <row r="309" spans="3:29" ht="13.2">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row>
    <row r="310" spans="3:29" ht="13.2">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row>
    <row r="311" spans="3:29" ht="13.2">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row>
    <row r="312" spans="3:29" ht="13.2">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row>
    <row r="313" spans="3:29" ht="13.2">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row>
    <row r="314" spans="3:29" ht="13.2">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row>
    <row r="315" spans="3:29" ht="13.2">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row>
    <row r="316" spans="3:29" ht="13.2">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row>
    <row r="317" spans="3:29" ht="13.2">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row>
    <row r="318" spans="3:29" ht="13.2">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row>
    <row r="319" spans="3:29" ht="13.2">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row>
    <row r="320" spans="3:29" ht="13.2">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row>
    <row r="321" spans="3:29" ht="13.2">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row>
    <row r="322" spans="3:29" ht="13.2">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row>
    <row r="323" spans="3:29" ht="13.2">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row>
    <row r="324" spans="3:29" ht="13.2">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row>
    <row r="325" spans="3:29" ht="13.2">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row>
    <row r="326" spans="3:29" ht="13.2">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row>
    <row r="327" spans="3:29" ht="13.2">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row>
    <row r="328" spans="3:29" ht="13.2">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row>
    <row r="329" spans="3:29" ht="13.2">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row>
    <row r="330" spans="3:29" ht="13.2">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row>
    <row r="331" spans="3:29" ht="13.2">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row>
    <row r="332" spans="3:29" ht="13.2">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row>
    <row r="333" spans="3:29" ht="13.2">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row>
    <row r="334" spans="3:29" ht="13.2">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row>
    <row r="335" spans="3:29" ht="13.2">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row>
    <row r="336" spans="3:29" ht="13.2">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row>
    <row r="337" spans="3:29" ht="13.2">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row>
    <row r="338" spans="3:29" ht="13.2">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row>
    <row r="339" spans="3:29" ht="13.2">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row>
    <row r="340" spans="3:29" ht="13.2">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row>
    <row r="341" spans="3:29" ht="13.2">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row>
    <row r="342" spans="3:29" ht="13.2">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row>
    <row r="343" spans="3:29" ht="13.2">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row>
    <row r="344" spans="3:29" ht="13.2">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row>
    <row r="345" spans="3:29" ht="13.2">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row>
    <row r="346" spans="3:29" ht="13.2">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row>
    <row r="347" spans="3:29" ht="13.2">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row>
    <row r="348" spans="3:29" ht="13.2">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row>
    <row r="349" spans="3:29" ht="13.2">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row>
    <row r="350" spans="3:29" ht="13.2">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row>
    <row r="351" spans="3:29" ht="13.2">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row>
    <row r="352" spans="3:29" ht="13.2">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row>
    <row r="353" spans="3:29" ht="13.2">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row>
    <row r="354" spans="3:29" ht="13.2">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row>
    <row r="355" spans="3:29" ht="13.2">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row>
    <row r="356" spans="3:29" ht="13.2">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row>
    <row r="357" spans="3:29" ht="13.2">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row>
    <row r="358" spans="3:29" ht="13.2">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row>
    <row r="359" spans="3:29" ht="13.2">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row>
    <row r="360" spans="3:29" ht="13.2">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row>
    <row r="361" spans="3:29" ht="13.2">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row>
    <row r="362" spans="3:29" ht="13.2">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row>
    <row r="363" spans="3:29" ht="13.2">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row>
    <row r="364" spans="3:29" ht="13.2">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row>
    <row r="365" spans="3:29" ht="13.2">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row>
    <row r="366" spans="3:29" ht="13.2">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row>
    <row r="367" spans="3:29" ht="13.2">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row>
    <row r="368" spans="3:29" ht="13.2">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row>
    <row r="369" spans="3:29" ht="13.2">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row>
    <row r="370" spans="3:29" ht="13.2">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row>
    <row r="371" spans="3:29" ht="13.2">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row>
    <row r="372" spans="3:29" ht="13.2">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row>
    <row r="373" spans="3:29" ht="13.2">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row>
    <row r="374" spans="3:29" ht="13.2">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row>
    <row r="375" spans="3:29" ht="13.2">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row>
    <row r="376" spans="3:29" ht="13.2">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row>
    <row r="377" spans="3:29" ht="13.2">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row>
    <row r="378" spans="3:29" ht="13.2">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row>
    <row r="379" spans="3:29" ht="13.2">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row>
    <row r="380" spans="3:29" ht="13.2">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row>
    <row r="381" spans="3:29" ht="13.2">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row>
    <row r="382" spans="3:29" ht="13.2">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row>
    <row r="383" spans="3:29" ht="13.2">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row>
    <row r="384" spans="3:29" ht="13.2">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row>
    <row r="385" spans="3:29" ht="13.2">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row>
    <row r="386" spans="3:29" ht="13.2">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row>
    <row r="387" spans="3:29" ht="13.2">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row>
    <row r="388" spans="3:29" ht="13.2">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row>
    <row r="389" spans="3:29" ht="13.2">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row>
    <row r="390" spans="3:29" ht="13.2">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row>
    <row r="391" spans="3:29" ht="13.2">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row>
    <row r="392" spans="3:29" ht="13.2">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row>
    <row r="393" spans="3:29" ht="13.2">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row>
    <row r="394" spans="3:29" ht="13.2">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row>
    <row r="395" spans="3:29" ht="13.2">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row>
    <row r="396" spans="3:29" ht="13.2">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row>
    <row r="397" spans="3:29" ht="13.2">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row>
    <row r="398" spans="3:29" ht="13.2">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row>
    <row r="399" spans="3:29" ht="13.2">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row>
    <row r="400" spans="3:29" ht="13.2">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row>
    <row r="401" spans="3:29" ht="13.2">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row>
    <row r="402" spans="3:29" ht="13.2">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row>
    <row r="403" spans="3:29" ht="13.2">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row>
    <row r="404" spans="3:29" ht="13.2">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row>
    <row r="405" spans="3:29" ht="13.2">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row>
    <row r="406" spans="3:29" ht="13.2">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row>
    <row r="407" spans="3:29" ht="13.2">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row>
    <row r="408" spans="3:29" ht="13.2">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row>
    <row r="409" spans="3:29" ht="13.2">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row>
    <row r="410" spans="3:29" ht="13.2">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row>
    <row r="411" spans="3:29" ht="13.2">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row>
    <row r="412" spans="3:29" ht="13.2">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row>
    <row r="413" spans="3:29" ht="13.2">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row>
    <row r="414" spans="3:29" ht="13.2">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row>
    <row r="415" spans="3:29" ht="13.2">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row>
    <row r="416" spans="3:29" ht="13.2">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row>
    <row r="417" spans="3:29" ht="13.2">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row>
    <row r="418" spans="3:29" ht="13.2">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row>
    <row r="419" spans="3:29" ht="13.2">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row>
    <row r="420" spans="3:29" ht="13.2">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row>
    <row r="421" spans="3:29" ht="13.2">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row>
    <row r="422" spans="3:29" ht="13.2">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row>
    <row r="423" spans="3:29" ht="13.2">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row>
    <row r="424" spans="3:29" ht="13.2">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row>
    <row r="425" spans="3:29" ht="13.2">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row>
    <row r="426" spans="3:29" ht="13.2">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row>
    <row r="427" spans="3:29" ht="13.2">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row>
    <row r="428" spans="3:29" ht="13.2">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row>
    <row r="429" spans="3:29" ht="13.2">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row>
    <row r="430" spans="3:29" ht="13.2">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row>
    <row r="431" spans="3:29" ht="13.2">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row>
    <row r="432" spans="3:29" ht="13.2">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row>
    <row r="433" spans="3:29" ht="13.2">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row>
    <row r="434" spans="3:29" ht="13.2">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row>
    <row r="435" spans="3:29" ht="13.2">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row>
    <row r="436" spans="3:29" ht="13.2">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row>
    <row r="437" spans="3:29" ht="13.2">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row>
    <row r="438" spans="3:29" ht="13.2">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row>
    <row r="439" spans="3:29" ht="13.2">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row>
    <row r="440" spans="3:29" ht="13.2">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row>
    <row r="441" spans="3:29" ht="13.2">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row>
    <row r="442" spans="3:29" ht="13.2">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row>
    <row r="443" spans="3:29" ht="13.2">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row>
    <row r="444" spans="3:29" ht="13.2">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row>
    <row r="445" spans="3:29" ht="13.2">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row>
    <row r="446" spans="3:29" ht="13.2">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row>
    <row r="447" spans="3:29" ht="13.2">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row>
    <row r="448" spans="3:29" ht="13.2">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row>
    <row r="449" spans="3:29" ht="13.2">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row>
    <row r="450" spans="3:29" ht="13.2">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row>
    <row r="451" spans="3:29" ht="13.2">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row>
    <row r="452" spans="3:29" ht="13.2">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row>
    <row r="453" spans="3:29" ht="13.2">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row>
    <row r="454" spans="3:29" ht="13.2">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row>
    <row r="455" spans="3:29" ht="13.2">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row>
    <row r="456" spans="3:29" ht="13.2">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row>
    <row r="457" spans="3:29" ht="13.2">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row>
    <row r="458" spans="3:29" ht="13.2">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row>
    <row r="459" spans="3:29" ht="13.2">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row>
    <row r="460" spans="3:29" ht="13.2">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row>
    <row r="461" spans="3:29" ht="13.2">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row>
    <row r="462" spans="3:29" ht="13.2">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row>
    <row r="463" spans="3:29" ht="13.2">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row>
    <row r="464" spans="3:29" ht="13.2">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row>
    <row r="465" spans="3:29" ht="13.2">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row>
    <row r="466" spans="3:29" ht="13.2">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row>
    <row r="467" spans="3:29" ht="13.2">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row>
    <row r="468" spans="3:29" ht="13.2">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row>
    <row r="469" spans="3:29" ht="13.2">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row>
    <row r="470" spans="3:29" ht="13.2">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row>
    <row r="471" spans="3:29" ht="13.2">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row>
    <row r="472" spans="3:29" ht="13.2">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row>
    <row r="473" spans="3:29" ht="13.2">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row>
    <row r="474" spans="3:29" ht="13.2">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row>
    <row r="475" spans="3:29" ht="13.2">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row>
    <row r="476" spans="3:29" ht="13.2">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row>
    <row r="477" spans="3:29" ht="13.2">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row>
    <row r="478" spans="3:29" ht="13.2">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row>
    <row r="479" spans="3:29" ht="13.2">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row>
    <row r="480" spans="3:29" ht="13.2">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row>
    <row r="481" spans="3:29" ht="13.2">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row>
    <row r="482" spans="3:29" ht="13.2">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row>
    <row r="483" spans="3:29" ht="13.2">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row>
    <row r="484" spans="3:29" ht="13.2">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row>
    <row r="485" spans="3:29" ht="13.2">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row>
    <row r="486" spans="3:29" ht="13.2">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row>
    <row r="487" spans="3:29" ht="13.2">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row>
    <row r="488" spans="3:29" ht="13.2">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row>
    <row r="489" spans="3:29" ht="13.2">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row>
    <row r="490" spans="3:29" ht="13.2">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row>
    <row r="491" spans="3:29" ht="13.2">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row>
    <row r="492" spans="3:29" ht="13.2">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row>
    <row r="493" spans="3:29" ht="13.2">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row>
    <row r="494" spans="3:29" ht="13.2">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row>
    <row r="495" spans="3:29" ht="13.2">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row>
    <row r="496" spans="3:29" ht="13.2">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row>
    <row r="497" spans="3:29" ht="13.2">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row>
    <row r="498" spans="3:29" ht="13.2">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row>
    <row r="499" spans="3:29" ht="13.2">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row>
    <row r="500" spans="3:29" ht="13.2">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row>
    <row r="501" spans="3:29" ht="13.2">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row>
    <row r="502" spans="3:29" ht="13.2">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row>
    <row r="503" spans="3:29" ht="13.2">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row>
    <row r="504" spans="3:29" ht="13.2">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row>
    <row r="505" spans="3:29" ht="13.2">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row>
    <row r="506" spans="3:29" ht="13.2">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row>
    <row r="507" spans="3:29" ht="13.2">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row>
    <row r="508" spans="3:29" ht="13.2">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row>
    <row r="509" spans="3:29" ht="13.2">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row>
    <row r="510" spans="3:29" ht="13.2">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row>
    <row r="511" spans="3:29" ht="13.2">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row>
    <row r="512" spans="3:29" ht="13.2">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row>
    <row r="513" spans="3:29" ht="13.2">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row>
    <row r="514" spans="3:29" ht="13.2">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row>
    <row r="515" spans="3:29" ht="13.2">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row>
    <row r="516" spans="3:29" ht="13.2">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row>
    <row r="517" spans="3:29" ht="13.2">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row>
    <row r="518" spans="3:29" ht="13.2">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row>
    <row r="519" spans="3:29" ht="13.2">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row>
    <row r="520" spans="3:29" ht="13.2">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row>
    <row r="521" spans="3:29" ht="13.2">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row>
    <row r="522" spans="3:29" ht="13.2">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row>
    <row r="523" spans="3:29" ht="13.2">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row>
    <row r="524" spans="3:29" ht="13.2">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row>
    <row r="525" spans="3:29" ht="13.2">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row>
    <row r="526" spans="3:29" ht="13.2">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row>
    <row r="527" spans="3:29" ht="13.2">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row>
    <row r="528" spans="3:29" ht="13.2">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row>
    <row r="529" spans="3:29" ht="13.2">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row>
    <row r="530" spans="3:29" ht="13.2">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row>
    <row r="531" spans="3:29" ht="13.2">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row>
    <row r="532" spans="3:29" ht="13.2">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row>
    <row r="533" spans="3:29" ht="13.2">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row>
    <row r="534" spans="3:29" ht="13.2">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row>
    <row r="535" spans="3:29" ht="13.2">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row>
    <row r="536" spans="3:29" ht="13.2">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row>
    <row r="537" spans="3:29" ht="13.2">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row>
    <row r="538" spans="3:29" ht="13.2">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row>
    <row r="539" spans="3:29" ht="13.2">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row>
    <row r="540" spans="3:29" ht="13.2">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row>
    <row r="541" spans="3:29" ht="13.2">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row>
    <row r="542" spans="3:29" ht="13.2">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row>
    <row r="543" spans="3:29" ht="13.2">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row>
    <row r="544" spans="3:29" ht="13.2">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row>
    <row r="545" spans="3:29" ht="13.2">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row>
    <row r="546" spans="3:29" ht="13.2">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row>
    <row r="547" spans="3:29" ht="13.2">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row>
    <row r="548" spans="3:29" ht="13.2">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row>
    <row r="549" spans="3:29" ht="13.2">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row>
    <row r="550" spans="3:29" ht="13.2">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row>
    <row r="551" spans="3:29" ht="13.2">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row>
    <row r="552" spans="3:29" ht="13.2">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row>
    <row r="553" spans="3:29" ht="13.2">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row>
    <row r="554" spans="3:29" ht="13.2">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row>
    <row r="555" spans="3:29" ht="13.2">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row>
    <row r="556" spans="3:29" ht="13.2">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row>
    <row r="557" spans="3:29" ht="13.2">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row>
    <row r="558" spans="3:29" ht="13.2">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row>
    <row r="559" spans="3:29" ht="13.2">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row>
    <row r="560" spans="3:29" ht="13.2">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row>
    <row r="561" spans="3:29" ht="13.2">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row>
    <row r="562" spans="3:29" ht="13.2">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row>
    <row r="563" spans="3:29" ht="13.2">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row>
    <row r="564" spans="3:29" ht="13.2">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row>
    <row r="565" spans="3:29" ht="13.2">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row>
    <row r="566" spans="3:29" ht="13.2">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row>
    <row r="567" spans="3:29" ht="13.2">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row>
    <row r="568" spans="3:29" ht="13.2">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row>
    <row r="569" spans="3:29" ht="13.2">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row>
    <row r="570" spans="3:29" ht="13.2">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row>
    <row r="571" spans="3:29" ht="13.2">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row>
    <row r="572" spans="3:29" ht="13.2">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row>
    <row r="573" spans="3:29" ht="13.2">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row>
    <row r="574" spans="3:29" ht="13.2">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row>
    <row r="575" spans="3:29" ht="13.2">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row>
    <row r="576" spans="3:29" ht="13.2">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row>
    <row r="577" spans="3:29" ht="13.2">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row>
    <row r="578" spans="3:29" ht="13.2">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row>
    <row r="579" spans="3:29" ht="13.2">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row>
    <row r="580" spans="3:29" ht="13.2">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row>
    <row r="581" spans="3:29" ht="13.2">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row>
    <row r="582" spans="3:29" ht="13.2">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row>
    <row r="583" spans="3:29" ht="13.2">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row>
    <row r="584" spans="3:29" ht="13.2">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row>
    <row r="585" spans="3:29" ht="13.2">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row>
    <row r="586" spans="3:29" ht="13.2">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row>
    <row r="587" spans="3:29" ht="13.2">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row>
    <row r="588" spans="3:29" ht="13.2">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row>
    <row r="589" spans="3:29" ht="13.2">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row>
    <row r="590" spans="3:29" ht="13.2">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row>
    <row r="591" spans="3:29" ht="13.2">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row>
    <row r="592" spans="3:29" ht="13.2">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row>
    <row r="593" spans="3:29" ht="13.2">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row>
    <row r="594" spans="3:29" ht="13.2">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row>
    <row r="595" spans="3:29" ht="13.2">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row>
    <row r="596" spans="3:29" ht="13.2">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row>
    <row r="597" spans="3:29" ht="13.2">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row>
    <row r="598" spans="3:29" ht="13.2">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row>
    <row r="599" spans="3:29" ht="13.2">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row>
    <row r="600" spans="3:29" ht="13.2">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row>
    <row r="601" spans="3:29" ht="13.2">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row>
    <row r="602" spans="3:29" ht="13.2">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row>
    <row r="603" spans="3:29" ht="13.2">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row>
    <row r="604" spans="3:29" ht="13.2">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row>
    <row r="605" spans="3:29" ht="13.2">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row>
    <row r="606" spans="3:29" ht="13.2">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row>
    <row r="607" spans="3:29" ht="13.2">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row>
    <row r="608" spans="3:29" ht="13.2">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row>
    <row r="609" spans="3:29" ht="13.2">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row>
    <row r="610" spans="3:29" ht="13.2">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row>
    <row r="611" spans="3:29" ht="13.2">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row>
    <row r="612" spans="3:29" ht="13.2">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row>
    <row r="613" spans="3:29" ht="13.2">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row>
    <row r="614" spans="3:29" ht="13.2">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row>
    <row r="615" spans="3:29" ht="13.2">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row>
    <row r="616" spans="3:29" ht="13.2">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row>
    <row r="617" spans="3:29" ht="13.2">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row>
    <row r="618" spans="3:29" ht="13.2">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row>
    <row r="619" spans="3:29" ht="13.2">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row>
    <row r="620" spans="3:29" ht="13.2">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row>
    <row r="621" spans="3:29" ht="13.2">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row>
    <row r="622" spans="3:29" ht="13.2">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row>
    <row r="623" spans="3:29" ht="13.2">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row>
    <row r="624" spans="3:29" ht="13.2">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row>
    <row r="625" spans="3:29" ht="13.2">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row>
    <row r="626" spans="3:29" ht="13.2">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row>
    <row r="627" spans="3:29" ht="13.2">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row>
    <row r="628" spans="3:29" ht="13.2">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row>
    <row r="629" spans="3:29" ht="13.2">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row>
    <row r="630" spans="3:29" ht="13.2">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row>
    <row r="631" spans="3:29" ht="13.2">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row>
    <row r="632" spans="3:29" ht="13.2">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row>
    <row r="633" spans="3:29" ht="13.2">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row>
    <row r="634" spans="3:29" ht="13.2">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row>
    <row r="635" spans="3:29" ht="13.2">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row>
    <row r="636" spans="3:29" ht="13.2">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row>
    <row r="637" spans="3:29" ht="13.2">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row>
    <row r="638" spans="3:29" ht="13.2">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row>
    <row r="639" spans="3:29" ht="13.2">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row>
    <row r="640" spans="3:29" ht="13.2">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row>
    <row r="641" spans="3:29" ht="13.2">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row>
    <row r="642" spans="3:29" ht="13.2">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row>
    <row r="643" spans="3:29" ht="13.2">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row>
    <row r="644" spans="3:29" ht="13.2">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row>
    <row r="645" spans="3:29" ht="13.2">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row>
    <row r="646" spans="3:29" ht="13.2">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row>
    <row r="647" spans="3:29" ht="13.2">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row>
    <row r="648" spans="3:29" ht="13.2">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row>
    <row r="649" spans="3:29" ht="13.2">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row>
    <row r="650" spans="3:29" ht="13.2">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row>
    <row r="651" spans="3:29" ht="13.2">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row>
    <row r="652" spans="3:29" ht="13.2">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row>
    <row r="653" spans="3:29" ht="13.2">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row>
    <row r="654" spans="3:29" ht="13.2">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row>
    <row r="655" spans="3:29" ht="13.2">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row>
    <row r="656" spans="3:29" ht="13.2">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row>
    <row r="657" spans="3:29" ht="13.2">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row>
    <row r="658" spans="3:29" ht="13.2">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row>
    <row r="659" spans="3:29" ht="13.2">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row>
    <row r="660" spans="3:29" ht="13.2">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row>
    <row r="661" spans="3:29" ht="13.2">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row>
    <row r="662" spans="3:29" ht="13.2">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row>
    <row r="663" spans="3:29" ht="13.2">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row>
    <row r="664" spans="3:29" ht="13.2">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row>
    <row r="665" spans="3:29" ht="13.2">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row>
    <row r="666" spans="3:29" ht="13.2">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row>
    <row r="667" spans="3:29" ht="13.2">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row>
    <row r="668" spans="3:29" ht="13.2">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row>
    <row r="669" spans="3:29" ht="13.2">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row>
    <row r="670" spans="3:29" ht="13.2">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row>
    <row r="671" spans="3:29" ht="13.2">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row>
    <row r="672" spans="3:29" ht="13.2">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row>
    <row r="673" spans="3:29" ht="13.2">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row>
    <row r="674" spans="3:29" ht="13.2">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row>
    <row r="675" spans="3:29" ht="13.2">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row>
    <row r="676" spans="3:29" ht="13.2">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row>
    <row r="677" spans="3:29" ht="13.2">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row>
    <row r="678" spans="3:29" ht="13.2">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row>
    <row r="679" spans="3:29" ht="13.2">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row>
    <row r="680" spans="3:29" ht="13.2">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row>
    <row r="681" spans="3:29" ht="13.2">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row>
    <row r="682" spans="3:29" ht="13.2">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row>
    <row r="683" spans="3:29" ht="13.2">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row>
    <row r="684" spans="3:29" ht="13.2">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row>
    <row r="685" spans="3:29" ht="13.2">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row>
    <row r="686" spans="3:29" ht="13.2">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row>
    <row r="687" spans="3:29" ht="13.2">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row>
    <row r="688" spans="3:29" ht="13.2">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row>
    <row r="689" spans="3:29" ht="13.2">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row>
    <row r="690" spans="3:29" ht="13.2">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row>
    <row r="691" spans="3:29" ht="13.2">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row>
    <row r="692" spans="3:29" ht="13.2">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row>
    <row r="693" spans="3:29" ht="13.2">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row>
    <row r="694" spans="3:29" ht="13.2">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row>
    <row r="695" spans="3:29" ht="13.2">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row>
    <row r="696" spans="3:29" ht="13.2">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row>
    <row r="697" spans="3:29" ht="13.2">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row>
    <row r="698" spans="3:29" ht="13.2">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row>
    <row r="699" spans="3:29" ht="13.2">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row>
    <row r="700" spans="3:29" ht="13.2">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row>
    <row r="701" spans="3:29" ht="13.2">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row>
    <row r="702" spans="3:29" ht="13.2">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row>
    <row r="703" spans="3:29" ht="13.2">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row>
    <row r="704" spans="3:29" ht="13.2">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row>
    <row r="705" spans="3:29" ht="13.2">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row>
    <row r="706" spans="3:29" ht="13.2">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row>
    <row r="707" spans="3:29" ht="13.2">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row>
    <row r="708" spans="3:29" ht="13.2">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row>
    <row r="709" spans="3:29" ht="13.2">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row>
    <row r="710" spans="3:29" ht="13.2">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row>
    <row r="711" spans="3:29" ht="13.2">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row>
    <row r="712" spans="3:29" ht="13.2">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row>
    <row r="713" spans="3:29" ht="13.2">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row>
    <row r="714" spans="3:29" ht="13.2">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row>
    <row r="715" spans="3:29" ht="13.2">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row>
    <row r="716" spans="3:29" ht="13.2">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row>
    <row r="717" spans="3:29" ht="13.2">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row>
    <row r="718" spans="3:29" ht="13.2">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row>
    <row r="719" spans="3:29" ht="13.2">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row>
    <row r="720" spans="3:29" ht="13.2">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row>
    <row r="721" spans="3:29" ht="13.2">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row>
    <row r="722" spans="3:29" ht="13.2">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row>
    <row r="723" spans="3:29" ht="13.2">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row>
    <row r="724" spans="3:29" ht="13.2">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row>
    <row r="725" spans="3:29" ht="13.2">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row>
    <row r="726" spans="3:29" ht="13.2">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row>
    <row r="727" spans="3:29" ht="13.2">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row>
    <row r="728" spans="3:29" ht="13.2">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row>
    <row r="729" spans="3:29" ht="13.2">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row>
    <row r="730" spans="3:29" ht="13.2">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row>
    <row r="731" spans="3:29" ht="13.2">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row>
    <row r="732" spans="3:29" ht="13.2">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row>
    <row r="733" spans="3:29" ht="13.2">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row>
    <row r="734" spans="3:29" ht="13.2">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row>
    <row r="735" spans="3:29" ht="13.2">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row>
    <row r="736" spans="3:29" ht="13.2">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row>
    <row r="737" spans="3:29" ht="13.2">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row>
    <row r="738" spans="3:29" ht="13.2">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row>
    <row r="739" spans="3:29" ht="13.2">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row>
    <row r="740" spans="3:29" ht="13.2">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row>
    <row r="741" spans="3:29" ht="13.2">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row>
    <row r="742" spans="3:29" ht="13.2">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row>
    <row r="743" spans="3:29" ht="13.2">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row>
    <row r="744" spans="3:29" ht="13.2">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row>
    <row r="745" spans="3:29" ht="13.2">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row>
    <row r="746" spans="3:29" ht="13.2">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row>
    <row r="747" spans="3:29" ht="13.2">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row>
    <row r="748" spans="3:29" ht="13.2">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row>
    <row r="749" spans="3:29" ht="13.2">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row>
    <row r="750" spans="3:29" ht="13.2">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row>
    <row r="751" spans="3:29" ht="13.2">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row>
    <row r="752" spans="3:29" ht="13.2">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row>
    <row r="753" spans="3:29" ht="13.2">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row>
    <row r="754" spans="3:29" ht="13.2">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row>
    <row r="755" spans="3:29" ht="13.2">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row>
    <row r="756" spans="3:29" ht="13.2">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row>
    <row r="757" spans="3:29" ht="13.2">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row>
    <row r="758" spans="3:29" ht="13.2">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row>
    <row r="759" spans="3:29" ht="13.2">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row>
    <row r="760" spans="3:29" ht="13.2">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row>
    <row r="761" spans="3:29" ht="13.2">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row>
    <row r="762" spans="3:29" ht="13.2">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row>
    <row r="763" spans="3:29" ht="13.2">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row>
    <row r="764" spans="3:29" ht="13.2">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row>
    <row r="765" spans="3:29" ht="13.2">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row>
    <row r="766" spans="3:29" ht="13.2">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row>
    <row r="767" spans="3:29" ht="13.2">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row>
    <row r="768" spans="3:29" ht="13.2">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row>
    <row r="769" spans="3:29" ht="13.2">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row>
    <row r="770" spans="3:29" ht="13.2">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row>
    <row r="771" spans="3:29" ht="13.2">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row>
    <row r="772" spans="3:29" ht="13.2">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row>
    <row r="773" spans="3:29" ht="13.2">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row>
    <row r="774" spans="3:29" ht="13.2">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row>
    <row r="775" spans="3:29" ht="13.2">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row>
    <row r="776" spans="3:29" ht="13.2">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row>
    <row r="777" spans="3:29" ht="13.2">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row>
    <row r="778" spans="3:29" ht="13.2">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row>
    <row r="779" spans="3:29" ht="13.2">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row>
    <row r="780" spans="3:29" ht="13.2">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row>
    <row r="781" spans="3:29" ht="13.2">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row>
    <row r="782" spans="3:29" ht="13.2">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row>
    <row r="783" spans="3:29" ht="13.2">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row>
    <row r="784" spans="3:29" ht="13.2">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row>
    <row r="785" spans="3:29" ht="13.2">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row>
    <row r="786" spans="3:29" ht="13.2">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row>
    <row r="787" spans="3:29" ht="13.2">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row>
    <row r="788" spans="3:29" ht="13.2">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row>
    <row r="789" spans="3:29" ht="13.2">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row>
    <row r="790" spans="3:29" ht="13.2">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row>
    <row r="791" spans="3:29" ht="13.2">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row>
    <row r="792" spans="3:29" ht="13.2">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row>
    <row r="793" spans="3:29" ht="13.2">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row>
    <row r="794" spans="3:29" ht="13.2">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row>
    <row r="795" spans="3:29" ht="13.2">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row>
    <row r="796" spans="3:29" ht="13.2">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row>
    <row r="797" spans="3:29" ht="13.2">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row>
    <row r="798" spans="3:29" ht="13.2">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row>
    <row r="799" spans="3:29" ht="13.2">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row>
    <row r="800" spans="3:29" ht="13.2">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row>
    <row r="801" spans="3:29" ht="13.2">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row>
    <row r="802" spans="3:29" ht="13.2">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row>
    <row r="803" spans="3:29" ht="13.2">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row>
    <row r="804" spans="3:29" ht="13.2">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row>
    <row r="805" spans="3:29" ht="13.2">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row>
    <row r="806" spans="3:29" ht="13.2">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row>
    <row r="807" spans="3:29" ht="13.2">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row>
    <row r="808" spans="3:29" ht="13.2">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row>
    <row r="809" spans="3:29" ht="13.2">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row>
    <row r="810" spans="3:29" ht="13.2">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row>
    <row r="811" spans="3:29" ht="13.2">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row>
    <row r="812" spans="3:29" ht="13.2">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row>
    <row r="813" spans="3:29" ht="13.2">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row>
    <row r="814" spans="3:29" ht="13.2">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row>
    <row r="815" spans="3:29" ht="13.2">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row>
    <row r="816" spans="3:29" ht="13.2">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row>
    <row r="817" spans="3:29" ht="13.2">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row>
    <row r="818" spans="3:29" ht="13.2">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row>
    <row r="819" spans="3:29" ht="13.2">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row>
    <row r="820" spans="3:29" ht="13.2">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row>
    <row r="821" spans="3:29" ht="13.2">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row>
    <row r="822" spans="3:29" ht="13.2">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row>
    <row r="823" spans="3:29" ht="13.2">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row>
    <row r="824" spans="3:29" ht="13.2">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row>
    <row r="825" spans="3:29" ht="13.2">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row>
    <row r="826" spans="3:29" ht="13.2">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row>
    <row r="827" spans="3:29" ht="13.2">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row>
    <row r="828" spans="3:29" ht="13.2">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row>
    <row r="829" spans="3:29" ht="13.2">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row>
    <row r="830" spans="3:29" ht="13.2">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row>
    <row r="831" spans="3:29" ht="13.2">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row>
    <row r="832" spans="3:29" ht="13.2">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row>
    <row r="833" spans="3:29" ht="13.2">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row>
    <row r="834" spans="3:29" ht="13.2">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row>
    <row r="835" spans="3:29" ht="13.2">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row>
    <row r="836" spans="3:29" ht="13.2">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row>
    <row r="837" spans="3:29" ht="13.2">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row>
    <row r="838" spans="3:29" ht="13.2">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row>
    <row r="839" spans="3:29" ht="13.2">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row>
    <row r="840" spans="3:29" ht="13.2">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row>
    <row r="841" spans="3:29" ht="13.2">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row>
    <row r="842" spans="3:29" ht="13.2">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row>
    <row r="843" spans="3:29" ht="13.2">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row>
    <row r="844" spans="3:29" ht="13.2">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row>
    <row r="845" spans="3:29" ht="13.2">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row>
    <row r="846" spans="3:29" ht="13.2">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row>
    <row r="847" spans="3:29" ht="13.2">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row>
    <row r="848" spans="3:29" ht="13.2">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row>
    <row r="849" spans="3:29" ht="13.2">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row>
    <row r="850" spans="3:29" ht="13.2">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row>
    <row r="851" spans="3:29" ht="13.2">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row>
    <row r="852" spans="3:29" ht="13.2">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row>
    <row r="853" spans="3:29" ht="13.2">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row>
    <row r="854" spans="3:29" ht="13.2">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row>
    <row r="855" spans="3:29" ht="13.2">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row>
    <row r="856" spans="3:29" ht="13.2">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row>
    <row r="857" spans="3:29" ht="13.2">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row>
    <row r="858" spans="3:29" ht="13.2">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row>
    <row r="859" spans="3:29" ht="13.2">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row>
    <row r="860" spans="3:29" ht="13.2">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row>
    <row r="861" spans="3:29" ht="13.2">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row>
    <row r="862" spans="3:29" ht="13.2">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row>
    <row r="863" spans="3:29" ht="13.2">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row>
    <row r="864" spans="3:29" ht="13.2">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row>
    <row r="865" spans="3:29" ht="13.2">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row>
    <row r="866" spans="3:29" ht="13.2">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row>
    <row r="867" spans="3:29" ht="13.2">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row>
    <row r="868" spans="3:29" ht="13.2">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row>
    <row r="869" spans="3:29" ht="13.2">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row>
    <row r="870" spans="3:29" ht="13.2">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row>
    <row r="871" spans="3:29" ht="13.2">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row>
    <row r="872" spans="3:29" ht="13.2">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row>
    <row r="873" spans="3:29" ht="13.2">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row>
    <row r="874" spans="3:29" ht="13.2">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row>
    <row r="875" spans="3:29" ht="13.2">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row>
    <row r="876" spans="3:29" ht="13.2">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row>
    <row r="877" spans="3:29" ht="13.2">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row>
    <row r="878" spans="3:29" ht="13.2">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row>
    <row r="879" spans="3:29" ht="13.2">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row>
    <row r="880" spans="3:29" ht="13.2">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row>
    <row r="881" spans="3:29" ht="13.2">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row>
    <row r="882" spans="3:29" ht="13.2">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row>
    <row r="883" spans="3:29" ht="13.2">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row>
    <row r="884" spans="3:29" ht="13.2">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row>
    <row r="885" spans="3:29" ht="13.2">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row>
    <row r="886" spans="3:29" ht="13.2">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row>
    <row r="887" spans="3:29" ht="13.2">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row>
    <row r="888" spans="3:29" ht="13.2">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row>
    <row r="889" spans="3:29" ht="13.2">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row>
    <row r="890" spans="3:29" ht="13.2">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row>
    <row r="891" spans="3:29" ht="13.2">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row>
    <row r="892" spans="3:29" ht="13.2">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row>
    <row r="893" spans="3:29" ht="13.2">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row>
    <row r="894" spans="3:29" ht="13.2">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row>
    <row r="895" spans="3:29" ht="13.2">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row>
    <row r="896" spans="3:29" ht="13.2">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row>
    <row r="897" spans="3:29" ht="13.2">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row>
    <row r="898" spans="3:29" ht="13.2">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row>
    <row r="899" spans="3:29" ht="13.2">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row>
    <row r="900" spans="3:29" ht="13.2">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row>
    <row r="901" spans="3:29" ht="13.2">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row>
    <row r="902" spans="3:29" ht="13.2">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row>
    <row r="903" spans="3:29" ht="13.2">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row>
    <row r="904" spans="3:29" ht="13.2">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row>
    <row r="905" spans="3:29" ht="13.2">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row>
    <row r="906" spans="3:29" ht="13.2">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row>
    <row r="907" spans="3:29" ht="13.2">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row>
    <row r="908" spans="3:29" ht="13.2">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row>
    <row r="909" spans="3:29" ht="13.2">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row>
    <row r="910" spans="3:29" ht="13.2">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row>
    <row r="911" spans="3:29" ht="13.2">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row>
    <row r="912" spans="3:29" ht="13.2">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row>
    <row r="913" spans="3:29" ht="13.2">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row>
    <row r="914" spans="3:29" ht="13.2">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row>
    <row r="915" spans="3:29" ht="13.2">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row>
    <row r="916" spans="3:29" ht="13.2">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row>
    <row r="917" spans="3:29" ht="13.2">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row>
    <row r="918" spans="3:29" ht="13.2">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row>
    <row r="919" spans="3:29" ht="13.2">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row>
    <row r="920" spans="3:29" ht="13.2">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row>
    <row r="921" spans="3:29" ht="13.2">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row>
    <row r="922" spans="3:29" ht="13.2">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row>
    <row r="923" spans="3:29" ht="13.2">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row>
    <row r="924" spans="3:29" ht="13.2">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row>
    <row r="925" spans="3:29" ht="13.2">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row>
    <row r="926" spans="3:29" ht="13.2">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row>
    <row r="927" spans="3:29" ht="13.2">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row>
    <row r="928" spans="3:29" ht="13.2">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row>
    <row r="929" spans="3:29" ht="13.2">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row>
    <row r="930" spans="3:29" ht="13.2">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row>
    <row r="931" spans="3:29" ht="13.2">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row>
    <row r="932" spans="3:29" ht="13.2">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row>
    <row r="933" spans="3:29" ht="13.2">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row>
    <row r="934" spans="3:29" ht="13.2">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row>
    <row r="935" spans="3:29" ht="13.2">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row>
    <row r="936" spans="3:29" ht="13.2">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row>
    <row r="937" spans="3:29" ht="13.2">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row>
    <row r="938" spans="3:29" ht="13.2">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row>
    <row r="939" spans="3:29" ht="13.2">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row>
    <row r="940" spans="3:29" ht="13.2">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row>
    <row r="941" spans="3:29" ht="13.2">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row>
    <row r="942" spans="3:29" ht="13.2">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row>
    <row r="943" spans="3:29" ht="13.2">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row>
    <row r="944" spans="3:29" ht="13.2">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row>
    <row r="945" spans="3:29" ht="13.2">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row>
    <row r="946" spans="3:29" ht="13.2">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row>
    <row r="947" spans="3:29" ht="13.2">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row>
    <row r="948" spans="3:29" ht="13.2">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row>
    <row r="949" spans="3:29" ht="13.2">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row>
    <row r="950" spans="3:29" ht="13.2">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row>
    <row r="951" spans="3:29" ht="13.2">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row>
    <row r="952" spans="3:29" ht="13.2">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row>
    <row r="953" spans="3:29" ht="13.2">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row>
  </sheetData>
  <mergeCells count="13">
    <mergeCell ref="B49:T49"/>
    <mergeCell ref="C50:S63"/>
    <mergeCell ref="B2:T2"/>
    <mergeCell ref="B3:M16"/>
    <mergeCell ref="O9:S9"/>
    <mergeCell ref="B18:T18"/>
    <mergeCell ref="O3:S3"/>
    <mergeCell ref="M20:S20"/>
    <mergeCell ref="C20:I20"/>
    <mergeCell ref="C22:I22"/>
    <mergeCell ref="M22:S22"/>
    <mergeCell ref="C35:I35"/>
    <mergeCell ref="M35:S35"/>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7"/>
  <sheetViews>
    <sheetView workbookViewId="0">
      <selection activeCell="B4" sqref="B4"/>
    </sheetView>
  </sheetViews>
  <sheetFormatPr defaultColWidth="14.44140625" defaultRowHeight="15.75" customHeight="1"/>
  <cols>
    <col min="1" max="1" width="14.109375" style="55" customWidth="1"/>
    <col min="2" max="2" width="13" style="55" customWidth="1"/>
    <col min="3" max="3" width="17.44140625" style="55" customWidth="1"/>
    <col min="4" max="4" width="17.6640625" style="55" customWidth="1"/>
    <col min="5" max="5" width="18.77734375" style="55" customWidth="1"/>
    <col min="6" max="6" width="17.44140625" style="55" customWidth="1"/>
    <col min="7" max="7" width="21.44140625" style="55" customWidth="1"/>
    <col min="8" max="8" width="13.6640625" style="55" customWidth="1"/>
    <col min="9" max="16384" width="14.44140625" style="55"/>
  </cols>
  <sheetData>
    <row r="1" spans="1:9" ht="15.6">
      <c r="A1" s="139" t="s">
        <v>20</v>
      </c>
      <c r="B1" s="131"/>
      <c r="C1" s="131"/>
      <c r="D1" s="131"/>
      <c r="E1" s="131"/>
      <c r="F1" s="131"/>
      <c r="G1" s="131"/>
      <c r="H1" s="131"/>
    </row>
    <row r="2" spans="1:9" ht="15.45" customHeight="1">
      <c r="A2" s="140" t="s">
        <v>14</v>
      </c>
      <c r="B2" s="142" t="s">
        <v>21</v>
      </c>
      <c r="C2" s="143"/>
      <c r="D2" s="140" t="s">
        <v>22</v>
      </c>
      <c r="E2" s="142" t="s">
        <v>23</v>
      </c>
      <c r="F2" s="143"/>
      <c r="G2" s="144" t="s">
        <v>24</v>
      </c>
      <c r="H2" s="140" t="s">
        <v>25</v>
      </c>
    </row>
    <row r="3" spans="1:9" ht="15.6">
      <c r="A3" s="141"/>
      <c r="B3" s="92" t="s">
        <v>26</v>
      </c>
      <c r="C3" s="92" t="s">
        <v>27</v>
      </c>
      <c r="D3" s="141"/>
      <c r="E3" s="92" t="s">
        <v>26</v>
      </c>
      <c r="F3" s="92" t="s">
        <v>27</v>
      </c>
      <c r="G3" s="141"/>
      <c r="H3" s="141"/>
    </row>
    <row r="4" spans="1:9" ht="15.6">
      <c r="A4" s="93">
        <f>'CEA Data Entry - DEMO'!C24</f>
        <v>2020</v>
      </c>
      <c r="B4" s="94">
        <f>'CEA Data Entry - DEMO'!I24</f>
        <v>85750</v>
      </c>
      <c r="C4" s="94">
        <f>'CEA Data Entry - DEMO'!S24</f>
        <v>77000</v>
      </c>
      <c r="D4" s="94">
        <f t="shared" ref="D4:D13" si="0">B4-C4</f>
        <v>8750</v>
      </c>
      <c r="E4" s="95">
        <f>'CEA Data Entry - DEMO'!I37</f>
        <v>10</v>
      </c>
      <c r="F4" s="95">
        <f>'CEA Data Entry - DEMO'!S37</f>
        <v>22</v>
      </c>
      <c r="G4" s="95">
        <f t="shared" ref="G4:G13" si="1">E4-F4</f>
        <v>-12</v>
      </c>
      <c r="H4" s="94">
        <f t="shared" ref="H4:H13" si="2">IF(G4&lt;&gt; 0,D4/G4,"")</f>
        <v>-729.16666666666663</v>
      </c>
    </row>
    <row r="5" spans="1:9" ht="15.6">
      <c r="A5" s="93"/>
      <c r="B5" s="94"/>
      <c r="C5" s="94"/>
      <c r="D5" s="96"/>
      <c r="E5" s="95">
        <f>'CEA Data Entry - DEMO'!I38</f>
        <v>0</v>
      </c>
      <c r="F5" s="95">
        <f>'CEA Data Entry - DEMO'!S38</f>
        <v>0</v>
      </c>
      <c r="G5" s="97">
        <f t="shared" si="1"/>
        <v>0</v>
      </c>
      <c r="H5" s="96" t="str">
        <f t="shared" si="2"/>
        <v/>
      </c>
    </row>
    <row r="6" spans="1:9" ht="15.6">
      <c r="A6" s="93"/>
      <c r="B6" s="94"/>
      <c r="C6" s="94"/>
      <c r="D6" s="96"/>
      <c r="E6" s="95">
        <f>'CEA Data Entry - DEMO'!I39</f>
        <v>0</v>
      </c>
      <c r="F6" s="95">
        <f>'CEA Data Entry - DEMO'!S39</f>
        <v>0</v>
      </c>
      <c r="G6" s="97">
        <f t="shared" si="1"/>
        <v>0</v>
      </c>
      <c r="H6" s="96" t="str">
        <f t="shared" si="2"/>
        <v/>
      </c>
    </row>
    <row r="7" spans="1:9" ht="15.45" hidden="1" customHeight="1">
      <c r="A7" s="93">
        <f>'CEA Data Entry - DEMO'!C27</f>
        <v>0</v>
      </c>
      <c r="B7" s="98" t="str">
        <f>'CEA Data Entry - DEMO'!I27</f>
        <v>$ -</v>
      </c>
      <c r="C7" s="98" t="str">
        <f>'CEA Data Entry - DEMO'!S27</f>
        <v>$ -</v>
      </c>
      <c r="D7" s="99" t="e">
        <f t="shared" si="0"/>
        <v>#VALUE!</v>
      </c>
      <c r="E7" s="100">
        <f>'CEA Data Entry - DEMO'!I40</f>
        <v>0</v>
      </c>
      <c r="F7" s="100">
        <f>'CEA Data Entry - DEMO'!S40</f>
        <v>0</v>
      </c>
      <c r="G7" s="101">
        <f t="shared" si="1"/>
        <v>0</v>
      </c>
      <c r="H7" s="99" t="str">
        <f t="shared" si="2"/>
        <v/>
      </c>
    </row>
    <row r="8" spans="1:9" ht="15.45" hidden="1" customHeight="1">
      <c r="A8" s="93">
        <f>'CEA Data Entry - DEMO'!C28</f>
        <v>0</v>
      </c>
      <c r="B8" s="98" t="str">
        <f>'CEA Data Entry - DEMO'!I28</f>
        <v>$ -</v>
      </c>
      <c r="C8" s="98" t="str">
        <f>'CEA Data Entry - DEMO'!S28</f>
        <v>$ -</v>
      </c>
      <c r="D8" s="99" t="e">
        <f t="shared" si="0"/>
        <v>#VALUE!</v>
      </c>
      <c r="E8" s="100">
        <f>'CEA Data Entry - DEMO'!I41</f>
        <v>0</v>
      </c>
      <c r="F8" s="100">
        <f>'CEA Data Entry - DEMO'!S41</f>
        <v>0</v>
      </c>
      <c r="G8" s="101">
        <f t="shared" si="1"/>
        <v>0</v>
      </c>
      <c r="H8" s="99" t="str">
        <f t="shared" si="2"/>
        <v/>
      </c>
    </row>
    <row r="9" spans="1:9" ht="15.45" hidden="1" customHeight="1">
      <c r="A9" s="93">
        <f>'CEA Data Entry - DEMO'!C29</f>
        <v>0</v>
      </c>
      <c r="B9" s="98" t="str">
        <f>'CEA Data Entry - DEMO'!I29</f>
        <v>$ -</v>
      </c>
      <c r="C9" s="98" t="str">
        <f>'CEA Data Entry - DEMO'!S29</f>
        <v>$ -</v>
      </c>
      <c r="D9" s="99" t="e">
        <f t="shared" si="0"/>
        <v>#VALUE!</v>
      </c>
      <c r="E9" s="100">
        <f>'CEA Data Entry - DEMO'!I42</f>
        <v>0</v>
      </c>
      <c r="F9" s="100">
        <f>'CEA Data Entry - DEMO'!S42</f>
        <v>0</v>
      </c>
      <c r="G9" s="101">
        <f t="shared" si="1"/>
        <v>0</v>
      </c>
      <c r="H9" s="99" t="str">
        <f t="shared" si="2"/>
        <v/>
      </c>
    </row>
    <row r="10" spans="1:9" ht="15.45" hidden="1" customHeight="1">
      <c r="A10" s="93">
        <f>'CEA Data Entry - DEMO'!C30</f>
        <v>0</v>
      </c>
      <c r="B10" s="98" t="str">
        <f>'CEA Data Entry - DEMO'!I30</f>
        <v>$ -</v>
      </c>
      <c r="C10" s="98" t="str">
        <f>'CEA Data Entry - DEMO'!S30</f>
        <v>$ -</v>
      </c>
      <c r="D10" s="99" t="e">
        <f t="shared" si="0"/>
        <v>#VALUE!</v>
      </c>
      <c r="E10" s="100">
        <f>'CEA Data Entry - DEMO'!I43</f>
        <v>0</v>
      </c>
      <c r="F10" s="100">
        <f>'CEA Data Entry - DEMO'!S43</f>
        <v>0</v>
      </c>
      <c r="G10" s="101">
        <f t="shared" si="1"/>
        <v>0</v>
      </c>
      <c r="H10" s="99" t="str">
        <f t="shared" si="2"/>
        <v/>
      </c>
    </row>
    <row r="11" spans="1:9" ht="15.45" hidden="1" customHeight="1">
      <c r="A11" s="93">
        <f>'CEA Data Entry - DEMO'!C31</f>
        <v>0</v>
      </c>
      <c r="B11" s="98" t="str">
        <f>'CEA Data Entry - DEMO'!I31</f>
        <v>$ -</v>
      </c>
      <c r="C11" s="98" t="str">
        <f>'CEA Data Entry - DEMO'!S31</f>
        <v>$ -</v>
      </c>
      <c r="D11" s="99" t="e">
        <f t="shared" si="0"/>
        <v>#VALUE!</v>
      </c>
      <c r="E11" s="100">
        <f>'CEA Data Entry - DEMO'!I44</f>
        <v>0</v>
      </c>
      <c r="F11" s="100">
        <f>'CEA Data Entry - DEMO'!S44</f>
        <v>0</v>
      </c>
      <c r="G11" s="101">
        <f t="shared" si="1"/>
        <v>0</v>
      </c>
      <c r="H11" s="99" t="str">
        <f t="shared" si="2"/>
        <v/>
      </c>
    </row>
    <row r="12" spans="1:9" ht="15.45" hidden="1" customHeight="1">
      <c r="A12" s="93">
        <f>'CEA Data Entry - DEMO'!C32</f>
        <v>0</v>
      </c>
      <c r="B12" s="98" t="str">
        <f>'CEA Data Entry - DEMO'!I32</f>
        <v>$ -</v>
      </c>
      <c r="C12" s="98" t="str">
        <f>'CEA Data Entry - DEMO'!S32</f>
        <v>$ -</v>
      </c>
      <c r="D12" s="99" t="e">
        <f t="shared" si="0"/>
        <v>#VALUE!</v>
      </c>
      <c r="E12" s="100">
        <f>'CEA Data Entry - DEMO'!I45</f>
        <v>0</v>
      </c>
      <c r="F12" s="100">
        <f>'CEA Data Entry - DEMO'!S45</f>
        <v>0</v>
      </c>
      <c r="G12" s="101">
        <f t="shared" si="1"/>
        <v>0</v>
      </c>
      <c r="H12" s="99" t="str">
        <f t="shared" si="2"/>
        <v/>
      </c>
      <c r="I12" s="102">
        <v>1</v>
      </c>
    </row>
    <row r="13" spans="1:9" ht="15.45" hidden="1" customHeight="1">
      <c r="A13" s="93">
        <f>'CEA Data Entry - DEMO'!C33</f>
        <v>0</v>
      </c>
      <c r="B13" s="98" t="str">
        <f>'CEA Data Entry - DEMO'!I33</f>
        <v>$ -</v>
      </c>
      <c r="C13" s="98" t="str">
        <f>'CEA Data Entry - DEMO'!S33</f>
        <v>$ -</v>
      </c>
      <c r="D13" s="99" t="e">
        <f t="shared" si="0"/>
        <v>#VALUE!</v>
      </c>
      <c r="E13" s="100">
        <f>'CEA Data Entry - DEMO'!I46</f>
        <v>0</v>
      </c>
      <c r="F13" s="100">
        <f>'CEA Data Entry - DEMO'!S46</f>
        <v>0</v>
      </c>
      <c r="G13" s="101">
        <f t="shared" si="1"/>
        <v>0</v>
      </c>
      <c r="H13" s="99" t="str">
        <f t="shared" si="2"/>
        <v/>
      </c>
    </row>
    <row r="14" spans="1:9" ht="16.2" thickBot="1">
      <c r="A14" s="103"/>
      <c r="B14" s="65"/>
      <c r="C14" s="65"/>
      <c r="D14" s="65"/>
      <c r="E14" s="103"/>
      <c r="F14" s="103"/>
      <c r="G14" s="103"/>
      <c r="H14" s="65"/>
    </row>
    <row r="15" spans="1:9" ht="16.8" thickTop="1" thickBot="1">
      <c r="A15" s="104"/>
      <c r="B15" s="105"/>
      <c r="C15" s="105"/>
      <c r="D15" s="105" t="s">
        <v>28</v>
      </c>
      <c r="E15" s="106">
        <f>IFERROR(AVERAGE(H4:H6),"Error")</f>
        <v>-729.16666666666663</v>
      </c>
      <c r="F15" s="107"/>
      <c r="G15" s="108"/>
      <c r="H15" s="104"/>
    </row>
    <row r="16" spans="1:9" ht="15" thickTop="1">
      <c r="A16" s="103"/>
      <c r="B16" s="103"/>
      <c r="C16" s="103"/>
      <c r="D16" s="103"/>
      <c r="E16" s="103"/>
      <c r="F16" s="103"/>
      <c r="G16" s="103"/>
      <c r="H16" s="103"/>
    </row>
    <row r="17" spans="1:8" ht="14.4">
      <c r="A17" s="103"/>
      <c r="B17" s="103"/>
      <c r="C17" s="103"/>
      <c r="D17" s="103"/>
      <c r="E17" s="103"/>
      <c r="F17" s="103"/>
      <c r="G17" s="103"/>
      <c r="H17" s="103"/>
    </row>
  </sheetData>
  <mergeCells count="7">
    <mergeCell ref="A1:H1"/>
    <mergeCell ref="A2:A3"/>
    <mergeCell ref="B2:C2"/>
    <mergeCell ref="D2:D3"/>
    <mergeCell ref="E2:F2"/>
    <mergeCell ref="G2:G3"/>
    <mergeCell ref="H2:H3"/>
  </mergeCells>
  <conditionalFormatting sqref="E4:G13">
    <cfRule type="cellIs" dxfId="3" priority="1" operator="equal">
      <formula>0</formula>
    </cfRule>
  </conditionalFormatting>
  <conditionalFormatting sqref="B4:D13">
    <cfRule type="containsText" dxfId="2" priority="2" operator="containsText" text="-">
      <formula>NOT(ISERROR(SEARCH(("-"),(B4))))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9"/>
  <sheetViews>
    <sheetView workbookViewId="0"/>
  </sheetViews>
  <sheetFormatPr defaultColWidth="14.44140625" defaultRowHeight="15.75" customHeight="1"/>
  <cols>
    <col min="1" max="1" width="5.6640625" customWidth="1"/>
    <col min="2" max="2" width="15.33203125" customWidth="1"/>
    <col min="3" max="3" width="16.33203125" customWidth="1"/>
    <col min="4" max="4" width="9.44140625" customWidth="1"/>
    <col min="5" max="5" width="11.44140625" customWidth="1"/>
    <col min="6" max="6" width="13.6640625" customWidth="1"/>
    <col min="7" max="7" width="14.109375" customWidth="1"/>
    <col min="8" max="8" width="11.109375" customWidth="1"/>
    <col min="9" max="9" width="10.33203125" customWidth="1"/>
    <col min="10" max="10" width="14.44140625" customWidth="1"/>
    <col min="11" max="11" width="15.33203125" customWidth="1"/>
  </cols>
  <sheetData>
    <row r="1" spans="1:25" ht="15.75" customHeight="1">
      <c r="A1" s="1"/>
      <c r="B1" s="2"/>
      <c r="C1" s="2"/>
      <c r="D1" s="2"/>
      <c r="E1" s="2"/>
      <c r="F1" s="2"/>
      <c r="G1" s="2"/>
      <c r="H1" s="2"/>
      <c r="I1" s="2"/>
      <c r="J1" s="2"/>
      <c r="K1" s="2"/>
      <c r="L1" s="2"/>
      <c r="M1" s="2"/>
      <c r="N1" s="2"/>
      <c r="O1" s="2"/>
      <c r="P1" s="2"/>
      <c r="Q1" s="3"/>
      <c r="R1" s="3"/>
      <c r="S1" s="3"/>
      <c r="T1" s="3"/>
      <c r="U1" s="3"/>
      <c r="V1" s="3"/>
      <c r="W1" s="3"/>
      <c r="X1" s="3"/>
      <c r="Y1" s="3"/>
    </row>
    <row r="2" spans="1:25" ht="15.75" customHeight="1">
      <c r="A2" s="1"/>
      <c r="B2" s="150" t="s">
        <v>0</v>
      </c>
      <c r="C2" s="151"/>
      <c r="D2" s="151"/>
      <c r="E2" s="151"/>
      <c r="F2" s="151"/>
      <c r="G2" s="151"/>
      <c r="H2" s="151"/>
      <c r="I2" s="151"/>
      <c r="J2" s="151"/>
      <c r="K2" s="151"/>
      <c r="L2" s="151"/>
      <c r="M2" s="151"/>
      <c r="N2" s="151"/>
      <c r="O2" s="151"/>
      <c r="P2" s="152"/>
      <c r="Q2" s="3"/>
      <c r="R2" s="3"/>
      <c r="S2" s="3"/>
      <c r="T2" s="3"/>
      <c r="U2" s="3"/>
      <c r="V2" s="3"/>
      <c r="W2" s="3"/>
      <c r="X2" s="3"/>
      <c r="Y2" s="3"/>
    </row>
    <row r="3" spans="1:25" ht="15.75" customHeight="1">
      <c r="A3" s="1"/>
      <c r="B3" s="153" t="s">
        <v>29</v>
      </c>
      <c r="C3" s="149"/>
      <c r="D3" s="149"/>
      <c r="E3" s="149"/>
      <c r="F3" s="149"/>
      <c r="G3" s="149"/>
      <c r="H3" s="149"/>
      <c r="I3" s="149"/>
      <c r="J3" s="149"/>
      <c r="K3" s="149"/>
      <c r="M3" s="154" t="s">
        <v>1</v>
      </c>
      <c r="N3" s="149"/>
      <c r="O3" s="149"/>
      <c r="P3" s="3"/>
      <c r="Q3" s="3"/>
      <c r="R3" s="3"/>
      <c r="S3" s="3"/>
      <c r="T3" s="3"/>
      <c r="U3" s="3"/>
      <c r="V3" s="3"/>
      <c r="W3" s="3"/>
      <c r="X3" s="3"/>
      <c r="Y3" s="3"/>
    </row>
    <row r="4" spans="1:25" ht="17.399999999999999">
      <c r="A4" s="1"/>
      <c r="B4" s="149"/>
      <c r="C4" s="149"/>
      <c r="D4" s="149"/>
      <c r="E4" s="149"/>
      <c r="F4" s="149"/>
      <c r="G4" s="149"/>
      <c r="H4" s="149"/>
      <c r="I4" s="149"/>
      <c r="J4" s="149"/>
      <c r="K4" s="149"/>
      <c r="M4" s="5" t="s">
        <v>2</v>
      </c>
      <c r="N4" s="5" t="s">
        <v>3</v>
      </c>
      <c r="O4" s="5" t="s">
        <v>4</v>
      </c>
      <c r="P4" s="3"/>
      <c r="Q4" s="3"/>
      <c r="R4" s="3"/>
      <c r="S4" s="3"/>
      <c r="T4" s="3"/>
      <c r="U4" s="3"/>
      <c r="V4" s="3"/>
      <c r="W4" s="3"/>
      <c r="X4" s="3"/>
      <c r="Y4" s="3"/>
    </row>
    <row r="5" spans="1:25" ht="17.399999999999999">
      <c r="A5" s="1"/>
      <c r="B5" s="149"/>
      <c r="C5" s="149"/>
      <c r="D5" s="149"/>
      <c r="E5" s="149"/>
      <c r="F5" s="149"/>
      <c r="G5" s="149"/>
      <c r="H5" s="149"/>
      <c r="I5" s="149"/>
      <c r="J5" s="149"/>
      <c r="K5" s="149"/>
      <c r="M5" s="6"/>
      <c r="N5" s="7" t="s">
        <v>5</v>
      </c>
      <c r="O5" s="7" t="s">
        <v>6</v>
      </c>
      <c r="P5" s="3"/>
      <c r="Q5" s="3"/>
      <c r="R5" s="3"/>
      <c r="S5" s="3"/>
      <c r="T5" s="3"/>
      <c r="U5" s="3"/>
      <c r="V5" s="3"/>
      <c r="W5" s="3"/>
      <c r="X5" s="3"/>
      <c r="Y5" s="3"/>
    </row>
    <row r="6" spans="1:25" ht="17.399999999999999">
      <c r="A6" s="1"/>
      <c r="B6" s="149"/>
      <c r="C6" s="149"/>
      <c r="D6" s="149"/>
      <c r="E6" s="149"/>
      <c r="F6" s="149"/>
      <c r="G6" s="149"/>
      <c r="H6" s="149"/>
      <c r="I6" s="149"/>
      <c r="J6" s="149"/>
      <c r="K6" s="149"/>
      <c r="M6" s="8"/>
      <c r="N6" s="7" t="s">
        <v>5</v>
      </c>
      <c r="O6" s="7" t="s">
        <v>7</v>
      </c>
      <c r="P6" s="3"/>
      <c r="Q6" s="3"/>
      <c r="R6" s="3"/>
      <c r="S6" s="3"/>
      <c r="T6" s="3"/>
      <c r="U6" s="3"/>
      <c r="V6" s="3"/>
      <c r="W6" s="3"/>
      <c r="X6" s="3"/>
      <c r="Y6" s="3"/>
    </row>
    <row r="7" spans="1:25" ht="17.399999999999999">
      <c r="A7" s="1"/>
      <c r="B7" s="149"/>
      <c r="C7" s="149"/>
      <c r="D7" s="149"/>
      <c r="E7" s="149"/>
      <c r="F7" s="149"/>
      <c r="G7" s="149"/>
      <c r="H7" s="149"/>
      <c r="I7" s="149"/>
      <c r="J7" s="149"/>
      <c r="K7" s="149"/>
      <c r="M7" s="9"/>
      <c r="N7" s="10" t="s">
        <v>8</v>
      </c>
      <c r="O7" s="10" t="s">
        <v>9</v>
      </c>
      <c r="P7" s="3"/>
      <c r="Q7" s="3"/>
      <c r="R7" s="3"/>
      <c r="S7" s="3"/>
      <c r="T7" s="3"/>
      <c r="U7" s="3"/>
      <c r="V7" s="3"/>
      <c r="W7" s="3"/>
      <c r="X7" s="3"/>
      <c r="Y7" s="3"/>
    </row>
    <row r="8" spans="1:25" ht="17.399999999999999">
      <c r="A8" s="1"/>
      <c r="B8" s="149"/>
      <c r="C8" s="149"/>
      <c r="D8" s="149"/>
      <c r="E8" s="149"/>
      <c r="F8" s="149"/>
      <c r="G8" s="149"/>
      <c r="H8" s="149"/>
      <c r="I8" s="149"/>
      <c r="J8" s="149"/>
      <c r="K8" s="149"/>
      <c r="L8" s="3"/>
      <c r="M8" s="3"/>
      <c r="N8" s="3"/>
      <c r="O8" s="3"/>
      <c r="P8" s="3"/>
      <c r="Q8" s="3"/>
      <c r="R8" s="3"/>
      <c r="S8" s="3"/>
      <c r="T8" s="3"/>
      <c r="U8" s="3"/>
      <c r="V8" s="3"/>
      <c r="W8" s="3"/>
      <c r="X8" s="3"/>
      <c r="Y8" s="3"/>
    </row>
    <row r="9" spans="1:25" ht="17.399999999999999">
      <c r="A9" s="1"/>
      <c r="B9" s="149"/>
      <c r="C9" s="149"/>
      <c r="D9" s="149"/>
      <c r="E9" s="149"/>
      <c r="F9" s="149"/>
      <c r="G9" s="149"/>
      <c r="H9" s="149"/>
      <c r="I9" s="149"/>
      <c r="J9" s="149"/>
      <c r="K9" s="149"/>
      <c r="L9" s="3"/>
      <c r="M9" s="3"/>
      <c r="N9" s="3"/>
      <c r="O9" s="3"/>
      <c r="P9" s="3"/>
      <c r="Q9" s="3"/>
      <c r="R9" s="3"/>
      <c r="S9" s="3"/>
      <c r="T9" s="3"/>
      <c r="U9" s="3"/>
      <c r="V9" s="3"/>
      <c r="W9" s="3"/>
      <c r="X9" s="3"/>
      <c r="Y9" s="3"/>
    </row>
    <row r="10" spans="1:25" ht="17.399999999999999">
      <c r="A10" s="1"/>
      <c r="B10" s="149"/>
      <c r="C10" s="149"/>
      <c r="D10" s="149"/>
      <c r="E10" s="149"/>
      <c r="F10" s="149"/>
      <c r="G10" s="149"/>
      <c r="H10" s="149"/>
      <c r="I10" s="149"/>
      <c r="J10" s="149"/>
      <c r="K10" s="149"/>
      <c r="L10" s="3"/>
      <c r="M10" s="3"/>
      <c r="N10" s="3"/>
      <c r="O10" s="3"/>
      <c r="P10" s="3"/>
      <c r="Q10" s="3"/>
      <c r="R10" s="3"/>
      <c r="S10" s="3"/>
      <c r="T10" s="3"/>
      <c r="U10" s="3"/>
      <c r="V10" s="3"/>
      <c r="W10" s="3"/>
      <c r="X10" s="3"/>
      <c r="Y10" s="3"/>
    </row>
    <row r="11" spans="1:25" ht="17.399999999999999">
      <c r="A11" s="1"/>
      <c r="B11" s="149"/>
      <c r="C11" s="149"/>
      <c r="D11" s="149"/>
      <c r="E11" s="149"/>
      <c r="F11" s="149"/>
      <c r="G11" s="149"/>
      <c r="H11" s="149"/>
      <c r="I11" s="149"/>
      <c r="J11" s="149"/>
      <c r="K11" s="149"/>
      <c r="L11" s="3"/>
      <c r="M11" s="3"/>
      <c r="N11" s="3"/>
      <c r="O11" s="3"/>
      <c r="P11" s="3"/>
      <c r="Q11" s="3"/>
      <c r="R11" s="3"/>
      <c r="S11" s="3"/>
      <c r="T11" s="3"/>
      <c r="U11" s="3"/>
      <c r="V11" s="3"/>
      <c r="W11" s="3"/>
      <c r="X11" s="3"/>
      <c r="Y11" s="3"/>
    </row>
    <row r="12" spans="1:25" ht="17.399999999999999">
      <c r="A12" s="1"/>
      <c r="B12" s="149"/>
      <c r="C12" s="149"/>
      <c r="D12" s="149"/>
      <c r="E12" s="149"/>
      <c r="F12" s="149"/>
      <c r="G12" s="149"/>
      <c r="H12" s="149"/>
      <c r="I12" s="149"/>
      <c r="J12" s="149"/>
      <c r="K12" s="149"/>
      <c r="L12" s="3"/>
      <c r="M12" s="3"/>
      <c r="N12" s="3"/>
      <c r="O12" s="3"/>
      <c r="P12" s="3"/>
      <c r="Q12" s="3"/>
      <c r="R12" s="3"/>
      <c r="S12" s="3"/>
      <c r="T12" s="3"/>
      <c r="U12" s="3"/>
      <c r="V12" s="3"/>
      <c r="W12" s="3"/>
      <c r="X12" s="3"/>
      <c r="Y12" s="3"/>
    </row>
    <row r="13" spans="1:25" ht="17.399999999999999">
      <c r="A13" s="1"/>
      <c r="B13" s="149"/>
      <c r="C13" s="149"/>
      <c r="D13" s="149"/>
      <c r="E13" s="149"/>
      <c r="F13" s="149"/>
      <c r="G13" s="149"/>
      <c r="H13" s="149"/>
      <c r="I13" s="149"/>
      <c r="J13" s="149"/>
      <c r="K13" s="149"/>
      <c r="L13" s="3"/>
      <c r="M13" s="3"/>
      <c r="N13" s="3"/>
      <c r="O13" s="3"/>
      <c r="P13" s="3"/>
      <c r="Q13" s="3"/>
      <c r="R13" s="3"/>
      <c r="S13" s="3"/>
      <c r="T13" s="3"/>
      <c r="U13" s="3"/>
      <c r="V13" s="3"/>
      <c r="W13" s="3"/>
      <c r="X13" s="3"/>
      <c r="Y13" s="3"/>
    </row>
    <row r="14" spans="1:25" ht="17.399999999999999">
      <c r="A14" s="1"/>
      <c r="B14" s="149"/>
      <c r="C14" s="149"/>
      <c r="D14" s="149"/>
      <c r="E14" s="149"/>
      <c r="F14" s="149"/>
      <c r="G14" s="149"/>
      <c r="H14" s="149"/>
      <c r="I14" s="149"/>
      <c r="J14" s="149"/>
      <c r="K14" s="149"/>
      <c r="L14" s="3"/>
      <c r="M14" s="3"/>
      <c r="N14" s="3"/>
      <c r="O14" s="3"/>
      <c r="P14" s="3"/>
      <c r="Q14" s="3"/>
      <c r="R14" s="3"/>
      <c r="S14" s="3"/>
      <c r="T14" s="3"/>
      <c r="U14" s="3"/>
      <c r="V14" s="3"/>
      <c r="W14" s="3"/>
      <c r="X14" s="3"/>
      <c r="Y14" s="3"/>
    </row>
    <row r="15" spans="1:25" ht="17.399999999999999">
      <c r="A15" s="1"/>
      <c r="B15" s="149"/>
      <c r="C15" s="149"/>
      <c r="D15" s="149"/>
      <c r="E15" s="149"/>
      <c r="F15" s="149"/>
      <c r="G15" s="149"/>
      <c r="H15" s="149"/>
      <c r="I15" s="149"/>
      <c r="J15" s="149"/>
      <c r="K15" s="149"/>
      <c r="L15" s="3"/>
      <c r="M15" s="3"/>
      <c r="N15" s="3"/>
      <c r="O15" s="3"/>
      <c r="P15" s="3"/>
      <c r="Q15" s="3"/>
      <c r="R15" s="3"/>
      <c r="S15" s="3"/>
      <c r="T15" s="3"/>
      <c r="U15" s="3"/>
      <c r="V15" s="3"/>
      <c r="W15" s="3"/>
      <c r="X15" s="3"/>
      <c r="Y15" s="3"/>
    </row>
    <row r="16" spans="1:25" ht="17.399999999999999">
      <c r="A16" s="1"/>
      <c r="B16" s="149"/>
      <c r="C16" s="149"/>
      <c r="D16" s="149"/>
      <c r="E16" s="149"/>
      <c r="F16" s="149"/>
      <c r="G16" s="149"/>
      <c r="H16" s="149"/>
      <c r="I16" s="149"/>
      <c r="J16" s="149"/>
      <c r="K16" s="149"/>
      <c r="L16" s="3"/>
      <c r="M16" s="3"/>
      <c r="N16" s="3"/>
      <c r="O16" s="3"/>
      <c r="P16" s="3"/>
      <c r="Q16" s="3"/>
      <c r="R16" s="3"/>
      <c r="S16" s="3"/>
      <c r="T16" s="3"/>
      <c r="U16" s="3"/>
      <c r="V16" s="3"/>
      <c r="W16" s="3"/>
      <c r="X16" s="3"/>
      <c r="Y16" s="3"/>
    </row>
    <row r="17" spans="1:25" ht="15.75" customHeight="1">
      <c r="A17" s="11"/>
      <c r="B17" s="4"/>
      <c r="C17" s="4"/>
      <c r="D17" s="4"/>
      <c r="E17" s="4"/>
      <c r="F17" s="4"/>
      <c r="G17" s="4"/>
      <c r="H17" s="4"/>
      <c r="I17" s="4"/>
      <c r="J17" s="12"/>
      <c r="K17" s="3"/>
      <c r="L17" s="3"/>
      <c r="M17" s="3"/>
      <c r="N17" s="3"/>
      <c r="O17" s="3"/>
      <c r="P17" s="3"/>
      <c r="Q17" s="3"/>
      <c r="R17" s="3"/>
      <c r="S17" s="3"/>
      <c r="T17" s="3"/>
      <c r="U17" s="3"/>
      <c r="V17" s="3"/>
      <c r="W17" s="3"/>
      <c r="X17" s="3"/>
      <c r="Y17" s="3"/>
    </row>
    <row r="18" spans="1:25" ht="15.75" customHeight="1">
      <c r="A18" s="11"/>
      <c r="B18" s="150" t="s">
        <v>10</v>
      </c>
      <c r="C18" s="151"/>
      <c r="D18" s="151"/>
      <c r="E18" s="151"/>
      <c r="F18" s="151"/>
      <c r="G18" s="151"/>
      <c r="H18" s="151"/>
      <c r="I18" s="151"/>
      <c r="J18" s="151"/>
      <c r="K18" s="151"/>
      <c r="L18" s="151"/>
      <c r="M18" s="151"/>
      <c r="N18" s="151"/>
      <c r="O18" s="151"/>
      <c r="P18" s="152"/>
      <c r="Q18" s="3"/>
      <c r="R18" s="3"/>
      <c r="S18" s="3"/>
      <c r="T18" s="3"/>
      <c r="U18" s="3"/>
      <c r="V18" s="3"/>
      <c r="W18" s="3"/>
      <c r="X18" s="3"/>
      <c r="Y18" s="3"/>
    </row>
    <row r="19" spans="1:25" ht="15.75" customHeight="1">
      <c r="A19" s="11"/>
      <c r="B19" s="154" t="s">
        <v>11</v>
      </c>
      <c r="C19" s="149"/>
      <c r="D19" s="149"/>
      <c r="E19" s="149"/>
      <c r="F19" s="149"/>
      <c r="G19" s="149"/>
      <c r="H19" s="149"/>
      <c r="I19" s="4"/>
      <c r="J19" s="154" t="s">
        <v>12</v>
      </c>
      <c r="K19" s="149"/>
      <c r="L19" s="149"/>
      <c r="M19" s="149"/>
      <c r="N19" s="149"/>
      <c r="O19" s="149"/>
      <c r="P19" s="149"/>
      <c r="Q19" s="3"/>
      <c r="R19" s="3"/>
      <c r="S19" s="3"/>
      <c r="T19" s="3"/>
      <c r="U19" s="3"/>
      <c r="V19" s="3"/>
      <c r="W19" s="3"/>
      <c r="X19" s="3"/>
      <c r="Y19" s="3"/>
    </row>
    <row r="20" spans="1:25" ht="15.75" customHeight="1">
      <c r="A20" s="13"/>
      <c r="B20" s="14"/>
      <c r="C20" s="14"/>
      <c r="D20" s="14"/>
      <c r="E20" s="15"/>
      <c r="F20" s="15"/>
      <c r="G20" s="15"/>
      <c r="H20" s="14"/>
      <c r="I20" s="14"/>
      <c r="J20" s="14"/>
      <c r="K20" s="14"/>
      <c r="L20" s="14"/>
      <c r="M20" s="14"/>
      <c r="N20" s="14"/>
      <c r="O20" s="14"/>
      <c r="P20" s="14"/>
      <c r="Q20" s="3"/>
      <c r="R20" s="3"/>
      <c r="S20" s="3"/>
      <c r="T20" s="3"/>
      <c r="U20" s="3"/>
      <c r="V20" s="3"/>
      <c r="W20" s="3"/>
      <c r="X20" s="3"/>
      <c r="Y20" s="3"/>
    </row>
    <row r="21" spans="1:25" ht="15.75" customHeight="1">
      <c r="A21" s="16"/>
      <c r="B21" s="145" t="s">
        <v>30</v>
      </c>
      <c r="C21" s="146"/>
      <c r="D21" s="146"/>
      <c r="E21" s="146"/>
      <c r="F21" s="146"/>
      <c r="G21" s="146"/>
      <c r="H21" s="147"/>
      <c r="I21" s="14"/>
      <c r="J21" s="145" t="s">
        <v>31</v>
      </c>
      <c r="K21" s="146"/>
      <c r="L21" s="146"/>
      <c r="M21" s="146"/>
      <c r="N21" s="146"/>
      <c r="O21" s="146"/>
      <c r="P21" s="147"/>
      <c r="Q21" s="3"/>
      <c r="R21" s="3"/>
      <c r="S21" s="3"/>
      <c r="T21" s="3"/>
      <c r="U21" s="3"/>
      <c r="V21" s="3"/>
      <c r="W21" s="3"/>
      <c r="X21" s="3"/>
      <c r="Y21" s="3"/>
    </row>
    <row r="22" spans="1:25" ht="15.75" customHeight="1">
      <c r="A22" s="17"/>
      <c r="B22" s="18" t="s">
        <v>14</v>
      </c>
      <c r="C22" s="19" t="s">
        <v>15</v>
      </c>
      <c r="D22" s="19" t="s">
        <v>16</v>
      </c>
      <c r="E22" s="19" t="s">
        <v>17</v>
      </c>
      <c r="F22" s="19"/>
      <c r="G22" s="19"/>
      <c r="H22" s="20" t="s">
        <v>18</v>
      </c>
      <c r="J22" s="18" t="s">
        <v>14</v>
      </c>
      <c r="K22" s="21" t="str">
        <f t="shared" ref="K22:O22" si="0">C22</f>
        <v>Inpatient</v>
      </c>
      <c r="L22" s="21" t="str">
        <f t="shared" si="0"/>
        <v>ED</v>
      </c>
      <c r="M22" s="21" t="str">
        <f t="shared" si="0"/>
        <v>Outpatient</v>
      </c>
      <c r="N22" s="21">
        <f t="shared" si="0"/>
        <v>0</v>
      </c>
      <c r="O22" s="21">
        <f t="shared" si="0"/>
        <v>0</v>
      </c>
      <c r="P22" s="20" t="s">
        <v>18</v>
      </c>
      <c r="Q22" s="3"/>
      <c r="R22" s="3"/>
      <c r="S22" s="3"/>
      <c r="T22" s="3"/>
      <c r="U22" s="3"/>
      <c r="V22" s="3"/>
      <c r="W22" s="3"/>
      <c r="X22" s="3"/>
      <c r="Y22" s="3"/>
    </row>
    <row r="23" spans="1:25" ht="15.75" customHeight="1">
      <c r="A23" s="22"/>
      <c r="B23" s="23">
        <v>2016</v>
      </c>
      <c r="C23" s="24">
        <v>271</v>
      </c>
      <c r="D23" s="24">
        <v>83</v>
      </c>
      <c r="E23" s="24">
        <v>538</v>
      </c>
      <c r="F23" s="24"/>
      <c r="G23" s="24"/>
      <c r="H23" s="25" t="e">
        <f t="shared" ref="H23:H32" ca="1" si="1">_xludf.IFNA(SUM(C23:G23),"")</f>
        <v>#NAME?</v>
      </c>
      <c r="J23" s="26">
        <f t="shared" ref="J23:J32" si="2">B23</f>
        <v>2016</v>
      </c>
      <c r="K23" s="24">
        <v>460</v>
      </c>
      <c r="L23" s="24">
        <v>76</v>
      </c>
      <c r="M23" s="24">
        <v>992</v>
      </c>
      <c r="N23" s="24"/>
      <c r="O23" s="24"/>
      <c r="P23" s="25" t="e">
        <f t="shared" ref="P23:P32" ca="1" si="3">_xludf.IFNA(SUM(K23:O23),"")</f>
        <v>#NAME?</v>
      </c>
      <c r="Q23" s="3"/>
      <c r="R23" s="3"/>
      <c r="S23" s="3"/>
      <c r="T23" s="3"/>
      <c r="U23" s="3"/>
      <c r="V23" s="3"/>
      <c r="W23" s="3"/>
      <c r="X23" s="3"/>
      <c r="Y23" s="3"/>
    </row>
    <row r="24" spans="1:25" ht="15.75" customHeight="1">
      <c r="A24" s="22"/>
      <c r="B24" s="23">
        <v>2017</v>
      </c>
      <c r="C24" s="24">
        <v>427</v>
      </c>
      <c r="D24" s="24">
        <v>104</v>
      </c>
      <c r="E24" s="24">
        <v>634</v>
      </c>
      <c r="F24" s="24"/>
      <c r="G24" s="24"/>
      <c r="H24" s="25" t="e">
        <f t="shared" ca="1" si="1"/>
        <v>#NAME?</v>
      </c>
      <c r="J24" s="26">
        <f t="shared" si="2"/>
        <v>2017</v>
      </c>
      <c r="K24" s="24">
        <v>451</v>
      </c>
      <c r="L24" s="24">
        <v>93</v>
      </c>
      <c r="M24" s="24">
        <v>1041</v>
      </c>
      <c r="N24" s="24"/>
      <c r="O24" s="24"/>
      <c r="P24" s="25" t="e">
        <f t="shared" ca="1" si="3"/>
        <v>#NAME?</v>
      </c>
      <c r="Q24" s="3"/>
      <c r="R24" s="3"/>
      <c r="S24" s="3"/>
      <c r="T24" s="3"/>
      <c r="U24" s="3"/>
      <c r="V24" s="3"/>
      <c r="W24" s="3"/>
      <c r="X24" s="3"/>
      <c r="Y24" s="3"/>
    </row>
    <row r="25" spans="1:25" ht="15.75" customHeight="1">
      <c r="A25" s="22"/>
      <c r="B25" s="23">
        <v>2018</v>
      </c>
      <c r="C25" s="24">
        <v>413</v>
      </c>
      <c r="D25" s="24">
        <v>108</v>
      </c>
      <c r="E25" s="24">
        <v>674</v>
      </c>
      <c r="F25" s="24"/>
      <c r="G25" s="24"/>
      <c r="H25" s="25" t="e">
        <f t="shared" ca="1" si="1"/>
        <v>#NAME?</v>
      </c>
      <c r="J25" s="26">
        <f t="shared" si="2"/>
        <v>2018</v>
      </c>
      <c r="K25" s="24">
        <v>406</v>
      </c>
      <c r="L25" s="24">
        <v>131</v>
      </c>
      <c r="M25" s="24">
        <v>1437</v>
      </c>
      <c r="N25" s="24"/>
      <c r="O25" s="24"/>
      <c r="P25" s="25" t="e">
        <f t="shared" ca="1" si="3"/>
        <v>#NAME?</v>
      </c>
      <c r="Q25" s="3"/>
      <c r="R25" s="3"/>
      <c r="S25" s="3"/>
      <c r="T25" s="3"/>
      <c r="U25" s="3"/>
      <c r="V25" s="3"/>
      <c r="W25" s="3"/>
      <c r="X25" s="3"/>
      <c r="Y25" s="3"/>
    </row>
    <row r="26" spans="1:25" ht="15.75" customHeight="1">
      <c r="A26" s="13"/>
      <c r="B26" s="27"/>
      <c r="C26" s="32"/>
      <c r="D26" s="32"/>
      <c r="E26" s="32"/>
      <c r="F26" s="32"/>
      <c r="G26" s="32"/>
      <c r="H26" s="25" t="e">
        <f t="shared" ca="1" si="1"/>
        <v>#NAME?</v>
      </c>
      <c r="J26" s="26">
        <f t="shared" si="2"/>
        <v>0</v>
      </c>
      <c r="K26" s="32"/>
      <c r="L26" s="32"/>
      <c r="M26" s="32"/>
      <c r="N26" s="32"/>
      <c r="O26" s="32"/>
      <c r="P26" s="25" t="e">
        <f t="shared" ca="1" si="3"/>
        <v>#NAME?</v>
      </c>
      <c r="Q26" s="3"/>
      <c r="R26" s="3"/>
      <c r="S26" s="3"/>
      <c r="T26" s="3"/>
      <c r="U26" s="3"/>
      <c r="V26" s="3"/>
      <c r="W26" s="3"/>
      <c r="X26" s="3"/>
      <c r="Y26" s="3"/>
    </row>
    <row r="27" spans="1:25" ht="15.75" customHeight="1">
      <c r="A27" s="13"/>
      <c r="B27" s="27"/>
      <c r="C27" s="32"/>
      <c r="D27" s="32"/>
      <c r="E27" s="32"/>
      <c r="F27" s="32"/>
      <c r="G27" s="32"/>
      <c r="H27" s="25" t="e">
        <f t="shared" ca="1" si="1"/>
        <v>#NAME?</v>
      </c>
      <c r="J27" s="26">
        <f t="shared" si="2"/>
        <v>0</v>
      </c>
      <c r="K27" s="32"/>
      <c r="L27" s="32"/>
      <c r="M27" s="32"/>
      <c r="N27" s="32"/>
      <c r="O27" s="32"/>
      <c r="P27" s="25" t="e">
        <f t="shared" ca="1" si="3"/>
        <v>#NAME?</v>
      </c>
      <c r="Q27" s="3"/>
      <c r="R27" s="3"/>
      <c r="S27" s="3"/>
      <c r="T27" s="3"/>
      <c r="U27" s="3"/>
      <c r="V27" s="3"/>
      <c r="W27" s="3"/>
      <c r="X27" s="3"/>
      <c r="Y27" s="3"/>
    </row>
    <row r="28" spans="1:25" ht="15.6">
      <c r="A28" s="13"/>
      <c r="B28" s="27"/>
      <c r="C28" s="32"/>
      <c r="D28" s="32"/>
      <c r="E28" s="32"/>
      <c r="F28" s="32"/>
      <c r="G28" s="32"/>
      <c r="H28" s="25" t="e">
        <f t="shared" ca="1" si="1"/>
        <v>#NAME?</v>
      </c>
      <c r="J28" s="26">
        <f t="shared" si="2"/>
        <v>0</v>
      </c>
      <c r="K28" s="32"/>
      <c r="L28" s="32"/>
      <c r="M28" s="32"/>
      <c r="N28" s="32"/>
      <c r="O28" s="32"/>
      <c r="P28" s="25" t="e">
        <f t="shared" ca="1" si="3"/>
        <v>#NAME?</v>
      </c>
      <c r="Q28" s="3"/>
      <c r="R28" s="3"/>
      <c r="S28" s="3"/>
      <c r="T28" s="3"/>
      <c r="U28" s="3"/>
      <c r="V28" s="3"/>
      <c r="W28" s="3"/>
      <c r="X28" s="3"/>
      <c r="Y28" s="3"/>
    </row>
    <row r="29" spans="1:25" ht="15.6">
      <c r="A29" s="13"/>
      <c r="B29" s="27"/>
      <c r="C29" s="32"/>
      <c r="D29" s="32"/>
      <c r="E29" s="32"/>
      <c r="F29" s="32"/>
      <c r="G29" s="32"/>
      <c r="H29" s="25" t="e">
        <f t="shared" ca="1" si="1"/>
        <v>#NAME?</v>
      </c>
      <c r="J29" s="26">
        <f t="shared" si="2"/>
        <v>0</v>
      </c>
      <c r="K29" s="32"/>
      <c r="L29" s="32"/>
      <c r="M29" s="32"/>
      <c r="N29" s="32"/>
      <c r="O29" s="32"/>
      <c r="P29" s="25" t="e">
        <f t="shared" ca="1" si="3"/>
        <v>#NAME?</v>
      </c>
      <c r="Q29" s="3"/>
      <c r="R29" s="3"/>
      <c r="S29" s="3"/>
      <c r="T29" s="3"/>
      <c r="U29" s="3"/>
      <c r="V29" s="3"/>
      <c r="W29" s="3"/>
      <c r="X29" s="3"/>
      <c r="Y29" s="3"/>
    </row>
    <row r="30" spans="1:25" ht="15.6">
      <c r="A30" s="13"/>
      <c r="B30" s="27"/>
      <c r="C30" s="32"/>
      <c r="D30" s="32"/>
      <c r="E30" s="32"/>
      <c r="F30" s="32"/>
      <c r="G30" s="32"/>
      <c r="H30" s="25" t="e">
        <f t="shared" ca="1" si="1"/>
        <v>#NAME?</v>
      </c>
      <c r="J30" s="26">
        <f t="shared" si="2"/>
        <v>0</v>
      </c>
      <c r="K30" s="32"/>
      <c r="L30" s="32"/>
      <c r="M30" s="32"/>
      <c r="N30" s="32"/>
      <c r="O30" s="32"/>
      <c r="P30" s="25" t="e">
        <f t="shared" ca="1" si="3"/>
        <v>#NAME?</v>
      </c>
      <c r="Q30" s="3"/>
      <c r="R30" s="3"/>
      <c r="S30" s="3"/>
      <c r="T30" s="3"/>
      <c r="U30" s="3"/>
      <c r="V30" s="3"/>
      <c r="W30" s="3"/>
      <c r="X30" s="3"/>
      <c r="Y30" s="3"/>
    </row>
    <row r="31" spans="1:25" ht="15.6">
      <c r="A31" s="13"/>
      <c r="B31" s="27"/>
      <c r="C31" s="32"/>
      <c r="D31" s="32"/>
      <c r="E31" s="32"/>
      <c r="F31" s="32"/>
      <c r="G31" s="32"/>
      <c r="H31" s="25" t="e">
        <f t="shared" ca="1" si="1"/>
        <v>#NAME?</v>
      </c>
      <c r="J31" s="26">
        <f t="shared" si="2"/>
        <v>0</v>
      </c>
      <c r="K31" s="32"/>
      <c r="L31" s="32"/>
      <c r="M31" s="32"/>
      <c r="N31" s="32"/>
      <c r="O31" s="32"/>
      <c r="P31" s="25" t="e">
        <f t="shared" ca="1" si="3"/>
        <v>#NAME?</v>
      </c>
      <c r="Q31" s="3"/>
      <c r="R31" s="3"/>
      <c r="S31" s="3"/>
      <c r="T31" s="3"/>
      <c r="U31" s="3"/>
      <c r="V31" s="3"/>
      <c r="W31" s="3"/>
      <c r="X31" s="3"/>
      <c r="Y31" s="3"/>
    </row>
    <row r="32" spans="1:25" ht="15.6">
      <c r="A32" s="13"/>
      <c r="B32" s="27"/>
      <c r="C32" s="32"/>
      <c r="D32" s="32"/>
      <c r="E32" s="32"/>
      <c r="F32" s="32"/>
      <c r="G32" s="32"/>
      <c r="H32" s="25" t="e">
        <f t="shared" ca="1" si="1"/>
        <v>#NAME?</v>
      </c>
      <c r="J32" s="26">
        <f t="shared" si="2"/>
        <v>0</v>
      </c>
      <c r="K32" s="32"/>
      <c r="L32" s="32"/>
      <c r="M32" s="32"/>
      <c r="N32" s="32"/>
      <c r="O32" s="32"/>
      <c r="P32" s="25" t="e">
        <f t="shared" ca="1" si="3"/>
        <v>#NAME?</v>
      </c>
      <c r="Q32" s="3"/>
      <c r="R32" s="3"/>
      <c r="S32" s="3"/>
      <c r="T32" s="3"/>
      <c r="U32" s="3"/>
      <c r="V32" s="3"/>
      <c r="W32" s="3"/>
      <c r="X32" s="3"/>
      <c r="Y32" s="3"/>
    </row>
    <row r="33" spans="1:25" ht="15.6">
      <c r="A33" s="13"/>
      <c r="B33" s="14"/>
      <c r="C33" s="14"/>
      <c r="D33" s="14"/>
      <c r="E33" s="14"/>
      <c r="F33" s="14"/>
      <c r="G33" s="14"/>
      <c r="H33" s="14"/>
      <c r="J33" s="14"/>
      <c r="K33" s="14"/>
      <c r="L33" s="14"/>
      <c r="M33" s="14"/>
      <c r="N33" s="14"/>
      <c r="O33" s="14"/>
      <c r="P33" s="14"/>
      <c r="Q33" s="3"/>
      <c r="R33" s="3"/>
      <c r="S33" s="3"/>
      <c r="T33" s="3"/>
      <c r="U33" s="3"/>
      <c r="V33" s="3"/>
      <c r="W33" s="3"/>
      <c r="X33" s="3"/>
      <c r="Y33" s="3"/>
    </row>
    <row r="34" spans="1:25" ht="15.6">
      <c r="A34" s="16"/>
      <c r="B34" s="145" t="s">
        <v>19</v>
      </c>
      <c r="C34" s="146"/>
      <c r="D34" s="146"/>
      <c r="E34" s="146"/>
      <c r="F34" s="146"/>
      <c r="G34" s="146"/>
      <c r="H34" s="147"/>
      <c r="J34" s="145" t="s">
        <v>19</v>
      </c>
      <c r="K34" s="146"/>
      <c r="L34" s="146"/>
      <c r="M34" s="146"/>
      <c r="N34" s="146"/>
      <c r="O34" s="146"/>
      <c r="P34" s="147"/>
      <c r="Q34" s="3"/>
      <c r="R34" s="3"/>
      <c r="S34" s="3"/>
      <c r="T34" s="3"/>
      <c r="U34" s="3"/>
      <c r="V34" s="3"/>
      <c r="W34" s="3"/>
      <c r="X34" s="3"/>
      <c r="Y34" s="3"/>
    </row>
    <row r="35" spans="1:25" ht="15.6">
      <c r="A35" s="17"/>
      <c r="B35" s="18" t="s">
        <v>14</v>
      </c>
      <c r="C35" s="19" t="s">
        <v>15</v>
      </c>
      <c r="D35" s="19" t="s">
        <v>16</v>
      </c>
      <c r="E35" s="19"/>
      <c r="F35" s="19"/>
      <c r="G35" s="19"/>
      <c r="H35" s="20" t="s">
        <v>18</v>
      </c>
      <c r="J35" s="18" t="s">
        <v>14</v>
      </c>
      <c r="K35" s="21" t="str">
        <f t="shared" ref="K35:O35" si="4">C35</f>
        <v>Inpatient</v>
      </c>
      <c r="L35" s="21" t="str">
        <f t="shared" si="4"/>
        <v>ED</v>
      </c>
      <c r="M35" s="21">
        <f t="shared" si="4"/>
        <v>0</v>
      </c>
      <c r="N35" s="21">
        <f t="shared" si="4"/>
        <v>0</v>
      </c>
      <c r="O35" s="21">
        <f t="shared" si="4"/>
        <v>0</v>
      </c>
      <c r="P35" s="20" t="s">
        <v>18</v>
      </c>
      <c r="Q35" s="3"/>
      <c r="R35" s="3"/>
      <c r="S35" s="3"/>
      <c r="T35" s="3"/>
      <c r="U35" s="3"/>
      <c r="V35" s="3"/>
      <c r="W35" s="3"/>
      <c r="X35" s="3"/>
      <c r="Y35" s="3"/>
    </row>
    <row r="36" spans="1:25" ht="14.4">
      <c r="A36" s="22"/>
      <c r="B36" s="26">
        <f t="shared" ref="B36:B45" si="5">B23</f>
        <v>2016</v>
      </c>
      <c r="C36" s="33">
        <v>0.06</v>
      </c>
      <c r="D36" s="33">
        <v>0.19</v>
      </c>
      <c r="E36" s="34"/>
      <c r="F36" s="34"/>
      <c r="G36" s="34"/>
      <c r="H36" s="29" t="e">
        <f t="shared" ref="H36:H45" ca="1" si="6">_xludf.IFNA(SUM(C36:G36),"")</f>
        <v>#NAME?</v>
      </c>
      <c r="J36" s="26">
        <f t="shared" ref="J36:J45" si="7">B23</f>
        <v>2016</v>
      </c>
      <c r="K36" s="33">
        <v>0.04</v>
      </c>
      <c r="L36" s="33">
        <v>0.15</v>
      </c>
      <c r="M36" s="34"/>
      <c r="N36" s="34"/>
      <c r="O36" s="34"/>
      <c r="P36" s="29" t="e">
        <f t="shared" ref="P36:P45" ca="1" si="8">_xludf.IFNA(SUM(K36:O36),"")</f>
        <v>#NAME?</v>
      </c>
      <c r="Q36" s="3"/>
      <c r="R36" s="3"/>
      <c r="S36" s="3"/>
      <c r="T36" s="3"/>
      <c r="U36" s="3"/>
      <c r="V36" s="3"/>
      <c r="W36" s="3"/>
      <c r="X36" s="3"/>
      <c r="Y36" s="3"/>
    </row>
    <row r="37" spans="1:25" ht="14.4">
      <c r="A37" s="22"/>
      <c r="B37" s="26">
        <f t="shared" si="5"/>
        <v>2017</v>
      </c>
      <c r="C37" s="33">
        <v>7.0000000000000007E-2</v>
      </c>
      <c r="D37" s="33">
        <v>0.2</v>
      </c>
      <c r="E37" s="34"/>
      <c r="F37" s="34"/>
      <c r="G37" s="34"/>
      <c r="H37" s="29" t="e">
        <f t="shared" ca="1" si="6"/>
        <v>#NAME?</v>
      </c>
      <c r="J37" s="26">
        <f t="shared" si="7"/>
        <v>2017</v>
      </c>
      <c r="K37" s="33">
        <v>0.04</v>
      </c>
      <c r="L37" s="33">
        <v>0.16</v>
      </c>
      <c r="M37" s="34"/>
      <c r="N37" s="34"/>
      <c r="O37" s="34"/>
      <c r="P37" s="29" t="e">
        <f t="shared" ca="1" si="8"/>
        <v>#NAME?</v>
      </c>
      <c r="Q37" s="3"/>
      <c r="R37" s="3"/>
      <c r="S37" s="3"/>
      <c r="T37" s="3"/>
      <c r="U37" s="3"/>
      <c r="V37" s="3"/>
      <c r="W37" s="3"/>
      <c r="X37" s="3"/>
      <c r="Y37" s="3"/>
    </row>
    <row r="38" spans="1:25" ht="14.4">
      <c r="A38" s="22"/>
      <c r="B38" s="26">
        <f t="shared" si="5"/>
        <v>2018</v>
      </c>
      <c r="C38" s="33">
        <v>0.06</v>
      </c>
      <c r="D38" s="33">
        <v>0.19</v>
      </c>
      <c r="E38" s="34"/>
      <c r="F38" s="34"/>
      <c r="G38" s="34"/>
      <c r="H38" s="29" t="e">
        <f t="shared" ca="1" si="6"/>
        <v>#NAME?</v>
      </c>
      <c r="J38" s="26">
        <f t="shared" si="7"/>
        <v>2018</v>
      </c>
      <c r="K38" s="33">
        <v>0.03</v>
      </c>
      <c r="L38" s="33">
        <v>0.16</v>
      </c>
      <c r="M38" s="34"/>
      <c r="N38" s="34"/>
      <c r="O38" s="34"/>
      <c r="P38" s="29" t="e">
        <f t="shared" ca="1" si="8"/>
        <v>#NAME?</v>
      </c>
      <c r="Q38" s="3"/>
      <c r="R38" s="3"/>
      <c r="S38" s="3"/>
      <c r="T38" s="3"/>
      <c r="U38" s="3"/>
      <c r="V38" s="3"/>
      <c r="W38" s="3"/>
      <c r="X38" s="3"/>
      <c r="Y38" s="3"/>
    </row>
    <row r="39" spans="1:25" ht="15.6">
      <c r="A39" s="22"/>
      <c r="B39" s="26">
        <f t="shared" si="5"/>
        <v>0</v>
      </c>
      <c r="C39" s="28"/>
      <c r="D39" s="28"/>
      <c r="E39" s="28"/>
      <c r="F39" s="28"/>
      <c r="G39" s="28"/>
      <c r="H39" s="29" t="e">
        <f t="shared" ca="1" si="6"/>
        <v>#NAME?</v>
      </c>
      <c r="I39" s="14"/>
      <c r="J39" s="26">
        <f t="shared" si="7"/>
        <v>0</v>
      </c>
      <c r="K39" s="28"/>
      <c r="L39" s="28"/>
      <c r="M39" s="28"/>
      <c r="N39" s="28"/>
      <c r="O39" s="28"/>
      <c r="P39" s="29" t="e">
        <f t="shared" ca="1" si="8"/>
        <v>#NAME?</v>
      </c>
      <c r="Q39" s="3"/>
      <c r="R39" s="3"/>
      <c r="S39" s="3"/>
      <c r="T39" s="3"/>
      <c r="U39" s="3"/>
      <c r="V39" s="3"/>
      <c r="W39" s="3"/>
      <c r="X39" s="3"/>
      <c r="Y39" s="3"/>
    </row>
    <row r="40" spans="1:25" ht="15.6">
      <c r="A40" s="22"/>
      <c r="B40" s="26">
        <f t="shared" si="5"/>
        <v>0</v>
      </c>
      <c r="C40" s="28"/>
      <c r="D40" s="28"/>
      <c r="E40" s="28"/>
      <c r="F40" s="28"/>
      <c r="G40" s="28"/>
      <c r="H40" s="29" t="e">
        <f t="shared" ca="1" si="6"/>
        <v>#NAME?</v>
      </c>
      <c r="I40" s="14"/>
      <c r="J40" s="26">
        <f t="shared" si="7"/>
        <v>0</v>
      </c>
      <c r="K40" s="28"/>
      <c r="L40" s="28"/>
      <c r="M40" s="28"/>
      <c r="N40" s="28"/>
      <c r="O40" s="28"/>
      <c r="P40" s="29" t="e">
        <f t="shared" ca="1" si="8"/>
        <v>#NAME?</v>
      </c>
      <c r="Q40" s="3"/>
      <c r="R40" s="3"/>
      <c r="S40" s="3"/>
      <c r="T40" s="3"/>
      <c r="U40" s="3"/>
      <c r="V40" s="3"/>
      <c r="W40" s="3"/>
      <c r="X40" s="3"/>
      <c r="Y40" s="3"/>
    </row>
    <row r="41" spans="1:25" ht="15.6">
      <c r="A41" s="22"/>
      <c r="B41" s="26">
        <f t="shared" si="5"/>
        <v>0</v>
      </c>
      <c r="C41" s="28"/>
      <c r="D41" s="28"/>
      <c r="E41" s="28"/>
      <c r="F41" s="28"/>
      <c r="G41" s="28"/>
      <c r="H41" s="29" t="e">
        <f t="shared" ca="1" si="6"/>
        <v>#NAME?</v>
      </c>
      <c r="I41" s="14"/>
      <c r="J41" s="26">
        <f t="shared" si="7"/>
        <v>0</v>
      </c>
      <c r="K41" s="28"/>
      <c r="L41" s="28"/>
      <c r="M41" s="28"/>
      <c r="N41" s="28"/>
      <c r="O41" s="28"/>
      <c r="P41" s="29" t="e">
        <f t="shared" ca="1" si="8"/>
        <v>#NAME?</v>
      </c>
      <c r="Q41" s="3"/>
      <c r="R41" s="3"/>
      <c r="S41" s="3"/>
      <c r="T41" s="3"/>
      <c r="U41" s="3"/>
      <c r="V41" s="3"/>
      <c r="W41" s="3"/>
      <c r="X41" s="3"/>
      <c r="Y41" s="3"/>
    </row>
    <row r="42" spans="1:25" ht="15.6">
      <c r="A42" s="22"/>
      <c r="B42" s="26">
        <f t="shared" si="5"/>
        <v>0</v>
      </c>
      <c r="C42" s="28"/>
      <c r="D42" s="28"/>
      <c r="E42" s="28"/>
      <c r="F42" s="28"/>
      <c r="G42" s="28"/>
      <c r="H42" s="29" t="e">
        <f t="shared" ca="1" si="6"/>
        <v>#NAME?</v>
      </c>
      <c r="I42" s="14"/>
      <c r="J42" s="26">
        <f t="shared" si="7"/>
        <v>0</v>
      </c>
      <c r="K42" s="28"/>
      <c r="L42" s="28"/>
      <c r="M42" s="28"/>
      <c r="N42" s="28"/>
      <c r="O42" s="28"/>
      <c r="P42" s="29" t="e">
        <f t="shared" ca="1" si="8"/>
        <v>#NAME?</v>
      </c>
      <c r="Q42" s="3"/>
      <c r="R42" s="3"/>
      <c r="S42" s="3"/>
      <c r="T42" s="3"/>
      <c r="U42" s="3"/>
      <c r="V42" s="3"/>
      <c r="W42" s="3"/>
      <c r="X42" s="3"/>
      <c r="Y42" s="3"/>
    </row>
    <row r="43" spans="1:25" ht="15.6">
      <c r="A43" s="22"/>
      <c r="B43" s="26">
        <f t="shared" si="5"/>
        <v>0</v>
      </c>
      <c r="C43" s="28"/>
      <c r="D43" s="28"/>
      <c r="E43" s="28"/>
      <c r="F43" s="28"/>
      <c r="G43" s="28"/>
      <c r="H43" s="29" t="e">
        <f t="shared" ca="1" si="6"/>
        <v>#NAME?</v>
      </c>
      <c r="I43" s="14"/>
      <c r="J43" s="26">
        <f t="shared" si="7"/>
        <v>0</v>
      </c>
      <c r="K43" s="28"/>
      <c r="L43" s="28"/>
      <c r="M43" s="28"/>
      <c r="N43" s="28"/>
      <c r="O43" s="28"/>
      <c r="P43" s="29" t="e">
        <f t="shared" ca="1" si="8"/>
        <v>#NAME?</v>
      </c>
      <c r="Q43" s="3"/>
      <c r="R43" s="3"/>
      <c r="S43" s="3"/>
      <c r="T43" s="3"/>
      <c r="U43" s="3"/>
      <c r="V43" s="3"/>
      <c r="W43" s="3"/>
      <c r="X43" s="3"/>
      <c r="Y43" s="3"/>
    </row>
    <row r="44" spans="1:25" ht="15.6">
      <c r="A44" s="22"/>
      <c r="B44" s="26">
        <f t="shared" si="5"/>
        <v>0</v>
      </c>
      <c r="C44" s="28"/>
      <c r="D44" s="28"/>
      <c r="E44" s="28"/>
      <c r="F44" s="28"/>
      <c r="G44" s="28"/>
      <c r="H44" s="29" t="e">
        <f t="shared" ca="1" si="6"/>
        <v>#NAME?</v>
      </c>
      <c r="I44" s="14"/>
      <c r="J44" s="26">
        <f t="shared" si="7"/>
        <v>0</v>
      </c>
      <c r="K44" s="28"/>
      <c r="L44" s="28"/>
      <c r="M44" s="28"/>
      <c r="N44" s="28"/>
      <c r="O44" s="28"/>
      <c r="P44" s="29" t="e">
        <f t="shared" ca="1" si="8"/>
        <v>#NAME?</v>
      </c>
      <c r="Q44" s="3"/>
      <c r="R44" s="3"/>
      <c r="S44" s="3"/>
      <c r="T44" s="3"/>
      <c r="U44" s="3"/>
      <c r="V44" s="3"/>
      <c r="W44" s="3"/>
      <c r="X44" s="3"/>
      <c r="Y44" s="3"/>
    </row>
    <row r="45" spans="1:25" ht="15.6">
      <c r="A45" s="22"/>
      <c r="B45" s="26">
        <f t="shared" si="5"/>
        <v>0</v>
      </c>
      <c r="C45" s="28"/>
      <c r="D45" s="28"/>
      <c r="E45" s="28"/>
      <c r="F45" s="28"/>
      <c r="G45" s="28"/>
      <c r="H45" s="29" t="e">
        <f t="shared" ca="1" si="6"/>
        <v>#NAME?</v>
      </c>
      <c r="I45" s="14"/>
      <c r="J45" s="26">
        <f t="shared" si="7"/>
        <v>0</v>
      </c>
      <c r="K45" s="28"/>
      <c r="L45" s="28"/>
      <c r="M45" s="28"/>
      <c r="N45" s="28"/>
      <c r="O45" s="28"/>
      <c r="P45" s="29" t="e">
        <f t="shared" ca="1" si="8"/>
        <v>#NAME?</v>
      </c>
      <c r="Q45" s="3"/>
      <c r="R45" s="3"/>
      <c r="S45" s="3"/>
      <c r="T45" s="3"/>
      <c r="U45" s="3"/>
      <c r="V45" s="3"/>
      <c r="W45" s="3"/>
      <c r="X45" s="3"/>
      <c r="Y45" s="3"/>
    </row>
    <row r="46" spans="1:25" ht="15.6">
      <c r="A46" s="13"/>
      <c r="B46" s="14"/>
      <c r="C46" s="14"/>
      <c r="D46" s="14"/>
      <c r="E46" s="14"/>
      <c r="F46" s="14"/>
      <c r="G46" s="14"/>
      <c r="H46" s="14"/>
      <c r="I46" s="14"/>
      <c r="J46" s="14"/>
      <c r="K46" s="3"/>
      <c r="L46" s="3"/>
      <c r="M46" s="3"/>
      <c r="N46" s="3"/>
      <c r="O46" s="3"/>
      <c r="P46" s="3"/>
      <c r="Q46" s="3"/>
      <c r="R46" s="3"/>
      <c r="S46" s="3"/>
      <c r="T46" s="3"/>
      <c r="U46" s="3"/>
      <c r="V46" s="3"/>
      <c r="W46" s="3"/>
      <c r="X46" s="3"/>
      <c r="Y46" s="3"/>
    </row>
    <row r="47" spans="1:25" ht="15.6">
      <c r="A47" s="13"/>
      <c r="B47" s="14"/>
      <c r="C47" s="148"/>
      <c r="D47" s="149"/>
      <c r="E47" s="149"/>
      <c r="F47" s="149"/>
      <c r="G47" s="149"/>
      <c r="H47" s="30"/>
      <c r="I47" s="14"/>
      <c r="J47" s="3"/>
      <c r="K47" s="3"/>
      <c r="L47" s="3"/>
      <c r="M47" s="3"/>
      <c r="N47" s="3"/>
      <c r="O47" s="3"/>
      <c r="P47" s="3"/>
      <c r="Q47" s="3"/>
      <c r="R47" s="3"/>
      <c r="S47" s="3"/>
      <c r="T47" s="3"/>
      <c r="U47" s="3"/>
      <c r="V47" s="3"/>
      <c r="W47" s="3"/>
      <c r="X47" s="3"/>
      <c r="Y47" s="3"/>
    </row>
    <row r="48" spans="1:25" ht="17.399999999999999">
      <c r="B48" s="3"/>
      <c r="C48" s="3"/>
      <c r="D48" s="3"/>
      <c r="E48" s="3"/>
      <c r="F48" s="3"/>
      <c r="G48" s="3"/>
      <c r="H48" s="3"/>
      <c r="I48" s="31" t="e">
        <f ca="1">HYPERLINK(CONCATENATE("https://cea-telemed.herokuapp.com/cea_results?p1=",B23,"&amp;p2=",B24,"&amp;p3=",B25,"&amp;p4=",B26,"&amp;p5=",B27,"&amp;p6=",B28,"&amp;p7=",B29,"&amp;p8=",B30,"&amp;p9=",B31,"&amp;p10=",B32,"&amp;c1=",H23-P23,"&amp;c2=",H24-P24,"&amp;c3=",H25-P25,"&amp;c4=",H26-P26,"&amp;c5=",H27-P27,"&amp;c6=",H28-P28,"&amp;c7=",H29-P29,"&amp;c8=",H30-P30,"&amp;c9=",H31-P31,"&amp;c10=",H32-P32,"&amp;h1=",H36-P36,"&amp;h2=",H37-P37,"&amp;h3=",H38-P38,"&amp;h4=",H39-P39,"&amp;h5=",H40-P40,"&amp;h6=",H41-P41,"&amp;h7=",H42-P42,"&amp;h8=",H43-P43,"&amp;h9=",H44-P44,"&amp;h10=",H45-P45,"&amp;tot_int1=",H23,"&amp;tot_int2=",H24,"&amp;tot_int3=",H25,"&amp;tot_int4=",H26,"&amp;tot_int5=",H27,"&amp;tot_int6=",H28,"&amp;tot_int7=",H29,"&amp;tot_int8=",H30,"&amp;tot_int9=",H31,"&amp;tot_int10=",H32,"&amp;tot_nonint1=",P23,"&amp;tot_nonint2=",P24,"&amp;tot_nonint3=",P25,"&amp;tot_nonint4=",P26,"&amp;tot_nonint5=",P27,"&amp;tot_nonint6=",P28,"&amp;tot_nonint7=",P29,"&amp;tot_nonint8=",P30,"&amp;tot_nonint9=",P31,"&amp;tot_nonint10=",P32,"&amp;tot_out1=",H36,"&amp;tot_out2=",H37,"&amp;tot_out3=",H38,"&amp;tot_out4=",H39,"&amp;tot_out5=",H40,"&amp;tot_out6=",H41,"&amp;tot_out7=",H42,"&amp;tot_out8=",H43,"&amp;tot_out9=",H44,"&amp;tot_out10=",H45,"&amp;tot_nonout1=",P36,"&amp;tot_nonout2=",P37,"&amp;tot_nonout3=",P38,"&amp;tot_nonout4=",P39,"&amp;tot_nonout5=",P40,"&amp;tot_nonout6=",P41,"&amp;tot_nonout7=",P42,"&amp;tot_nonout8=",P43,"&amp;tot_nonout9=",P44,"&amp;tot_nonout10=",P45), "Submit")</f>
        <v>#NAME?</v>
      </c>
      <c r="J48" s="3"/>
      <c r="K48" s="3"/>
      <c r="L48" s="3"/>
      <c r="M48" s="3"/>
      <c r="N48" s="3"/>
      <c r="O48" s="3"/>
      <c r="P48" s="3"/>
      <c r="Q48" s="3"/>
      <c r="R48" s="3"/>
      <c r="S48" s="3"/>
      <c r="T48" s="3"/>
      <c r="U48" s="3"/>
      <c r="V48" s="3"/>
      <c r="W48" s="3"/>
      <c r="X48" s="3"/>
      <c r="Y48" s="3"/>
    </row>
    <row r="49" spans="2:25" ht="13.2">
      <c r="B49" s="3"/>
      <c r="C49" s="3"/>
      <c r="D49" s="3"/>
      <c r="E49" s="3"/>
      <c r="F49" s="3"/>
      <c r="G49" s="3"/>
      <c r="H49" s="3"/>
      <c r="I49" s="3"/>
      <c r="J49" s="3"/>
      <c r="K49" s="3"/>
      <c r="L49" s="3"/>
      <c r="M49" s="3"/>
      <c r="N49" s="3"/>
      <c r="O49" s="3"/>
      <c r="P49" s="3"/>
      <c r="Q49" s="3"/>
      <c r="R49" s="3"/>
      <c r="S49" s="3"/>
      <c r="T49" s="3"/>
      <c r="U49" s="3"/>
      <c r="V49" s="3"/>
      <c r="W49" s="3"/>
      <c r="X49" s="3"/>
      <c r="Y49" s="3"/>
    </row>
    <row r="50" spans="2:25" ht="13.2">
      <c r="B50" s="3"/>
      <c r="C50" s="3"/>
      <c r="D50" s="3"/>
      <c r="E50" s="3"/>
      <c r="F50" s="3"/>
      <c r="G50" s="3"/>
      <c r="H50" s="3"/>
      <c r="I50" s="3"/>
      <c r="J50" s="3"/>
      <c r="K50" s="3"/>
      <c r="L50" s="3"/>
      <c r="M50" s="3"/>
      <c r="N50" s="3"/>
      <c r="O50" s="3"/>
      <c r="P50" s="3"/>
      <c r="Q50" s="3"/>
      <c r="R50" s="3"/>
      <c r="S50" s="3"/>
      <c r="T50" s="3"/>
      <c r="U50" s="3"/>
      <c r="V50" s="3"/>
      <c r="W50" s="3"/>
      <c r="X50" s="3"/>
      <c r="Y50" s="3"/>
    </row>
    <row r="51" spans="2:25" ht="13.2">
      <c r="B51" s="3"/>
      <c r="C51" s="3"/>
      <c r="D51" s="3"/>
      <c r="E51" s="3"/>
      <c r="F51" s="3"/>
      <c r="G51" s="3"/>
      <c r="H51" s="3"/>
      <c r="I51" s="3"/>
      <c r="J51" s="3"/>
      <c r="K51" s="3"/>
      <c r="L51" s="3"/>
      <c r="M51" s="3"/>
      <c r="N51" s="3"/>
      <c r="O51" s="3"/>
      <c r="P51" s="3"/>
      <c r="Q51" s="3"/>
      <c r="R51" s="3"/>
      <c r="S51" s="3"/>
      <c r="T51" s="3"/>
      <c r="U51" s="3"/>
      <c r="V51" s="3"/>
      <c r="W51" s="3"/>
      <c r="X51" s="3"/>
      <c r="Y51" s="3"/>
    </row>
    <row r="52" spans="2:25" ht="13.2">
      <c r="B52" s="3"/>
      <c r="C52" s="3"/>
      <c r="D52" s="3"/>
      <c r="E52" s="3"/>
      <c r="F52" s="3"/>
      <c r="G52" s="3"/>
      <c r="H52" s="3"/>
      <c r="I52" s="3"/>
      <c r="J52" s="3"/>
      <c r="K52" s="3"/>
      <c r="L52" s="3"/>
      <c r="M52" s="3"/>
      <c r="N52" s="3"/>
      <c r="O52" s="3"/>
      <c r="P52" s="3"/>
      <c r="Q52" s="3"/>
      <c r="R52" s="3"/>
      <c r="S52" s="3"/>
      <c r="T52" s="3"/>
      <c r="U52" s="3"/>
      <c r="V52" s="3"/>
      <c r="W52" s="3"/>
      <c r="X52" s="3"/>
      <c r="Y52" s="3"/>
    </row>
    <row r="53" spans="2:25" ht="13.2">
      <c r="B53" s="3"/>
      <c r="C53" s="3"/>
      <c r="D53" s="3"/>
      <c r="E53" s="3"/>
      <c r="F53" s="3"/>
      <c r="G53" s="3"/>
      <c r="H53" s="3"/>
      <c r="I53" s="3"/>
      <c r="J53" s="3"/>
      <c r="K53" s="3"/>
      <c r="L53" s="3"/>
      <c r="M53" s="3"/>
      <c r="N53" s="3"/>
      <c r="O53" s="3"/>
      <c r="P53" s="3"/>
      <c r="Q53" s="3"/>
      <c r="R53" s="3"/>
      <c r="S53" s="3"/>
      <c r="T53" s="3"/>
      <c r="U53" s="3"/>
      <c r="V53" s="3"/>
      <c r="W53" s="3"/>
      <c r="X53" s="3"/>
      <c r="Y53" s="3"/>
    </row>
    <row r="54" spans="2:25" ht="13.2">
      <c r="B54" s="3"/>
      <c r="C54" s="3"/>
      <c r="D54" s="3"/>
      <c r="E54" s="3"/>
      <c r="F54" s="3"/>
      <c r="G54" s="3"/>
      <c r="H54" s="3"/>
      <c r="I54" s="3"/>
      <c r="J54" s="3"/>
      <c r="K54" s="3"/>
      <c r="L54" s="3"/>
      <c r="M54" s="3"/>
      <c r="N54" s="3"/>
      <c r="O54" s="3"/>
      <c r="P54" s="3"/>
      <c r="Q54" s="3"/>
      <c r="R54" s="3"/>
      <c r="S54" s="3"/>
      <c r="T54" s="3"/>
      <c r="U54" s="3"/>
      <c r="V54" s="3"/>
      <c r="W54" s="3"/>
      <c r="X54" s="3"/>
      <c r="Y54" s="3"/>
    </row>
    <row r="55" spans="2:25" ht="13.2">
      <c r="B55" s="3"/>
      <c r="C55" s="3"/>
      <c r="D55" s="3"/>
      <c r="E55" s="3"/>
      <c r="F55" s="3"/>
      <c r="G55" s="3"/>
      <c r="H55" s="3"/>
      <c r="I55" s="3"/>
      <c r="J55" s="3"/>
      <c r="K55" s="3"/>
      <c r="L55" s="3"/>
      <c r="M55" s="3"/>
      <c r="N55" s="3"/>
      <c r="O55" s="3"/>
      <c r="P55" s="3"/>
      <c r="Q55" s="3"/>
      <c r="R55" s="3"/>
      <c r="S55" s="3"/>
      <c r="T55" s="3"/>
      <c r="U55" s="3"/>
      <c r="V55" s="3"/>
      <c r="W55" s="3"/>
      <c r="X55" s="3"/>
      <c r="Y55" s="3"/>
    </row>
    <row r="56" spans="2:25" ht="13.2">
      <c r="B56" s="3"/>
      <c r="C56" s="3"/>
      <c r="D56" s="3"/>
      <c r="E56" s="3"/>
      <c r="F56" s="3"/>
      <c r="G56" s="3"/>
      <c r="H56" s="3"/>
      <c r="I56" s="3"/>
      <c r="J56" s="3"/>
      <c r="K56" s="3"/>
      <c r="L56" s="3"/>
      <c r="M56" s="3"/>
      <c r="N56" s="3"/>
      <c r="O56" s="3"/>
      <c r="P56" s="3"/>
      <c r="Q56" s="3"/>
      <c r="R56" s="3"/>
      <c r="S56" s="3"/>
      <c r="T56" s="3"/>
      <c r="U56" s="3"/>
      <c r="V56" s="3"/>
      <c r="W56" s="3"/>
      <c r="X56" s="3"/>
      <c r="Y56" s="3"/>
    </row>
    <row r="57" spans="2:25" ht="13.2">
      <c r="B57" s="3"/>
      <c r="C57" s="3"/>
      <c r="D57" s="3"/>
      <c r="E57" s="3"/>
      <c r="F57" s="3"/>
      <c r="G57" s="3"/>
      <c r="H57" s="3"/>
      <c r="I57" s="3"/>
      <c r="J57" s="3"/>
      <c r="K57" s="3"/>
      <c r="L57" s="3"/>
      <c r="M57" s="3"/>
      <c r="N57" s="3"/>
      <c r="O57" s="3"/>
      <c r="P57" s="3"/>
      <c r="Q57" s="3"/>
      <c r="R57" s="3"/>
      <c r="S57" s="3"/>
      <c r="T57" s="3"/>
      <c r="U57" s="3"/>
      <c r="V57" s="3"/>
      <c r="W57" s="3"/>
      <c r="X57" s="3"/>
      <c r="Y57" s="3"/>
    </row>
    <row r="58" spans="2:25" ht="13.2">
      <c r="B58" s="3"/>
      <c r="C58" s="3"/>
      <c r="D58" s="3"/>
      <c r="E58" s="3"/>
      <c r="F58" s="3"/>
      <c r="G58" s="3"/>
      <c r="H58" s="3"/>
      <c r="I58" s="3"/>
      <c r="J58" s="3"/>
      <c r="K58" s="3"/>
      <c r="L58" s="3"/>
      <c r="M58" s="3"/>
      <c r="N58" s="3"/>
      <c r="O58" s="3"/>
      <c r="P58" s="3"/>
      <c r="Q58" s="3"/>
      <c r="R58" s="3"/>
      <c r="S58" s="3"/>
      <c r="T58" s="3"/>
      <c r="U58" s="3"/>
      <c r="V58" s="3"/>
      <c r="W58" s="3"/>
      <c r="X58" s="3"/>
      <c r="Y58" s="3"/>
    </row>
    <row r="59" spans="2:25" ht="13.2">
      <c r="B59" s="3"/>
      <c r="C59" s="3"/>
      <c r="D59" s="3"/>
      <c r="E59" s="3"/>
      <c r="F59" s="3"/>
      <c r="G59" s="3"/>
      <c r="H59" s="3"/>
      <c r="I59" s="3"/>
      <c r="J59" s="3"/>
      <c r="K59" s="3"/>
      <c r="L59" s="3"/>
      <c r="M59" s="3"/>
      <c r="N59" s="3"/>
      <c r="O59" s="3"/>
      <c r="P59" s="3"/>
      <c r="Q59" s="3"/>
      <c r="R59" s="3"/>
      <c r="S59" s="3"/>
      <c r="T59" s="3"/>
      <c r="U59" s="3"/>
      <c r="V59" s="3"/>
      <c r="W59" s="3"/>
      <c r="X59" s="3"/>
      <c r="Y59" s="3"/>
    </row>
    <row r="60" spans="2:25" ht="13.2">
      <c r="B60" s="3"/>
      <c r="C60" s="3"/>
      <c r="D60" s="3"/>
      <c r="E60" s="3"/>
      <c r="F60" s="3"/>
      <c r="G60" s="3"/>
      <c r="H60" s="3"/>
      <c r="I60" s="3"/>
      <c r="J60" s="3"/>
      <c r="K60" s="3"/>
      <c r="L60" s="3"/>
      <c r="M60" s="3"/>
      <c r="N60" s="3"/>
      <c r="O60" s="3"/>
      <c r="P60" s="3"/>
      <c r="Q60" s="3"/>
      <c r="R60" s="3"/>
      <c r="S60" s="3"/>
      <c r="T60" s="3"/>
      <c r="U60" s="3"/>
      <c r="V60" s="3"/>
      <c r="W60" s="3"/>
      <c r="X60" s="3"/>
      <c r="Y60" s="3"/>
    </row>
    <row r="61" spans="2:25" ht="13.2">
      <c r="B61" s="3"/>
      <c r="C61" s="3"/>
      <c r="D61" s="3"/>
      <c r="E61" s="3"/>
      <c r="F61" s="3"/>
      <c r="G61" s="3"/>
      <c r="H61" s="3"/>
      <c r="I61" s="3"/>
      <c r="J61" s="3"/>
      <c r="K61" s="3"/>
      <c r="L61" s="3"/>
      <c r="M61" s="3"/>
      <c r="N61" s="3"/>
      <c r="O61" s="3"/>
      <c r="P61" s="3"/>
      <c r="Q61" s="3"/>
      <c r="R61" s="3"/>
      <c r="S61" s="3"/>
      <c r="T61" s="3"/>
      <c r="U61" s="3"/>
      <c r="V61" s="3"/>
      <c r="W61" s="3"/>
      <c r="X61" s="3"/>
      <c r="Y61" s="3"/>
    </row>
    <row r="62" spans="2:25" ht="13.2">
      <c r="B62" s="3"/>
      <c r="C62" s="3"/>
      <c r="D62" s="3"/>
      <c r="E62" s="3"/>
      <c r="F62" s="3"/>
      <c r="G62" s="3"/>
      <c r="H62" s="3"/>
      <c r="I62" s="3"/>
      <c r="J62" s="3"/>
      <c r="K62" s="3"/>
      <c r="L62" s="3"/>
      <c r="M62" s="3"/>
      <c r="N62" s="3"/>
      <c r="O62" s="3"/>
      <c r="P62" s="3"/>
      <c r="Q62" s="3"/>
      <c r="R62" s="3"/>
      <c r="S62" s="3"/>
      <c r="T62" s="3"/>
      <c r="U62" s="3"/>
      <c r="V62" s="3"/>
      <c r="W62" s="3"/>
      <c r="X62" s="3"/>
      <c r="Y62" s="3"/>
    </row>
    <row r="63" spans="2:25" ht="13.2">
      <c r="B63" s="3"/>
      <c r="C63" s="3"/>
      <c r="D63" s="3"/>
      <c r="E63" s="3"/>
      <c r="F63" s="3"/>
      <c r="G63" s="3"/>
      <c r="H63" s="3"/>
      <c r="I63" s="3"/>
      <c r="J63" s="3"/>
      <c r="K63" s="3"/>
      <c r="L63" s="3"/>
      <c r="M63" s="3"/>
      <c r="N63" s="3"/>
      <c r="O63" s="3"/>
      <c r="P63" s="3"/>
      <c r="Q63" s="3"/>
      <c r="R63" s="3"/>
      <c r="S63" s="3"/>
      <c r="T63" s="3"/>
      <c r="U63" s="3"/>
      <c r="V63" s="3"/>
      <c r="W63" s="3"/>
      <c r="X63" s="3"/>
      <c r="Y63" s="3"/>
    </row>
    <row r="64" spans="2:25" ht="13.2">
      <c r="B64" s="3"/>
      <c r="C64" s="3"/>
      <c r="D64" s="3"/>
      <c r="E64" s="3"/>
      <c r="F64" s="3"/>
      <c r="G64" s="3"/>
      <c r="H64" s="3"/>
      <c r="I64" s="3"/>
      <c r="J64" s="3"/>
      <c r="K64" s="3"/>
      <c r="L64" s="3"/>
      <c r="M64" s="3"/>
      <c r="N64" s="3"/>
      <c r="O64" s="3"/>
      <c r="P64" s="3"/>
      <c r="Q64" s="3"/>
      <c r="R64" s="3"/>
      <c r="S64" s="3"/>
      <c r="T64" s="3"/>
      <c r="U64" s="3"/>
      <c r="V64" s="3"/>
      <c r="W64" s="3"/>
      <c r="X64" s="3"/>
      <c r="Y64" s="3"/>
    </row>
    <row r="65" spans="2:25" ht="13.2">
      <c r="B65" s="3"/>
      <c r="C65" s="3"/>
      <c r="D65" s="3"/>
      <c r="E65" s="3"/>
      <c r="F65" s="3"/>
      <c r="G65" s="3"/>
      <c r="H65" s="3"/>
      <c r="I65" s="3"/>
      <c r="J65" s="3"/>
      <c r="K65" s="3"/>
      <c r="L65" s="3"/>
      <c r="M65" s="3"/>
      <c r="N65" s="3"/>
      <c r="O65" s="3"/>
      <c r="P65" s="3"/>
      <c r="Q65" s="3"/>
      <c r="R65" s="3"/>
      <c r="S65" s="3"/>
      <c r="T65" s="3"/>
      <c r="U65" s="3"/>
      <c r="V65" s="3"/>
      <c r="W65" s="3"/>
      <c r="X65" s="3"/>
      <c r="Y65" s="3"/>
    </row>
    <row r="66" spans="2:25" ht="13.2">
      <c r="B66" s="3"/>
      <c r="C66" s="3"/>
      <c r="D66" s="3"/>
      <c r="E66" s="3"/>
      <c r="F66" s="3"/>
      <c r="G66" s="3"/>
      <c r="H66" s="3"/>
      <c r="I66" s="3"/>
      <c r="J66" s="3"/>
      <c r="K66" s="3"/>
      <c r="L66" s="3"/>
      <c r="M66" s="3"/>
      <c r="N66" s="3"/>
      <c r="O66" s="3"/>
      <c r="P66" s="3"/>
      <c r="Q66" s="3"/>
      <c r="R66" s="3"/>
      <c r="S66" s="3"/>
      <c r="T66" s="3"/>
      <c r="U66" s="3"/>
      <c r="V66" s="3"/>
      <c r="W66" s="3"/>
      <c r="X66" s="3"/>
      <c r="Y66" s="3"/>
    </row>
    <row r="67" spans="2:25" ht="13.2">
      <c r="B67" s="3"/>
      <c r="C67" s="3"/>
      <c r="D67" s="3"/>
      <c r="E67" s="3"/>
      <c r="F67" s="3"/>
      <c r="G67" s="3"/>
      <c r="H67" s="3"/>
      <c r="I67" s="3"/>
      <c r="J67" s="3"/>
      <c r="K67" s="3"/>
      <c r="L67" s="3"/>
      <c r="M67" s="3"/>
      <c r="N67" s="3"/>
      <c r="O67" s="3"/>
      <c r="P67" s="3"/>
      <c r="Q67" s="3"/>
      <c r="R67" s="3"/>
      <c r="S67" s="3"/>
      <c r="T67" s="3"/>
      <c r="U67" s="3"/>
      <c r="V67" s="3"/>
      <c r="W67" s="3"/>
      <c r="X67" s="3"/>
      <c r="Y67" s="3"/>
    </row>
    <row r="68" spans="2:25" ht="13.2">
      <c r="B68" s="3"/>
      <c r="C68" s="3"/>
      <c r="D68" s="3"/>
      <c r="E68" s="3"/>
      <c r="F68" s="3"/>
      <c r="G68" s="3"/>
      <c r="H68" s="3"/>
      <c r="I68" s="3"/>
      <c r="J68" s="3"/>
      <c r="K68" s="3"/>
      <c r="L68" s="3"/>
      <c r="M68" s="3"/>
      <c r="N68" s="3"/>
      <c r="O68" s="3"/>
      <c r="P68" s="3"/>
      <c r="Q68" s="3"/>
      <c r="R68" s="3"/>
      <c r="S68" s="3"/>
      <c r="T68" s="3"/>
      <c r="U68" s="3"/>
      <c r="V68" s="3"/>
      <c r="W68" s="3"/>
      <c r="X68" s="3"/>
      <c r="Y68" s="3"/>
    </row>
    <row r="69" spans="2:25" ht="13.2">
      <c r="B69" s="3"/>
      <c r="C69" s="3"/>
      <c r="D69" s="3"/>
      <c r="E69" s="3"/>
      <c r="F69" s="3"/>
      <c r="G69" s="3"/>
      <c r="H69" s="3"/>
      <c r="I69" s="3"/>
      <c r="J69" s="3"/>
      <c r="K69" s="3"/>
      <c r="L69" s="3"/>
      <c r="M69" s="3"/>
      <c r="N69" s="3"/>
      <c r="O69" s="3"/>
      <c r="P69" s="3"/>
      <c r="Q69" s="3"/>
      <c r="R69" s="3"/>
      <c r="S69" s="3"/>
      <c r="T69" s="3"/>
      <c r="U69" s="3"/>
      <c r="V69" s="3"/>
      <c r="W69" s="3"/>
      <c r="X69" s="3"/>
      <c r="Y69" s="3"/>
    </row>
    <row r="70" spans="2:25" ht="13.2">
      <c r="B70" s="3"/>
      <c r="C70" s="3"/>
      <c r="D70" s="3"/>
      <c r="E70" s="3"/>
      <c r="F70" s="3"/>
      <c r="G70" s="3"/>
      <c r="H70" s="3"/>
      <c r="I70" s="3"/>
      <c r="J70" s="3"/>
      <c r="K70" s="3"/>
      <c r="L70" s="3"/>
      <c r="M70" s="3"/>
      <c r="N70" s="3"/>
      <c r="O70" s="3"/>
      <c r="P70" s="3"/>
      <c r="Q70" s="3"/>
      <c r="R70" s="3"/>
      <c r="S70" s="3"/>
      <c r="T70" s="3"/>
      <c r="U70" s="3"/>
      <c r="V70" s="3"/>
      <c r="W70" s="3"/>
      <c r="X70" s="3"/>
      <c r="Y70" s="3"/>
    </row>
    <row r="71" spans="2:25" ht="13.2">
      <c r="B71" s="3"/>
      <c r="C71" s="3"/>
      <c r="D71" s="3"/>
      <c r="E71" s="3"/>
      <c r="F71" s="3"/>
      <c r="G71" s="3"/>
      <c r="H71" s="3"/>
      <c r="I71" s="3"/>
      <c r="J71" s="3"/>
      <c r="K71" s="3"/>
      <c r="L71" s="3"/>
      <c r="M71" s="3"/>
      <c r="N71" s="3"/>
      <c r="O71" s="3"/>
      <c r="P71" s="3"/>
      <c r="Q71" s="3"/>
      <c r="R71" s="3"/>
      <c r="S71" s="3"/>
      <c r="T71" s="3"/>
      <c r="U71" s="3"/>
      <c r="V71" s="3"/>
      <c r="W71" s="3"/>
      <c r="X71" s="3"/>
      <c r="Y71" s="3"/>
    </row>
    <row r="72" spans="2:25" ht="13.2">
      <c r="B72" s="3"/>
      <c r="C72" s="3"/>
      <c r="D72" s="3"/>
      <c r="E72" s="3"/>
      <c r="F72" s="3"/>
      <c r="G72" s="3"/>
      <c r="H72" s="3"/>
      <c r="I72" s="3"/>
      <c r="J72" s="3"/>
      <c r="K72" s="3"/>
      <c r="L72" s="3"/>
      <c r="M72" s="3"/>
      <c r="N72" s="3"/>
      <c r="O72" s="3"/>
      <c r="P72" s="3"/>
      <c r="Q72" s="3"/>
      <c r="R72" s="3"/>
      <c r="S72" s="3"/>
      <c r="T72" s="3"/>
      <c r="U72" s="3"/>
      <c r="V72" s="3"/>
      <c r="W72" s="3"/>
      <c r="X72" s="3"/>
      <c r="Y72" s="3"/>
    </row>
    <row r="73" spans="2:25" ht="13.2">
      <c r="B73" s="3"/>
      <c r="C73" s="3"/>
      <c r="D73" s="3"/>
      <c r="E73" s="3"/>
      <c r="F73" s="3"/>
      <c r="G73" s="3"/>
      <c r="H73" s="3"/>
      <c r="I73" s="3"/>
      <c r="J73" s="3"/>
      <c r="K73" s="3"/>
      <c r="L73" s="3"/>
      <c r="M73" s="3"/>
      <c r="N73" s="3"/>
      <c r="O73" s="3"/>
      <c r="P73" s="3"/>
      <c r="Q73" s="3"/>
      <c r="R73" s="3"/>
      <c r="S73" s="3"/>
      <c r="T73" s="3"/>
      <c r="U73" s="3"/>
      <c r="V73" s="3"/>
      <c r="W73" s="3"/>
      <c r="X73" s="3"/>
      <c r="Y73" s="3"/>
    </row>
    <row r="74" spans="2:25" ht="13.2">
      <c r="B74" s="3"/>
      <c r="C74" s="3"/>
      <c r="D74" s="3"/>
      <c r="E74" s="3"/>
      <c r="F74" s="3"/>
      <c r="G74" s="3"/>
      <c r="H74" s="3"/>
      <c r="I74" s="3"/>
      <c r="J74" s="3"/>
      <c r="K74" s="3"/>
      <c r="L74" s="3"/>
      <c r="M74" s="3"/>
      <c r="N74" s="3"/>
      <c r="O74" s="3"/>
      <c r="P74" s="3"/>
      <c r="Q74" s="3"/>
      <c r="R74" s="3"/>
      <c r="S74" s="3"/>
      <c r="T74" s="3"/>
      <c r="U74" s="3"/>
      <c r="V74" s="3"/>
      <c r="W74" s="3"/>
      <c r="X74" s="3"/>
      <c r="Y74" s="3"/>
    </row>
    <row r="75" spans="2:25" ht="13.2">
      <c r="B75" s="3"/>
      <c r="C75" s="3"/>
      <c r="D75" s="3"/>
      <c r="E75" s="3"/>
      <c r="F75" s="3"/>
      <c r="G75" s="3"/>
      <c r="H75" s="3"/>
      <c r="I75" s="3"/>
      <c r="J75" s="3"/>
      <c r="K75" s="3"/>
      <c r="L75" s="3"/>
      <c r="M75" s="3"/>
      <c r="N75" s="3"/>
      <c r="O75" s="3"/>
      <c r="P75" s="3"/>
      <c r="Q75" s="3"/>
      <c r="R75" s="3"/>
      <c r="S75" s="3"/>
      <c r="T75" s="3"/>
      <c r="U75" s="3"/>
      <c r="V75" s="3"/>
      <c r="W75" s="3"/>
      <c r="X75" s="3"/>
      <c r="Y75" s="3"/>
    </row>
    <row r="76" spans="2:25" ht="13.2">
      <c r="B76" s="3"/>
      <c r="C76" s="3"/>
      <c r="D76" s="3"/>
      <c r="E76" s="3"/>
      <c r="F76" s="3"/>
      <c r="G76" s="3"/>
      <c r="H76" s="3"/>
      <c r="I76" s="3"/>
      <c r="J76" s="3"/>
      <c r="K76" s="3"/>
      <c r="L76" s="3"/>
      <c r="M76" s="3"/>
      <c r="N76" s="3"/>
      <c r="O76" s="3"/>
      <c r="P76" s="3"/>
      <c r="Q76" s="3"/>
      <c r="R76" s="3"/>
      <c r="S76" s="3"/>
      <c r="T76" s="3"/>
      <c r="U76" s="3"/>
      <c r="V76" s="3"/>
      <c r="W76" s="3"/>
      <c r="X76" s="3"/>
      <c r="Y76" s="3"/>
    </row>
    <row r="77" spans="2:25" ht="13.2">
      <c r="B77" s="3"/>
      <c r="C77" s="3"/>
      <c r="D77" s="3"/>
      <c r="E77" s="3"/>
      <c r="F77" s="3"/>
      <c r="G77" s="3"/>
      <c r="H77" s="3"/>
      <c r="I77" s="3"/>
      <c r="J77" s="3"/>
      <c r="K77" s="3"/>
      <c r="L77" s="3"/>
      <c r="M77" s="3"/>
      <c r="N77" s="3"/>
      <c r="O77" s="3"/>
      <c r="P77" s="3"/>
      <c r="Q77" s="3"/>
      <c r="R77" s="3"/>
      <c r="S77" s="3"/>
      <c r="T77" s="3"/>
      <c r="U77" s="3"/>
      <c r="V77" s="3"/>
      <c r="W77" s="3"/>
      <c r="X77" s="3"/>
      <c r="Y77" s="3"/>
    </row>
    <row r="78" spans="2:25" ht="13.2">
      <c r="B78" s="3"/>
      <c r="C78" s="3"/>
      <c r="D78" s="3"/>
      <c r="E78" s="3"/>
      <c r="F78" s="3"/>
      <c r="G78" s="3"/>
      <c r="H78" s="3"/>
      <c r="I78" s="3"/>
      <c r="J78" s="3"/>
      <c r="K78" s="3"/>
      <c r="L78" s="3"/>
      <c r="M78" s="3"/>
      <c r="N78" s="3"/>
      <c r="O78" s="3"/>
      <c r="P78" s="3"/>
      <c r="Q78" s="3"/>
      <c r="R78" s="3"/>
      <c r="S78" s="3"/>
      <c r="T78" s="3"/>
      <c r="U78" s="3"/>
      <c r="V78" s="3"/>
      <c r="W78" s="3"/>
      <c r="X78" s="3"/>
      <c r="Y78" s="3"/>
    </row>
    <row r="79" spans="2:25" ht="13.2">
      <c r="B79" s="3"/>
      <c r="C79" s="3"/>
      <c r="D79" s="3"/>
      <c r="E79" s="3"/>
      <c r="F79" s="3"/>
      <c r="G79" s="3"/>
      <c r="H79" s="3"/>
      <c r="I79" s="3"/>
      <c r="J79" s="3"/>
      <c r="K79" s="3"/>
      <c r="L79" s="3"/>
      <c r="M79" s="3"/>
      <c r="N79" s="3"/>
      <c r="O79" s="3"/>
      <c r="P79" s="3"/>
      <c r="Q79" s="3"/>
      <c r="R79" s="3"/>
      <c r="S79" s="3"/>
      <c r="T79" s="3"/>
      <c r="U79" s="3"/>
      <c r="V79" s="3"/>
      <c r="W79" s="3"/>
      <c r="X79" s="3"/>
      <c r="Y79" s="3"/>
    </row>
    <row r="80" spans="2:25" ht="13.2">
      <c r="B80" s="3"/>
      <c r="C80" s="3"/>
      <c r="D80" s="3"/>
      <c r="E80" s="3"/>
      <c r="F80" s="3"/>
      <c r="G80" s="3"/>
      <c r="H80" s="3"/>
      <c r="I80" s="3"/>
      <c r="J80" s="3"/>
      <c r="K80" s="3"/>
      <c r="L80" s="3"/>
      <c r="M80" s="3"/>
      <c r="N80" s="3"/>
      <c r="O80" s="3"/>
      <c r="P80" s="3"/>
      <c r="Q80" s="3"/>
      <c r="R80" s="3"/>
      <c r="S80" s="3"/>
      <c r="T80" s="3"/>
      <c r="U80" s="3"/>
      <c r="V80" s="3"/>
      <c r="W80" s="3"/>
      <c r="X80" s="3"/>
      <c r="Y80" s="3"/>
    </row>
    <row r="81" spans="2:25" ht="13.2">
      <c r="B81" s="3"/>
      <c r="C81" s="3"/>
      <c r="D81" s="3"/>
      <c r="E81" s="3"/>
      <c r="F81" s="3"/>
      <c r="G81" s="3"/>
      <c r="H81" s="3"/>
      <c r="I81" s="3"/>
      <c r="J81" s="3"/>
      <c r="K81" s="3"/>
      <c r="L81" s="3"/>
      <c r="M81" s="3"/>
      <c r="N81" s="3"/>
      <c r="O81" s="3"/>
      <c r="P81" s="3"/>
      <c r="Q81" s="3"/>
      <c r="R81" s="3"/>
      <c r="S81" s="3"/>
      <c r="T81" s="3"/>
      <c r="U81" s="3"/>
      <c r="V81" s="3"/>
      <c r="W81" s="3"/>
      <c r="X81" s="3"/>
      <c r="Y81" s="3"/>
    </row>
    <row r="82" spans="2:25" ht="13.2">
      <c r="B82" s="3"/>
      <c r="C82" s="3"/>
      <c r="D82" s="3"/>
      <c r="E82" s="3"/>
      <c r="F82" s="3"/>
      <c r="G82" s="3"/>
      <c r="H82" s="3"/>
      <c r="I82" s="3"/>
      <c r="J82" s="3"/>
      <c r="K82" s="3"/>
      <c r="L82" s="3"/>
      <c r="M82" s="3"/>
      <c r="N82" s="3"/>
      <c r="O82" s="3"/>
      <c r="P82" s="3"/>
      <c r="Q82" s="3"/>
      <c r="R82" s="3"/>
      <c r="S82" s="3"/>
      <c r="T82" s="3"/>
      <c r="U82" s="3"/>
      <c r="V82" s="3"/>
      <c r="W82" s="3"/>
      <c r="X82" s="3"/>
      <c r="Y82" s="3"/>
    </row>
    <row r="83" spans="2:25" ht="13.2">
      <c r="B83" s="3"/>
      <c r="C83" s="3"/>
      <c r="D83" s="3"/>
      <c r="E83" s="3"/>
      <c r="F83" s="3"/>
      <c r="G83" s="3"/>
      <c r="H83" s="3"/>
      <c r="I83" s="3"/>
      <c r="J83" s="3"/>
      <c r="K83" s="3"/>
      <c r="L83" s="3"/>
      <c r="M83" s="3"/>
      <c r="N83" s="3"/>
      <c r="O83" s="3"/>
      <c r="P83" s="3"/>
      <c r="Q83" s="3"/>
      <c r="R83" s="3"/>
      <c r="S83" s="3"/>
      <c r="T83" s="3"/>
      <c r="U83" s="3"/>
      <c r="V83" s="3"/>
      <c r="W83" s="3"/>
      <c r="X83" s="3"/>
      <c r="Y83" s="3"/>
    </row>
    <row r="84" spans="2:25" ht="13.2">
      <c r="B84" s="3"/>
      <c r="C84" s="3"/>
      <c r="D84" s="3"/>
      <c r="E84" s="3"/>
      <c r="F84" s="3"/>
      <c r="G84" s="3"/>
      <c r="H84" s="3"/>
      <c r="I84" s="3"/>
      <c r="J84" s="3"/>
      <c r="K84" s="3"/>
      <c r="L84" s="3"/>
      <c r="M84" s="3"/>
      <c r="N84" s="3"/>
      <c r="O84" s="3"/>
      <c r="P84" s="3"/>
      <c r="Q84" s="3"/>
      <c r="R84" s="3"/>
      <c r="S84" s="3"/>
      <c r="T84" s="3"/>
      <c r="U84" s="3"/>
      <c r="V84" s="3"/>
      <c r="W84" s="3"/>
      <c r="X84" s="3"/>
      <c r="Y84" s="3"/>
    </row>
    <row r="85" spans="2:25" ht="13.2">
      <c r="B85" s="3"/>
      <c r="C85" s="3"/>
      <c r="D85" s="3"/>
      <c r="E85" s="3"/>
      <c r="F85" s="3"/>
      <c r="G85" s="3"/>
      <c r="H85" s="3"/>
      <c r="I85" s="3"/>
      <c r="J85" s="3"/>
      <c r="K85" s="3"/>
      <c r="L85" s="3"/>
      <c r="M85" s="3"/>
      <c r="N85" s="3"/>
      <c r="O85" s="3"/>
      <c r="P85" s="3"/>
      <c r="Q85" s="3"/>
      <c r="R85" s="3"/>
      <c r="S85" s="3"/>
      <c r="T85" s="3"/>
      <c r="U85" s="3"/>
      <c r="V85" s="3"/>
      <c r="W85" s="3"/>
      <c r="X85" s="3"/>
      <c r="Y85" s="3"/>
    </row>
    <row r="86" spans="2:25" ht="13.2">
      <c r="B86" s="3"/>
      <c r="C86" s="3"/>
      <c r="D86" s="3"/>
      <c r="E86" s="3"/>
      <c r="F86" s="3"/>
      <c r="G86" s="3"/>
      <c r="H86" s="3"/>
      <c r="I86" s="3"/>
      <c r="J86" s="3"/>
      <c r="K86" s="3"/>
      <c r="L86" s="3"/>
      <c r="M86" s="3"/>
      <c r="N86" s="3"/>
      <c r="O86" s="3"/>
      <c r="P86" s="3"/>
      <c r="Q86" s="3"/>
      <c r="R86" s="3"/>
      <c r="S86" s="3"/>
      <c r="T86" s="3"/>
      <c r="U86" s="3"/>
      <c r="V86" s="3"/>
      <c r="W86" s="3"/>
      <c r="X86" s="3"/>
      <c r="Y86" s="3"/>
    </row>
    <row r="87" spans="2:25" ht="13.2">
      <c r="B87" s="3"/>
      <c r="C87" s="3"/>
      <c r="D87" s="3"/>
      <c r="E87" s="3"/>
      <c r="F87" s="3"/>
      <c r="G87" s="3"/>
      <c r="H87" s="3"/>
      <c r="I87" s="3"/>
      <c r="J87" s="3"/>
      <c r="K87" s="3"/>
      <c r="L87" s="3"/>
      <c r="M87" s="3"/>
      <c r="N87" s="3"/>
      <c r="O87" s="3"/>
      <c r="P87" s="3"/>
      <c r="Q87" s="3"/>
      <c r="R87" s="3"/>
      <c r="S87" s="3"/>
      <c r="T87" s="3"/>
      <c r="U87" s="3"/>
      <c r="V87" s="3"/>
      <c r="W87" s="3"/>
      <c r="X87" s="3"/>
      <c r="Y87" s="3"/>
    </row>
    <row r="88" spans="2:25" ht="13.2">
      <c r="B88" s="3"/>
      <c r="C88" s="3"/>
      <c r="D88" s="3"/>
      <c r="E88" s="3"/>
      <c r="F88" s="3"/>
      <c r="G88" s="3"/>
      <c r="H88" s="3"/>
      <c r="I88" s="3"/>
      <c r="J88" s="3"/>
      <c r="K88" s="3"/>
      <c r="L88" s="3"/>
      <c r="M88" s="3"/>
      <c r="N88" s="3"/>
      <c r="O88" s="3"/>
      <c r="P88" s="3"/>
      <c r="Q88" s="3"/>
      <c r="R88" s="3"/>
      <c r="S88" s="3"/>
      <c r="T88" s="3"/>
      <c r="U88" s="3"/>
      <c r="V88" s="3"/>
      <c r="W88" s="3"/>
      <c r="X88" s="3"/>
      <c r="Y88" s="3"/>
    </row>
    <row r="89" spans="2:25" ht="13.2">
      <c r="B89" s="3"/>
      <c r="C89" s="3"/>
      <c r="D89" s="3"/>
      <c r="E89" s="3"/>
      <c r="F89" s="3"/>
      <c r="G89" s="3"/>
      <c r="H89" s="3"/>
      <c r="I89" s="3"/>
      <c r="J89" s="3"/>
      <c r="K89" s="3"/>
      <c r="L89" s="3"/>
      <c r="M89" s="3"/>
      <c r="N89" s="3"/>
      <c r="O89" s="3"/>
      <c r="P89" s="3"/>
      <c r="Q89" s="3"/>
      <c r="R89" s="3"/>
      <c r="S89" s="3"/>
      <c r="T89" s="3"/>
      <c r="U89" s="3"/>
      <c r="V89" s="3"/>
      <c r="W89" s="3"/>
      <c r="X89" s="3"/>
      <c r="Y89" s="3"/>
    </row>
    <row r="90" spans="2:25" ht="13.2">
      <c r="B90" s="3"/>
      <c r="C90" s="3"/>
      <c r="D90" s="3"/>
      <c r="E90" s="3"/>
      <c r="F90" s="3"/>
      <c r="G90" s="3"/>
      <c r="H90" s="3"/>
      <c r="I90" s="3"/>
      <c r="J90" s="3"/>
      <c r="K90" s="3"/>
      <c r="L90" s="3"/>
      <c r="M90" s="3"/>
      <c r="N90" s="3"/>
      <c r="O90" s="3"/>
      <c r="P90" s="3"/>
      <c r="Q90" s="3"/>
      <c r="R90" s="3"/>
      <c r="S90" s="3"/>
      <c r="T90" s="3"/>
      <c r="U90" s="3"/>
      <c r="V90" s="3"/>
      <c r="W90" s="3"/>
      <c r="X90" s="3"/>
      <c r="Y90" s="3"/>
    </row>
    <row r="91" spans="2:25" ht="13.2">
      <c r="B91" s="3"/>
      <c r="C91" s="3"/>
      <c r="D91" s="3"/>
      <c r="E91" s="3"/>
      <c r="F91" s="3"/>
      <c r="G91" s="3"/>
      <c r="H91" s="3"/>
      <c r="I91" s="3"/>
      <c r="J91" s="3"/>
      <c r="K91" s="3"/>
      <c r="L91" s="3"/>
      <c r="M91" s="3"/>
      <c r="N91" s="3"/>
      <c r="O91" s="3"/>
      <c r="P91" s="3"/>
      <c r="Q91" s="3"/>
      <c r="R91" s="3"/>
      <c r="S91" s="3"/>
      <c r="T91" s="3"/>
      <c r="U91" s="3"/>
      <c r="V91" s="3"/>
      <c r="W91" s="3"/>
      <c r="X91" s="3"/>
      <c r="Y91" s="3"/>
    </row>
    <row r="92" spans="2:25" ht="13.2">
      <c r="B92" s="3"/>
      <c r="C92" s="3"/>
      <c r="D92" s="3"/>
      <c r="E92" s="3"/>
      <c r="F92" s="3"/>
      <c r="G92" s="3"/>
      <c r="H92" s="3"/>
      <c r="I92" s="3"/>
      <c r="J92" s="3"/>
      <c r="K92" s="3"/>
      <c r="L92" s="3"/>
      <c r="M92" s="3"/>
      <c r="N92" s="3"/>
      <c r="O92" s="3"/>
      <c r="P92" s="3"/>
      <c r="Q92" s="3"/>
      <c r="R92" s="3"/>
      <c r="S92" s="3"/>
      <c r="T92" s="3"/>
      <c r="U92" s="3"/>
      <c r="V92" s="3"/>
      <c r="W92" s="3"/>
      <c r="X92" s="3"/>
      <c r="Y92" s="3"/>
    </row>
    <row r="93" spans="2:25" ht="13.2">
      <c r="B93" s="3"/>
      <c r="C93" s="3"/>
      <c r="D93" s="3"/>
      <c r="E93" s="3"/>
      <c r="F93" s="3"/>
      <c r="G93" s="3"/>
      <c r="H93" s="3"/>
      <c r="I93" s="3"/>
      <c r="J93" s="3"/>
      <c r="K93" s="3"/>
      <c r="L93" s="3"/>
      <c r="M93" s="3"/>
      <c r="N93" s="3"/>
      <c r="O93" s="3"/>
      <c r="P93" s="3"/>
      <c r="Q93" s="3"/>
      <c r="R93" s="3"/>
      <c r="S93" s="3"/>
      <c r="T93" s="3"/>
      <c r="U93" s="3"/>
      <c r="V93" s="3"/>
      <c r="W93" s="3"/>
      <c r="X93" s="3"/>
      <c r="Y93" s="3"/>
    </row>
    <row r="94" spans="2:25" ht="13.2">
      <c r="B94" s="3"/>
      <c r="C94" s="3"/>
      <c r="D94" s="3"/>
      <c r="E94" s="3"/>
      <c r="F94" s="3"/>
      <c r="G94" s="3"/>
      <c r="H94" s="3"/>
      <c r="I94" s="3"/>
      <c r="J94" s="3"/>
      <c r="K94" s="3"/>
      <c r="L94" s="3"/>
      <c r="M94" s="3"/>
      <c r="N94" s="3"/>
      <c r="O94" s="3"/>
      <c r="P94" s="3"/>
      <c r="Q94" s="3"/>
      <c r="R94" s="3"/>
      <c r="S94" s="3"/>
      <c r="T94" s="3"/>
      <c r="U94" s="3"/>
      <c r="V94" s="3"/>
      <c r="W94" s="3"/>
      <c r="X94" s="3"/>
      <c r="Y94" s="3"/>
    </row>
    <row r="95" spans="2:25" ht="13.2">
      <c r="B95" s="3"/>
      <c r="C95" s="3"/>
      <c r="D95" s="3"/>
      <c r="E95" s="3"/>
      <c r="F95" s="3"/>
      <c r="G95" s="3"/>
      <c r="H95" s="3"/>
      <c r="I95" s="3"/>
      <c r="J95" s="3"/>
      <c r="K95" s="3"/>
      <c r="L95" s="3"/>
      <c r="M95" s="3"/>
      <c r="N95" s="3"/>
      <c r="O95" s="3"/>
      <c r="P95" s="3"/>
      <c r="Q95" s="3"/>
      <c r="R95" s="3"/>
      <c r="S95" s="3"/>
      <c r="T95" s="3"/>
      <c r="U95" s="3"/>
      <c r="V95" s="3"/>
      <c r="W95" s="3"/>
      <c r="X95" s="3"/>
      <c r="Y95" s="3"/>
    </row>
    <row r="96" spans="2:25" ht="13.2">
      <c r="B96" s="3"/>
      <c r="C96" s="3"/>
      <c r="D96" s="3"/>
      <c r="E96" s="3"/>
      <c r="F96" s="3"/>
      <c r="G96" s="3"/>
      <c r="H96" s="3"/>
      <c r="I96" s="3"/>
      <c r="J96" s="3"/>
      <c r="K96" s="3"/>
      <c r="L96" s="3"/>
      <c r="M96" s="3"/>
      <c r="N96" s="3"/>
      <c r="O96" s="3"/>
      <c r="P96" s="3"/>
      <c r="Q96" s="3"/>
      <c r="R96" s="3"/>
      <c r="S96" s="3"/>
      <c r="T96" s="3"/>
      <c r="U96" s="3"/>
      <c r="V96" s="3"/>
      <c r="W96" s="3"/>
      <c r="X96" s="3"/>
      <c r="Y96" s="3"/>
    </row>
    <row r="97" spans="2:25" ht="13.2">
      <c r="B97" s="3"/>
      <c r="C97" s="3"/>
      <c r="D97" s="3"/>
      <c r="E97" s="3"/>
      <c r="F97" s="3"/>
      <c r="G97" s="3"/>
      <c r="H97" s="3"/>
      <c r="I97" s="3"/>
      <c r="J97" s="3"/>
      <c r="K97" s="3"/>
      <c r="L97" s="3"/>
      <c r="M97" s="3"/>
      <c r="N97" s="3"/>
      <c r="O97" s="3"/>
      <c r="P97" s="3"/>
      <c r="Q97" s="3"/>
      <c r="R97" s="3"/>
      <c r="S97" s="3"/>
      <c r="T97" s="3"/>
      <c r="U97" s="3"/>
      <c r="V97" s="3"/>
      <c r="W97" s="3"/>
      <c r="X97" s="3"/>
      <c r="Y97" s="3"/>
    </row>
    <row r="98" spans="2:25" ht="13.2">
      <c r="B98" s="3"/>
      <c r="C98" s="3"/>
      <c r="D98" s="3"/>
      <c r="E98" s="3"/>
      <c r="F98" s="3"/>
      <c r="G98" s="3"/>
      <c r="H98" s="3"/>
      <c r="I98" s="3"/>
      <c r="J98" s="3"/>
      <c r="K98" s="3"/>
      <c r="L98" s="3"/>
      <c r="M98" s="3"/>
      <c r="N98" s="3"/>
      <c r="O98" s="3"/>
      <c r="P98" s="3"/>
      <c r="Q98" s="3"/>
      <c r="R98" s="3"/>
      <c r="S98" s="3"/>
      <c r="T98" s="3"/>
      <c r="U98" s="3"/>
      <c r="V98" s="3"/>
      <c r="W98" s="3"/>
      <c r="X98" s="3"/>
      <c r="Y98" s="3"/>
    </row>
    <row r="99" spans="2:25" ht="13.2">
      <c r="B99" s="3"/>
      <c r="C99" s="3"/>
      <c r="D99" s="3"/>
      <c r="E99" s="3"/>
      <c r="F99" s="3"/>
      <c r="G99" s="3"/>
      <c r="H99" s="3"/>
      <c r="I99" s="3"/>
      <c r="J99" s="3"/>
      <c r="K99" s="3"/>
      <c r="L99" s="3"/>
      <c r="M99" s="3"/>
      <c r="N99" s="3"/>
      <c r="O99" s="3"/>
      <c r="P99" s="3"/>
      <c r="Q99" s="3"/>
      <c r="R99" s="3"/>
      <c r="S99" s="3"/>
      <c r="T99" s="3"/>
      <c r="U99" s="3"/>
      <c r="V99" s="3"/>
      <c r="W99" s="3"/>
      <c r="X99" s="3"/>
      <c r="Y99" s="3"/>
    </row>
    <row r="100" spans="2:25" ht="13.2">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2:25" ht="13.2">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2:25" ht="13.2">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2:25" ht="13.2">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2:25" ht="13.2">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2:25" ht="13.2">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2:25" ht="13.2">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2:25" ht="13.2">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2:25" ht="13.2">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2:25" ht="13.2">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2:25" ht="13.2">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2:25" ht="13.2">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2:25" ht="13.2">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2:25" ht="13.2">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2:25" ht="13.2">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2:25" ht="13.2">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2:25" ht="13.2">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2:25" ht="13.2">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2:25" ht="13.2">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2:25" ht="13.2">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2:25" ht="13.2">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2:25" ht="13.2">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2:25" ht="13.2">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2:25" ht="13.2">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2:25" ht="13.2">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2:25" ht="13.2">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2:25" ht="13.2">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2:25" ht="13.2">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2:25" ht="13.2">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2:25" ht="13.2">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2:25" ht="13.2">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2:25" ht="13.2">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2:25" ht="13.2">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2:25" ht="13.2">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2:25" ht="13.2">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2:25" ht="13.2">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2:25" ht="13.2">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2:25" ht="13.2">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2:25" ht="13.2">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2:25" ht="13.2">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2:25" ht="13.2">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2:25" ht="13.2">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2:25" ht="13.2">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2:25" ht="13.2">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2:25" ht="13.2">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2:25" ht="13.2">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2:25" ht="13.2">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2:25" ht="13.2">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2:25" ht="13.2">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2:25" ht="13.2">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2:25" ht="13.2">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2:25" ht="13.2">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2:25" ht="13.2">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2:25" ht="13.2">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2:25" ht="13.2">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2:25" ht="13.2">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2:25" ht="13.2">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2:25" ht="13.2">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2:25" ht="13.2">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2:25" ht="13.2">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2:25" ht="13.2">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2:25" ht="13.2">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2:25" ht="13.2">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2:25" ht="13.2">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2:25" ht="13.2">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2:25" ht="13.2">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2:25" ht="13.2">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2:25" ht="13.2">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2:25" ht="13.2">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2:25" ht="13.2">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2:25" ht="13.2">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2:25" ht="13.2">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2:25" ht="13.2">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2:25" ht="13.2">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2:25" ht="13.2">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2:25" ht="13.2">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2:25" ht="13.2">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2:25" ht="13.2">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2:25" ht="13.2">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2:25" ht="13.2">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2:25" ht="13.2">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2:25" ht="13.2">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2:25" ht="13.2">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2:25" ht="13.2">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2:25" ht="13.2">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2:25" ht="13.2">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2:25" ht="13.2">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2:25" ht="13.2">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2:25" ht="13.2">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2:25" ht="13.2">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2:25" ht="13.2">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2:25" ht="13.2">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2:25" ht="13.2">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2:25" ht="13.2">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2:25" ht="13.2">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2:25" ht="13.2">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2:25" ht="13.2">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2:25" ht="13.2">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2:25" ht="13.2">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2:25" ht="13.2">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2:25" ht="13.2">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2:25" ht="13.2">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2:25" ht="13.2">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2:25" ht="13.2">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2:25" ht="13.2">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2:25" ht="13.2">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2:25" ht="13.2">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2:25" ht="13.2">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2:25" ht="13.2">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2:25" ht="13.2">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2:25" ht="13.2">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2:25" ht="13.2">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2:25" ht="13.2">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2:25" ht="13.2">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2:25" ht="13.2">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2:25" ht="13.2">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2:25" ht="13.2">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2:25" ht="13.2">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2:25" ht="13.2">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2:25" ht="13.2">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2:25" ht="13.2">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2:25" ht="13.2">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2:25" ht="13.2">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2:25" ht="13.2">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2:25" ht="13.2">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2:25" ht="13.2">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2:25" ht="13.2">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2:25" ht="13.2">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2:25" ht="13.2">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2:25" ht="13.2">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2:25" ht="13.2">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2:25" ht="13.2">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2:25" ht="13.2">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2:25" ht="13.2">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2:25" ht="13.2">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2:25" ht="13.2">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2:25" ht="13.2">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2:25" ht="13.2">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2:25" ht="13.2">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2:25" ht="13.2">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2:25" ht="13.2">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2:25" ht="13.2">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2:25" ht="13.2">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2:25" ht="13.2">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2:25" ht="13.2">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2:25" ht="13.2">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2:25" ht="13.2">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2:25" ht="13.2">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2:25" ht="13.2">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2:25" ht="13.2">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2:25" ht="13.2">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2:25" ht="13.2">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2:25" ht="13.2">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2:25" ht="13.2">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2:25" ht="13.2">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2:25" ht="13.2">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2:25" ht="13.2">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2:25" ht="13.2">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2:25" ht="13.2">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2:25" ht="13.2">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2:25" ht="13.2">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2:25" ht="13.2">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2:25" ht="13.2">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2:25" ht="13.2">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2:25" ht="13.2">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2:25" ht="13.2">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2:25" ht="13.2">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2:25" ht="13.2">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2:25" ht="13.2">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2:25" ht="13.2">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2:25" ht="13.2">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2:25" ht="13.2">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2:25" ht="13.2">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2:25" ht="13.2">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2:25" ht="13.2">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2:25" ht="13.2">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2:25" ht="13.2">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2:25" ht="13.2">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2:25" ht="13.2">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2:25" ht="13.2">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2:25" ht="13.2">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2:25" ht="13.2">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2:25" ht="13.2">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2:25" ht="13.2">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2:25" ht="13.2">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2:25" ht="13.2">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2:25" ht="13.2">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2:25" ht="13.2">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2:25" ht="13.2">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2:25" ht="13.2">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2:25" ht="13.2">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2:25" ht="13.2">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2:25" ht="13.2">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2:25" ht="13.2">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2:25" ht="13.2">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2:25" ht="13.2">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2:25" ht="13.2">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2:25" ht="13.2">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2:25" ht="13.2">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2:25" ht="13.2">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2:25" ht="13.2">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2:25" ht="13.2">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2:25" ht="13.2">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2:25" ht="13.2">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2:25" ht="13.2">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2:25" ht="13.2">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2:25" ht="13.2">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2:25" ht="13.2">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2:25" ht="13.2">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2:25" ht="13.2">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2:25" ht="13.2">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2:25" ht="13.2">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2:25" ht="13.2">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2:25" ht="13.2">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2:25" ht="13.2">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2:25" ht="13.2">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2:25" ht="13.2">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2:25" ht="13.2">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2:25" ht="13.2">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2:25" ht="13.2">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2:25" ht="13.2">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2:25" ht="13.2">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2:25" ht="13.2">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2:25" ht="13.2">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2:25" ht="13.2">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2:25" ht="13.2">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2:25" ht="13.2">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2:25" ht="13.2">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2:25" ht="13.2">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2:25" ht="13.2">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2:25" ht="13.2">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2:25" ht="13.2">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2:25" ht="13.2">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2:25" ht="13.2">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2:25" ht="13.2">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2:25" ht="13.2">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2:25" ht="13.2">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2:25" ht="13.2">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2:25" ht="13.2">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2:25" ht="13.2">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2:25" ht="13.2">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2:25" ht="13.2">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2:25" ht="13.2">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2:25" ht="13.2">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2:25" ht="13.2">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2:25" ht="13.2">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2:25" ht="13.2">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2:25" ht="13.2">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2:25" ht="13.2">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2:25" ht="13.2">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2:25" ht="13.2">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2:25" ht="13.2">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2:25" ht="13.2">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2:25" ht="13.2">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2:25" ht="13.2">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2:25" ht="13.2">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2:25" ht="13.2">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2:25" ht="13.2">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2:25" ht="13.2">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2:25" ht="13.2">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2:25" ht="13.2">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2:25" ht="13.2">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2:25" ht="13.2">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2:25" ht="13.2">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2:25" ht="13.2">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2:25" ht="13.2">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2:25" ht="13.2">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2:25" ht="13.2">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2:25" ht="13.2">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2:25" ht="13.2">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2:25" ht="13.2">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2:25" ht="13.2">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2:25" ht="13.2">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2:25" ht="13.2">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2:25" ht="13.2">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2:25" ht="13.2">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2:25" ht="13.2">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2:25" ht="13.2">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2:25" ht="13.2">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2:25" ht="13.2">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2:25" ht="13.2">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2:25" ht="13.2">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2:25" ht="13.2">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2:25" ht="13.2">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2:25" ht="13.2">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2:25" ht="13.2">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2:25" ht="13.2">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2:25" ht="13.2">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2:25" ht="13.2">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2:25" ht="13.2">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2:25" ht="13.2">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2:25" ht="13.2">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2:25" ht="13.2">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2:25" ht="13.2">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2:25" ht="13.2">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2:25" ht="13.2">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2:25" ht="13.2">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2:25" ht="13.2">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2:25" ht="13.2">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2:25" ht="13.2">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2:25" ht="13.2">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2:25" ht="13.2">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2:25" ht="13.2">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2:25" ht="13.2">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2:25" ht="13.2">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2:25" ht="13.2">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2:25" ht="13.2">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2:25" ht="13.2">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2:25" ht="13.2">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2:25" ht="13.2">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2:25" ht="13.2">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2:25" ht="13.2">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2:25" ht="13.2">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2:25" ht="13.2">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2:25" ht="13.2">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2:25" ht="13.2">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2:25" ht="13.2">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2:25" ht="13.2">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2:25" ht="13.2">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2:25" ht="13.2">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2:25" ht="13.2">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2:25" ht="13.2">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2:25" ht="13.2">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2:25" ht="13.2">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2:25" ht="13.2">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2:25" ht="13.2">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2:25" ht="13.2">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2:25" ht="13.2">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2:25" ht="13.2">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2:25" ht="13.2">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2:25" ht="13.2">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2:25" ht="13.2">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2:25" ht="13.2">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2:25" ht="13.2">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2:25" ht="13.2">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2:25" ht="13.2">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2:25" ht="13.2">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2:25" ht="13.2">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2:25" ht="13.2">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2:25" ht="13.2">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2:25" ht="13.2">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2:25" ht="13.2">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2:25" ht="13.2">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2:25" ht="13.2">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2:25" ht="13.2">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2:25" ht="13.2">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2:25" ht="13.2">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2:25" ht="13.2">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2:25" ht="13.2">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2:25" ht="13.2">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2:25" ht="13.2">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2:25" ht="13.2">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2:25" ht="13.2">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2:25" ht="13.2">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2:25" ht="13.2">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2:25" ht="13.2">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2:25" ht="13.2">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2:25" ht="13.2">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2:25" ht="13.2">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2:25" ht="13.2">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2:25" ht="13.2">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2:25" ht="13.2">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2:25" ht="13.2">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2:25" ht="13.2">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2:25" ht="13.2">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2:25" ht="13.2">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2:25" ht="13.2">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2:25" ht="13.2">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2:25" ht="13.2">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2:25" ht="13.2">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2:25" ht="13.2">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2:25" ht="13.2">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2:25" ht="13.2">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2:25" ht="13.2">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2:25" ht="13.2">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2:25" ht="13.2">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2:25" ht="13.2">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2:25" ht="13.2">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2:25" ht="13.2">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2:25" ht="13.2">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2:25" ht="13.2">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2:25" ht="13.2">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2:25" ht="13.2">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2:25" ht="13.2">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2:25" ht="13.2">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2:25" ht="13.2">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2:25" ht="13.2">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2:25" ht="13.2">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2:25" ht="13.2">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2:25" ht="13.2">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2:25" ht="13.2">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2:25" ht="13.2">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2:25" ht="13.2">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2:25" ht="13.2">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2:25" ht="13.2">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2:25" ht="13.2">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2:25" ht="13.2">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2:25" ht="13.2">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2:25" ht="13.2">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2:25" ht="13.2">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2:25" ht="13.2">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2:25" ht="13.2">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2:25" ht="13.2">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2:25" ht="13.2">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2:25" ht="13.2">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2:25" ht="13.2">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2:25" ht="13.2">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2:25" ht="13.2">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2:25" ht="13.2">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2:25" ht="13.2">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2:25" ht="13.2">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2:25" ht="13.2">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2:25" ht="13.2">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2:25" ht="13.2">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2:25" ht="13.2">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2:25" ht="13.2">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2:25" ht="13.2">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2:25" ht="13.2">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2:25" ht="13.2">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2:25" ht="13.2">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2:25" ht="13.2">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2:25" ht="13.2">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2:25" ht="13.2">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2:25" ht="13.2">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2:25" ht="13.2">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2:25" ht="13.2">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2:25" ht="13.2">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2:25" ht="13.2">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2:25" ht="13.2">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2:25" ht="13.2">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2:25" ht="13.2">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2:25" ht="13.2">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2:25" ht="13.2">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2:25" ht="13.2">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2:25" ht="13.2">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2:25" ht="13.2">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2:25" ht="13.2">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2:25" ht="13.2">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2:25" ht="13.2">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2:25" ht="13.2">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2:25" ht="13.2">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2:25" ht="13.2">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2:25" ht="13.2">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2:25" ht="13.2">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2:25" ht="13.2">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2:25" ht="13.2">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2:25" ht="13.2">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2:25" ht="13.2">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2:25" ht="13.2">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2:25" ht="13.2">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2:25" ht="13.2">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2:25" ht="13.2">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2:25" ht="13.2">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2:25" ht="13.2">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2:25" ht="13.2">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2:25" ht="13.2">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2:25" ht="13.2">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2:25" ht="13.2">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2:25" ht="13.2">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2:25" ht="13.2">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2:25" ht="13.2">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2:25" ht="13.2">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2:25" ht="13.2">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2:25" ht="13.2">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2:25" ht="13.2">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2:25" ht="13.2">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2:25" ht="13.2">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2:25" ht="13.2">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2:25" ht="13.2">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2:25" ht="13.2">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2:25" ht="13.2">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2:25" ht="13.2">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2:25" ht="13.2">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2:25" ht="13.2">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2:25" ht="13.2">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2:25" ht="13.2">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2:25" ht="13.2">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2:25" ht="13.2">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2:25" ht="13.2">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2:25" ht="13.2">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2:25" ht="13.2">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2:25" ht="13.2">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2:25" ht="13.2">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2:25" ht="13.2">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2:25" ht="13.2">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2:25" ht="13.2">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2:25" ht="13.2">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2:25" ht="13.2">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2:25" ht="13.2">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2:25" ht="13.2">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2:25" ht="13.2">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2:25" ht="13.2">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2:25" ht="13.2">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2:25" ht="13.2">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2:25" ht="13.2">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2:25" ht="13.2">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2:25" ht="13.2">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2:25" ht="13.2">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2:25" ht="13.2">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2:25" ht="13.2">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2:25" ht="13.2">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2:25" ht="13.2">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2:25" ht="13.2">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2:25" ht="13.2">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2:25" ht="13.2">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2:25" ht="13.2">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2:25" ht="13.2">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2:25" ht="13.2">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2:25" ht="13.2">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2:25" ht="13.2">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2:25" ht="13.2">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2:25" ht="13.2">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2:25" ht="13.2">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2:25" ht="13.2">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2:25" ht="13.2">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2:25" ht="13.2">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2:25" ht="13.2">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2:25" ht="13.2">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2:25" ht="13.2">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2:25" ht="13.2">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2:25" ht="13.2">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2:25" ht="13.2">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2:25" ht="13.2">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2:25" ht="13.2">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2:25" ht="13.2">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2:25" ht="13.2">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2:25" ht="13.2">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2:25" ht="13.2">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2:25" ht="13.2">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2:25" ht="13.2">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2:25" ht="13.2">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2:25" ht="13.2">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2:25" ht="13.2">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2:25" ht="13.2">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2:25" ht="13.2">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2:25" ht="13.2">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2:25" ht="13.2">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2:25" ht="13.2">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2:25" ht="13.2">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2:25" ht="13.2">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2:25" ht="13.2">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2:25" ht="13.2">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2:25" ht="13.2">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2:25" ht="13.2">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2:25" ht="13.2">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2:25" ht="13.2">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2:25" ht="13.2">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2:25" ht="13.2">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2:25" ht="13.2">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2:25" ht="13.2">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2:25" ht="13.2">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2:25" ht="13.2">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2:25" ht="13.2">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2:25" ht="13.2">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2:25" ht="13.2">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2:25" ht="13.2">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2:25" ht="13.2">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2:25" ht="13.2">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2:25" ht="13.2">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2:25" ht="13.2">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2:25" ht="13.2">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2:25" ht="13.2">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2:25" ht="13.2">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2:25" ht="13.2">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2:25" ht="13.2">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2:25" ht="13.2">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2:25" ht="13.2">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2:25" ht="13.2">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2:25" ht="13.2">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2:25" ht="13.2">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2:25" ht="13.2">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2:25" ht="13.2">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2:25" ht="13.2">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2:25" ht="13.2">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2:25" ht="13.2">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2:25" ht="13.2">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2:25" ht="13.2">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2:25" ht="13.2">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2:25" ht="13.2">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2:25" ht="13.2">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2:25" ht="13.2">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2:25" ht="13.2">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2:25" ht="13.2">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2:25" ht="13.2">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2:25" ht="13.2">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2:25" ht="13.2">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2:25" ht="13.2">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2:25" ht="13.2">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2:25" ht="13.2">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2:25" ht="13.2">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2:25" ht="13.2">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2:25" ht="13.2">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2:25" ht="13.2">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2:25" ht="13.2">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2:25" ht="13.2">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2:25" ht="13.2">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2:25" ht="13.2">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2:25" ht="13.2">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2:25" ht="13.2">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2:25" ht="13.2">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2:25" ht="13.2">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2:25" ht="13.2">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2:25" ht="13.2">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2:25" ht="13.2">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2:25" ht="13.2">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2:25" ht="13.2">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2:25" ht="13.2">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2:25" ht="13.2">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2:25" ht="13.2">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2:25" ht="13.2">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2:25" ht="13.2">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2:25" ht="13.2">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2:25" ht="13.2">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2:25" ht="13.2">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2:25" ht="13.2">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2:25" ht="13.2">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2:25" ht="13.2">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2:25" ht="13.2">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2:25" ht="13.2">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2:25" ht="13.2">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2:25" ht="13.2">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2:25" ht="13.2">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2:25" ht="13.2">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2:25" ht="13.2">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2:25" ht="13.2">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2:25" ht="13.2">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2:25" ht="13.2">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2:25" ht="13.2">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2:25" ht="13.2">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2:25" ht="13.2">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2:25" ht="13.2">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2:25" ht="13.2">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2:25" ht="13.2">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2:25" ht="13.2">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2:25" ht="13.2">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2:25" ht="13.2">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2:25" ht="13.2">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2:25" ht="13.2">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2:25" ht="13.2">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2:25" ht="13.2">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2:25" ht="13.2">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2:25" ht="13.2">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2:25" ht="13.2">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2:25" ht="13.2">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2:25" ht="13.2">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2:25" ht="13.2">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2:25" ht="13.2">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2:25" ht="13.2">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2:25" ht="13.2">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2:25" ht="13.2">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2:25" ht="13.2">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2:25" ht="13.2">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2:25" ht="13.2">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2:25" ht="13.2">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2:25" ht="13.2">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2:25" ht="13.2">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2:25" ht="13.2">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2:25" ht="13.2">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2:25" ht="13.2">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2:25" ht="13.2">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2:25" ht="13.2">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2:25" ht="13.2">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2:25" ht="13.2">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2:25" ht="13.2">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2:25" ht="13.2">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2:25" ht="13.2">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2:25" ht="13.2">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2:25" ht="13.2">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2:25" ht="13.2">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2:25" ht="13.2">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2:25" ht="13.2">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2:25" ht="13.2">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2:25" ht="13.2">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2:25" ht="13.2">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2:25" ht="13.2">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2:25" ht="13.2">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2:25" ht="13.2">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2:25" ht="13.2">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2:25" ht="13.2">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2:25" ht="13.2">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2:25" ht="13.2">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2:25" ht="13.2">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2:25" ht="13.2">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2:25" ht="13.2">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2:25" ht="13.2">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2:25" ht="13.2">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2:25" ht="13.2">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2:25" ht="13.2">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2:25" ht="13.2">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2:25" ht="13.2">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2:25" ht="13.2">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2:25" ht="13.2">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2:25" ht="13.2">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2:25" ht="13.2">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2:25" ht="13.2">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2:25" ht="13.2">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2:25" ht="13.2">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2:25" ht="13.2">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2:25" ht="13.2">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2:25" ht="13.2">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2:25" ht="13.2">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2:25" ht="13.2">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2:25" ht="13.2">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2:25" ht="13.2">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2:25" ht="13.2">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2:25" ht="13.2">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2:25" ht="13.2">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2:25" ht="13.2">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2:25" ht="13.2">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2:25" ht="13.2">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2:25" ht="13.2">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2:25" ht="13.2">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2:25" ht="13.2">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2:25" ht="13.2">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2:25" ht="13.2">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2:25" ht="13.2">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2:25" ht="13.2">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2:25" ht="13.2">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2:25" ht="13.2">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2:25" ht="13.2">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2:25" ht="13.2">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2:25" ht="13.2">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2:25" ht="13.2">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2:25" ht="13.2">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2:25" ht="13.2">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2:25" ht="13.2">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2:25" ht="13.2">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2:25" ht="13.2">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2:25" ht="13.2">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2:25" ht="13.2">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2:25" ht="13.2">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2:25" ht="13.2">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2:25" ht="13.2">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2:25" ht="13.2">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2:25" ht="13.2">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2:25" ht="13.2">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2:25" ht="13.2">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2:25" ht="13.2">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2:25" ht="13.2">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2:25" ht="13.2">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2:25" ht="13.2">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2:25" ht="13.2">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2:25" ht="13.2">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2:25" ht="13.2">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2:25" ht="13.2">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2:25" ht="13.2">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2:25" ht="13.2">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2:25" ht="13.2">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2:25" ht="13.2">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2:25" ht="13.2">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2:25" ht="13.2">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2:25" ht="13.2">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2:25" ht="13.2">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2:25" ht="13.2">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2:25" ht="13.2">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2:25" ht="13.2">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2:25" ht="13.2">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2:25" ht="13.2">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2:25" ht="13.2">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2:25" ht="13.2">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2:25" ht="13.2">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2:25" ht="13.2">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2:25" ht="13.2">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2:25" ht="13.2">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2:25" ht="13.2">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2:25" ht="13.2">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2:25" ht="13.2">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2:25" ht="13.2">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2:25" ht="13.2">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2:25" ht="13.2">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2:25" ht="13.2">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2:25" ht="13.2">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2:25" ht="13.2">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2:25" ht="13.2">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2:25" ht="13.2">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2:25" ht="13.2">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2:25" ht="13.2">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2:25" ht="13.2">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2:25" ht="13.2">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2:25" ht="13.2">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2:25" ht="13.2">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2:25" ht="13.2">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2:25" ht="13.2">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2:25" ht="13.2">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2:25" ht="13.2">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2:25" ht="13.2">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2:25" ht="13.2">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2:25" ht="13.2">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2:25" ht="13.2">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2:25" ht="13.2">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2:25" ht="13.2">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2:25" ht="13.2">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2:25" ht="13.2">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2:25" ht="13.2">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2:25" ht="13.2">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2:25" ht="13.2">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2:25" ht="13.2">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2:25" ht="13.2">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2:25" ht="13.2">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2:25" ht="13.2">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2:25" ht="13.2">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2:25" ht="13.2">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2:25" ht="13.2">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2:25" ht="13.2">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2:25" ht="13.2">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2:25" ht="13.2">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2:25" ht="13.2">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2:25" ht="13.2">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2:25" ht="13.2">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2:25" ht="13.2">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2:25" ht="13.2">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2:25" ht="13.2">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2:25" ht="13.2">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2:25" ht="13.2">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2:25" ht="13.2">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2:25" ht="13.2">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2:25" ht="13.2">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2:25" ht="13.2">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2:25" ht="13.2">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2:25" ht="13.2">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2:25" ht="13.2">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2:25" ht="13.2">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2:25" ht="13.2">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2:25" ht="13.2">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2:25" ht="13.2">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2:25" ht="13.2">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2:25" ht="13.2">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2:25" ht="13.2">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2:25" ht="13.2">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2:25" ht="13.2">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2:25" ht="13.2">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2:25" ht="13.2">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2:25" ht="13.2">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2:25" ht="13.2">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2:25" ht="13.2">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2:25" ht="13.2">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2:25" ht="13.2">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2:25" ht="13.2">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2:25" ht="13.2">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2:25" ht="13.2">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2:25" ht="13.2">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2:25" ht="13.2">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2:25" ht="13.2">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2:25" ht="13.2">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2:25" ht="13.2">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2:25" ht="13.2">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2:25" ht="13.2">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2:25" ht="13.2">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2:25" ht="13.2">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2:25" ht="13.2">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2:25" ht="13.2">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2:25" ht="13.2">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2:25" ht="13.2">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2:25" ht="13.2">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2:25" ht="13.2">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2:25" ht="13.2">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2:25" ht="13.2">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2:25" ht="13.2">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2:25" ht="13.2">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2:25" ht="13.2">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2:25" ht="13.2">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2:25" ht="13.2">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2:25" ht="13.2">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2:25" ht="13.2">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2:25" ht="13.2">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2:25" ht="13.2">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2:25" ht="13.2">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2:25" ht="13.2">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2:25" ht="13.2">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2:25" ht="13.2">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2:25" ht="13.2">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2:25" ht="13.2">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2:25" ht="13.2">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2:25" ht="13.2">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2:25" ht="13.2">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2:25" ht="13.2">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2:25" ht="13.2">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2:25" ht="13.2">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2:25" ht="13.2">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2:25" ht="13.2">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2:25" ht="13.2">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2:25" ht="13.2">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2:25" ht="13.2">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2:25" ht="13.2">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2:25" ht="13.2">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2:25" ht="13.2">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2:25" ht="13.2">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2:25" ht="13.2">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2:25" ht="13.2">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2:25" ht="13.2">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2:25" ht="13.2">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2:25" ht="13.2">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2:25" ht="13.2">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2:25" ht="13.2">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2:25" ht="13.2">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2:25" ht="13.2">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2:25" ht="13.2">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2:25" ht="13.2">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2:25" ht="13.2">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2:25" ht="13.2">
      <c r="B999" s="3"/>
      <c r="C999" s="3"/>
      <c r="D999" s="3"/>
      <c r="E999" s="3"/>
      <c r="F999" s="3"/>
      <c r="G999" s="3"/>
      <c r="H999" s="3"/>
      <c r="I999" s="3"/>
      <c r="J999" s="3"/>
      <c r="K999" s="3"/>
      <c r="L999" s="3"/>
      <c r="M999" s="3"/>
      <c r="N999" s="3"/>
      <c r="O999" s="3"/>
      <c r="P999" s="3"/>
      <c r="Q999" s="3"/>
      <c r="R999" s="3"/>
      <c r="S999" s="3"/>
      <c r="T999" s="3"/>
      <c r="U999" s="3"/>
      <c r="V999" s="3"/>
      <c r="W999" s="3"/>
      <c r="X999" s="3"/>
      <c r="Y999" s="3"/>
    </row>
  </sheetData>
  <mergeCells count="11">
    <mergeCell ref="B21:H21"/>
    <mergeCell ref="B34:H34"/>
    <mergeCell ref="J34:P34"/>
    <mergeCell ref="C47:G47"/>
    <mergeCell ref="B2:P2"/>
    <mergeCell ref="B3:K16"/>
    <mergeCell ref="M3:O3"/>
    <mergeCell ref="B18:P18"/>
    <mergeCell ref="B19:H19"/>
    <mergeCell ref="J19:P19"/>
    <mergeCell ref="J21:P21"/>
  </mergeCells>
  <conditionalFormatting sqref="H23:H32 P23:P32 H36:H45 P36:P45">
    <cfRule type="cellIs" dxfId="1" priority="1" operator="lessThan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9"/>
  <sheetViews>
    <sheetView workbookViewId="0"/>
  </sheetViews>
  <sheetFormatPr defaultColWidth="14.44140625" defaultRowHeight="15.75" customHeight="1"/>
  <cols>
    <col min="1" max="1" width="5.6640625" customWidth="1"/>
    <col min="2" max="2" width="15.33203125" customWidth="1"/>
    <col min="3" max="3" width="16.33203125" customWidth="1"/>
    <col min="4" max="4" width="9.44140625" customWidth="1"/>
    <col min="5" max="5" width="11.44140625" customWidth="1"/>
    <col min="6" max="6" width="13.6640625" customWidth="1"/>
    <col min="7" max="7" width="14.109375" customWidth="1"/>
    <col min="8" max="8" width="11.109375" customWidth="1"/>
    <col min="9" max="9" width="10.33203125" customWidth="1"/>
    <col min="10" max="10" width="14.44140625" customWidth="1"/>
    <col min="11" max="11" width="15.33203125" customWidth="1"/>
  </cols>
  <sheetData>
    <row r="1" spans="1:25" ht="15.75" customHeight="1">
      <c r="A1" s="1"/>
      <c r="B1" s="2"/>
      <c r="C1" s="2"/>
      <c r="D1" s="2"/>
      <c r="E1" s="2"/>
      <c r="F1" s="2"/>
      <c r="G1" s="2"/>
      <c r="H1" s="2"/>
      <c r="I1" s="2"/>
      <c r="J1" s="2"/>
      <c r="K1" s="2"/>
      <c r="L1" s="2"/>
      <c r="M1" s="2"/>
      <c r="N1" s="2"/>
      <c r="O1" s="2"/>
      <c r="P1" s="2"/>
      <c r="Q1" s="3"/>
      <c r="R1" s="3"/>
      <c r="S1" s="3"/>
      <c r="T1" s="3"/>
      <c r="U1" s="3"/>
      <c r="V1" s="3"/>
      <c r="W1" s="3"/>
      <c r="X1" s="3"/>
      <c r="Y1" s="3"/>
    </row>
    <row r="2" spans="1:25" ht="15.75" customHeight="1">
      <c r="A2" s="1"/>
      <c r="B2" s="150" t="s">
        <v>0</v>
      </c>
      <c r="C2" s="151"/>
      <c r="D2" s="151"/>
      <c r="E2" s="151"/>
      <c r="F2" s="151"/>
      <c r="G2" s="151"/>
      <c r="H2" s="151"/>
      <c r="I2" s="151"/>
      <c r="J2" s="151"/>
      <c r="K2" s="151"/>
      <c r="L2" s="151"/>
      <c r="M2" s="151"/>
      <c r="N2" s="151"/>
      <c r="O2" s="151"/>
      <c r="P2" s="152"/>
      <c r="Q2" s="3"/>
      <c r="R2" s="3"/>
      <c r="S2" s="3"/>
      <c r="T2" s="3"/>
      <c r="U2" s="3"/>
      <c r="V2" s="3"/>
      <c r="W2" s="3"/>
      <c r="X2" s="3"/>
      <c r="Y2" s="3"/>
    </row>
    <row r="3" spans="1:25" ht="15.75" customHeight="1">
      <c r="A3" s="1"/>
      <c r="B3" s="153" t="s">
        <v>32</v>
      </c>
      <c r="C3" s="149"/>
      <c r="D3" s="149"/>
      <c r="E3" s="149"/>
      <c r="F3" s="149"/>
      <c r="G3" s="149"/>
      <c r="H3" s="149"/>
      <c r="I3" s="149"/>
      <c r="J3" s="149"/>
      <c r="K3" s="149"/>
      <c r="M3" s="154" t="s">
        <v>1</v>
      </c>
      <c r="N3" s="149"/>
      <c r="O3" s="149"/>
      <c r="P3" s="3"/>
      <c r="Q3" s="3"/>
      <c r="R3" s="3"/>
      <c r="S3" s="3"/>
      <c r="T3" s="3"/>
      <c r="U3" s="3"/>
      <c r="V3" s="3"/>
      <c r="W3" s="3"/>
      <c r="X3" s="3"/>
      <c r="Y3" s="3"/>
    </row>
    <row r="4" spans="1:25" ht="17.399999999999999">
      <c r="A4" s="1"/>
      <c r="B4" s="149"/>
      <c r="C4" s="149"/>
      <c r="D4" s="149"/>
      <c r="E4" s="149"/>
      <c r="F4" s="149"/>
      <c r="G4" s="149"/>
      <c r="H4" s="149"/>
      <c r="I4" s="149"/>
      <c r="J4" s="149"/>
      <c r="K4" s="149"/>
      <c r="M4" s="5" t="s">
        <v>2</v>
      </c>
      <c r="N4" s="5" t="s">
        <v>3</v>
      </c>
      <c r="O4" s="5" t="s">
        <v>4</v>
      </c>
      <c r="P4" s="3"/>
      <c r="Q4" s="3"/>
      <c r="R4" s="3"/>
      <c r="S4" s="3"/>
      <c r="T4" s="3"/>
      <c r="U4" s="3"/>
      <c r="V4" s="3"/>
      <c r="W4" s="3"/>
      <c r="X4" s="3"/>
      <c r="Y4" s="3"/>
    </row>
    <row r="5" spans="1:25" ht="17.399999999999999">
      <c r="A5" s="1"/>
      <c r="B5" s="149"/>
      <c r="C5" s="149"/>
      <c r="D5" s="149"/>
      <c r="E5" s="149"/>
      <c r="F5" s="149"/>
      <c r="G5" s="149"/>
      <c r="H5" s="149"/>
      <c r="I5" s="149"/>
      <c r="J5" s="149"/>
      <c r="K5" s="149"/>
      <c r="M5" s="6"/>
      <c r="N5" s="7" t="s">
        <v>5</v>
      </c>
      <c r="O5" s="7" t="s">
        <v>6</v>
      </c>
      <c r="P5" s="3"/>
      <c r="Q5" s="3"/>
      <c r="R5" s="3"/>
      <c r="S5" s="3"/>
      <c r="T5" s="3"/>
      <c r="U5" s="3"/>
      <c r="V5" s="3"/>
      <c r="W5" s="3"/>
      <c r="X5" s="3"/>
      <c r="Y5" s="3"/>
    </row>
    <row r="6" spans="1:25" ht="17.399999999999999">
      <c r="A6" s="1"/>
      <c r="B6" s="149"/>
      <c r="C6" s="149"/>
      <c r="D6" s="149"/>
      <c r="E6" s="149"/>
      <c r="F6" s="149"/>
      <c r="G6" s="149"/>
      <c r="H6" s="149"/>
      <c r="I6" s="149"/>
      <c r="J6" s="149"/>
      <c r="K6" s="149"/>
      <c r="M6" s="8"/>
      <c r="N6" s="7" t="s">
        <v>5</v>
      </c>
      <c r="O6" s="7" t="s">
        <v>7</v>
      </c>
      <c r="P6" s="3"/>
      <c r="Q6" s="3"/>
      <c r="R6" s="3"/>
      <c r="S6" s="3"/>
      <c r="T6" s="3"/>
      <c r="U6" s="3"/>
      <c r="V6" s="3"/>
      <c r="W6" s="3"/>
      <c r="X6" s="3"/>
      <c r="Y6" s="3"/>
    </row>
    <row r="7" spans="1:25" ht="17.399999999999999">
      <c r="A7" s="1"/>
      <c r="B7" s="149"/>
      <c r="C7" s="149"/>
      <c r="D7" s="149"/>
      <c r="E7" s="149"/>
      <c r="F7" s="149"/>
      <c r="G7" s="149"/>
      <c r="H7" s="149"/>
      <c r="I7" s="149"/>
      <c r="J7" s="149"/>
      <c r="K7" s="149"/>
      <c r="M7" s="9"/>
      <c r="N7" s="10" t="s">
        <v>8</v>
      </c>
      <c r="O7" s="10" t="s">
        <v>9</v>
      </c>
      <c r="P7" s="3"/>
      <c r="Q7" s="3"/>
      <c r="R7" s="3"/>
      <c r="S7" s="3"/>
      <c r="T7" s="3"/>
      <c r="U7" s="3"/>
      <c r="V7" s="3"/>
      <c r="W7" s="3"/>
      <c r="X7" s="3"/>
      <c r="Y7" s="3"/>
    </row>
    <row r="8" spans="1:25" ht="17.399999999999999">
      <c r="A8" s="1"/>
      <c r="B8" s="149"/>
      <c r="C8" s="149"/>
      <c r="D8" s="149"/>
      <c r="E8" s="149"/>
      <c r="F8" s="149"/>
      <c r="G8" s="149"/>
      <c r="H8" s="149"/>
      <c r="I8" s="149"/>
      <c r="J8" s="149"/>
      <c r="K8" s="149"/>
      <c r="L8" s="3"/>
      <c r="M8" s="3"/>
      <c r="N8" s="3"/>
      <c r="O8" s="3"/>
      <c r="P8" s="3"/>
      <c r="Q8" s="3"/>
      <c r="R8" s="3"/>
      <c r="S8" s="3"/>
      <c r="T8" s="3"/>
      <c r="U8" s="3"/>
      <c r="V8" s="3"/>
      <c r="W8" s="3"/>
      <c r="X8" s="3"/>
      <c r="Y8" s="3"/>
    </row>
    <row r="9" spans="1:25" ht="17.399999999999999">
      <c r="A9" s="1"/>
      <c r="B9" s="149"/>
      <c r="C9" s="149"/>
      <c r="D9" s="149"/>
      <c r="E9" s="149"/>
      <c r="F9" s="149"/>
      <c r="G9" s="149"/>
      <c r="H9" s="149"/>
      <c r="I9" s="149"/>
      <c r="J9" s="149"/>
      <c r="K9" s="149"/>
      <c r="L9" s="3"/>
      <c r="M9" s="3"/>
      <c r="N9" s="3"/>
      <c r="O9" s="3"/>
      <c r="P9" s="3"/>
      <c r="Q9" s="3"/>
      <c r="R9" s="3"/>
      <c r="S9" s="3"/>
      <c r="T9" s="3"/>
      <c r="U9" s="3"/>
      <c r="V9" s="3"/>
      <c r="W9" s="3"/>
      <c r="X9" s="3"/>
      <c r="Y9" s="3"/>
    </row>
    <row r="10" spans="1:25" ht="17.399999999999999">
      <c r="A10" s="1"/>
      <c r="B10" s="149"/>
      <c r="C10" s="149"/>
      <c r="D10" s="149"/>
      <c r="E10" s="149"/>
      <c r="F10" s="149"/>
      <c r="G10" s="149"/>
      <c r="H10" s="149"/>
      <c r="I10" s="149"/>
      <c r="J10" s="149"/>
      <c r="K10" s="149"/>
      <c r="L10" s="3"/>
      <c r="M10" s="3"/>
      <c r="N10" s="3"/>
      <c r="O10" s="3"/>
      <c r="P10" s="3"/>
      <c r="Q10" s="3"/>
      <c r="R10" s="3"/>
      <c r="S10" s="3"/>
      <c r="T10" s="3"/>
      <c r="U10" s="3"/>
      <c r="V10" s="3"/>
      <c r="W10" s="3"/>
      <c r="X10" s="3"/>
      <c r="Y10" s="3"/>
    </row>
    <row r="11" spans="1:25" ht="17.399999999999999">
      <c r="A11" s="1"/>
      <c r="B11" s="149"/>
      <c r="C11" s="149"/>
      <c r="D11" s="149"/>
      <c r="E11" s="149"/>
      <c r="F11" s="149"/>
      <c r="G11" s="149"/>
      <c r="H11" s="149"/>
      <c r="I11" s="149"/>
      <c r="J11" s="149"/>
      <c r="K11" s="149"/>
      <c r="L11" s="3"/>
      <c r="M11" s="3"/>
      <c r="N11" s="3"/>
      <c r="O11" s="3"/>
      <c r="P11" s="3"/>
      <c r="Q11" s="3"/>
      <c r="R11" s="3"/>
      <c r="S11" s="3"/>
      <c r="T11" s="3"/>
      <c r="U11" s="3"/>
      <c r="V11" s="3"/>
      <c r="W11" s="3"/>
      <c r="X11" s="3"/>
      <c r="Y11" s="3"/>
    </row>
    <row r="12" spans="1:25" ht="17.399999999999999">
      <c r="A12" s="1"/>
      <c r="B12" s="149"/>
      <c r="C12" s="149"/>
      <c r="D12" s="149"/>
      <c r="E12" s="149"/>
      <c r="F12" s="149"/>
      <c r="G12" s="149"/>
      <c r="H12" s="149"/>
      <c r="I12" s="149"/>
      <c r="J12" s="149"/>
      <c r="K12" s="149"/>
      <c r="L12" s="3"/>
      <c r="M12" s="3"/>
      <c r="N12" s="3"/>
      <c r="O12" s="3"/>
      <c r="P12" s="3"/>
      <c r="Q12" s="3"/>
      <c r="R12" s="3"/>
      <c r="S12" s="3"/>
      <c r="T12" s="3"/>
      <c r="U12" s="3"/>
      <c r="V12" s="3"/>
      <c r="W12" s="3"/>
      <c r="X12" s="3"/>
      <c r="Y12" s="3"/>
    </row>
    <row r="13" spans="1:25" ht="17.399999999999999">
      <c r="A13" s="1"/>
      <c r="B13" s="149"/>
      <c r="C13" s="149"/>
      <c r="D13" s="149"/>
      <c r="E13" s="149"/>
      <c r="F13" s="149"/>
      <c r="G13" s="149"/>
      <c r="H13" s="149"/>
      <c r="I13" s="149"/>
      <c r="J13" s="149"/>
      <c r="K13" s="149"/>
      <c r="L13" s="3"/>
      <c r="M13" s="3"/>
      <c r="N13" s="3"/>
      <c r="O13" s="3"/>
      <c r="P13" s="3"/>
      <c r="Q13" s="3"/>
      <c r="R13" s="3"/>
      <c r="S13" s="3"/>
      <c r="T13" s="3"/>
      <c r="U13" s="3"/>
      <c r="V13" s="3"/>
      <c r="W13" s="3"/>
      <c r="X13" s="3"/>
      <c r="Y13" s="3"/>
    </row>
    <row r="14" spans="1:25" ht="17.399999999999999">
      <c r="A14" s="1"/>
      <c r="B14" s="149"/>
      <c r="C14" s="149"/>
      <c r="D14" s="149"/>
      <c r="E14" s="149"/>
      <c r="F14" s="149"/>
      <c r="G14" s="149"/>
      <c r="H14" s="149"/>
      <c r="I14" s="149"/>
      <c r="J14" s="149"/>
      <c r="K14" s="149"/>
      <c r="L14" s="3"/>
      <c r="M14" s="3"/>
      <c r="N14" s="3"/>
      <c r="O14" s="3"/>
      <c r="P14" s="3"/>
      <c r="Q14" s="3"/>
      <c r="R14" s="3"/>
      <c r="S14" s="3"/>
      <c r="T14" s="3"/>
      <c r="U14" s="3"/>
      <c r="V14" s="3"/>
      <c r="W14" s="3"/>
      <c r="X14" s="3"/>
      <c r="Y14" s="3"/>
    </row>
    <row r="15" spans="1:25" ht="17.399999999999999">
      <c r="A15" s="1"/>
      <c r="B15" s="149"/>
      <c r="C15" s="149"/>
      <c r="D15" s="149"/>
      <c r="E15" s="149"/>
      <c r="F15" s="149"/>
      <c r="G15" s="149"/>
      <c r="H15" s="149"/>
      <c r="I15" s="149"/>
      <c r="J15" s="149"/>
      <c r="K15" s="149"/>
      <c r="L15" s="3"/>
      <c r="M15" s="3"/>
      <c r="N15" s="3"/>
      <c r="O15" s="3"/>
      <c r="P15" s="3"/>
      <c r="Q15" s="3"/>
      <c r="R15" s="3"/>
      <c r="S15" s="3"/>
      <c r="T15" s="3"/>
      <c r="U15" s="3"/>
      <c r="V15" s="3"/>
      <c r="W15" s="3"/>
      <c r="X15" s="3"/>
      <c r="Y15" s="3"/>
    </row>
    <row r="16" spans="1:25" ht="17.399999999999999">
      <c r="A16" s="1"/>
      <c r="B16" s="149"/>
      <c r="C16" s="149"/>
      <c r="D16" s="149"/>
      <c r="E16" s="149"/>
      <c r="F16" s="149"/>
      <c r="G16" s="149"/>
      <c r="H16" s="149"/>
      <c r="I16" s="149"/>
      <c r="J16" s="149"/>
      <c r="K16" s="149"/>
      <c r="L16" s="3"/>
      <c r="M16" s="3"/>
      <c r="N16" s="3"/>
      <c r="O16" s="3"/>
      <c r="P16" s="3"/>
      <c r="Q16" s="3"/>
      <c r="R16" s="3"/>
      <c r="S16" s="3"/>
      <c r="T16" s="3"/>
      <c r="U16" s="3"/>
      <c r="V16" s="3"/>
      <c r="W16" s="3"/>
      <c r="X16" s="3"/>
      <c r="Y16" s="3"/>
    </row>
    <row r="17" spans="1:25" ht="15.75" customHeight="1">
      <c r="A17" s="11"/>
      <c r="B17" s="4"/>
      <c r="C17" s="4"/>
      <c r="D17" s="4"/>
      <c r="E17" s="4"/>
      <c r="F17" s="4"/>
      <c r="G17" s="4"/>
      <c r="H17" s="4"/>
      <c r="I17" s="4"/>
      <c r="J17" s="12"/>
      <c r="K17" s="3"/>
      <c r="L17" s="3"/>
      <c r="M17" s="3"/>
      <c r="N17" s="3"/>
      <c r="O17" s="3"/>
      <c r="P17" s="3"/>
      <c r="Q17" s="3"/>
      <c r="R17" s="3"/>
      <c r="S17" s="3"/>
      <c r="T17" s="3"/>
      <c r="U17" s="3"/>
      <c r="V17" s="3"/>
      <c r="W17" s="3"/>
      <c r="X17" s="3"/>
      <c r="Y17" s="3"/>
    </row>
    <row r="18" spans="1:25" ht="15.75" customHeight="1">
      <c r="A18" s="11"/>
      <c r="B18" s="150" t="s">
        <v>10</v>
      </c>
      <c r="C18" s="151"/>
      <c r="D18" s="151"/>
      <c r="E18" s="151"/>
      <c r="F18" s="151"/>
      <c r="G18" s="151"/>
      <c r="H18" s="151"/>
      <c r="I18" s="151"/>
      <c r="J18" s="151"/>
      <c r="K18" s="151"/>
      <c r="L18" s="151"/>
      <c r="M18" s="151"/>
      <c r="N18" s="151"/>
      <c r="O18" s="151"/>
      <c r="P18" s="152"/>
      <c r="Q18" s="3"/>
      <c r="R18" s="3"/>
      <c r="S18" s="3"/>
      <c r="T18" s="3"/>
      <c r="U18" s="3"/>
      <c r="V18" s="3"/>
      <c r="W18" s="3"/>
      <c r="X18" s="3"/>
      <c r="Y18" s="3"/>
    </row>
    <row r="19" spans="1:25" ht="15.75" customHeight="1">
      <c r="A19" s="11"/>
      <c r="B19" s="154" t="s">
        <v>11</v>
      </c>
      <c r="C19" s="149"/>
      <c r="D19" s="149"/>
      <c r="E19" s="149"/>
      <c r="F19" s="149"/>
      <c r="G19" s="149"/>
      <c r="H19" s="149"/>
      <c r="I19" s="4"/>
      <c r="J19" s="154" t="s">
        <v>12</v>
      </c>
      <c r="K19" s="149"/>
      <c r="L19" s="149"/>
      <c r="M19" s="149"/>
      <c r="N19" s="149"/>
      <c r="O19" s="149"/>
      <c r="P19" s="149"/>
      <c r="Q19" s="3"/>
      <c r="R19" s="3"/>
      <c r="S19" s="3"/>
      <c r="T19" s="3"/>
      <c r="U19" s="3"/>
      <c r="V19" s="3"/>
      <c r="W19" s="3"/>
      <c r="X19" s="3"/>
      <c r="Y19" s="3"/>
    </row>
    <row r="20" spans="1:25" ht="15.75" customHeight="1">
      <c r="A20" s="13"/>
      <c r="B20" s="14"/>
      <c r="C20" s="14"/>
      <c r="D20" s="14"/>
      <c r="E20" s="15"/>
      <c r="F20" s="15"/>
      <c r="G20" s="15"/>
      <c r="H20" s="14"/>
      <c r="I20" s="14"/>
      <c r="J20" s="14"/>
      <c r="K20" s="14"/>
      <c r="L20" s="14"/>
      <c r="M20" s="14"/>
      <c r="N20" s="14"/>
      <c r="O20" s="14"/>
      <c r="P20" s="14"/>
      <c r="Q20" s="3"/>
      <c r="R20" s="3"/>
      <c r="S20" s="3"/>
      <c r="T20" s="3"/>
      <c r="U20" s="3"/>
      <c r="V20" s="3"/>
      <c r="W20" s="3"/>
      <c r="X20" s="3"/>
      <c r="Y20" s="3"/>
    </row>
    <row r="21" spans="1:25" ht="15.75" customHeight="1">
      <c r="A21" s="16"/>
      <c r="B21" s="145" t="s">
        <v>30</v>
      </c>
      <c r="C21" s="146"/>
      <c r="D21" s="146"/>
      <c r="E21" s="146"/>
      <c r="F21" s="146"/>
      <c r="G21" s="146"/>
      <c r="H21" s="147"/>
      <c r="I21" s="14"/>
      <c r="J21" s="145" t="s">
        <v>31</v>
      </c>
      <c r="K21" s="146"/>
      <c r="L21" s="146"/>
      <c r="M21" s="146"/>
      <c r="N21" s="146"/>
      <c r="O21" s="146"/>
      <c r="P21" s="147"/>
      <c r="Q21" s="3"/>
      <c r="R21" s="3"/>
      <c r="S21" s="3"/>
      <c r="T21" s="3"/>
      <c r="U21" s="3"/>
      <c r="V21" s="3"/>
      <c r="W21" s="3"/>
      <c r="X21" s="3"/>
      <c r="Y21" s="3"/>
    </row>
    <row r="22" spans="1:25" ht="15.75" customHeight="1">
      <c r="A22" s="17"/>
      <c r="B22" s="18" t="s">
        <v>14</v>
      </c>
      <c r="C22" s="19"/>
      <c r="D22" s="19"/>
      <c r="E22" s="19"/>
      <c r="F22" s="19"/>
      <c r="G22" s="19"/>
      <c r="H22" s="20" t="s">
        <v>18</v>
      </c>
      <c r="J22" s="18" t="s">
        <v>14</v>
      </c>
      <c r="K22" s="21">
        <f t="shared" ref="K22:O22" si="0">C22</f>
        <v>0</v>
      </c>
      <c r="L22" s="21">
        <f t="shared" si="0"/>
        <v>0</v>
      </c>
      <c r="M22" s="21">
        <f t="shared" si="0"/>
        <v>0</v>
      </c>
      <c r="N22" s="21">
        <f t="shared" si="0"/>
        <v>0</v>
      </c>
      <c r="O22" s="21">
        <f t="shared" si="0"/>
        <v>0</v>
      </c>
      <c r="P22" s="20" t="s">
        <v>18</v>
      </c>
      <c r="Q22" s="3"/>
      <c r="R22" s="3"/>
      <c r="S22" s="3"/>
      <c r="T22" s="3"/>
      <c r="U22" s="3"/>
      <c r="V22" s="3"/>
      <c r="W22" s="3"/>
      <c r="X22" s="3"/>
      <c r="Y22" s="3"/>
    </row>
    <row r="23" spans="1:25" ht="15.75" customHeight="1">
      <c r="A23" s="22"/>
      <c r="B23" s="23"/>
      <c r="C23" s="24"/>
      <c r="D23" s="24"/>
      <c r="E23" s="24"/>
      <c r="F23" s="24"/>
      <c r="G23" s="24"/>
      <c r="H23" s="25" t="e">
        <f t="shared" ref="H23:H32" ca="1" si="1">_xludf.IFNA(SUM(C23:G23),"")</f>
        <v>#NAME?</v>
      </c>
      <c r="J23" s="26">
        <f t="shared" ref="J23:J32" si="2">B23</f>
        <v>0</v>
      </c>
      <c r="K23" s="24"/>
      <c r="L23" s="24"/>
      <c r="M23" s="24"/>
      <c r="N23" s="24"/>
      <c r="O23" s="24"/>
      <c r="P23" s="25" t="e">
        <f t="shared" ref="P23:P32" ca="1" si="3">_xludf.IFNA(SUM(K23:O23),"")</f>
        <v>#NAME?</v>
      </c>
      <c r="Q23" s="3"/>
      <c r="R23" s="3"/>
      <c r="S23" s="3"/>
      <c r="T23" s="3"/>
      <c r="U23" s="3"/>
      <c r="V23" s="3"/>
      <c r="W23" s="3"/>
      <c r="X23" s="3"/>
      <c r="Y23" s="3"/>
    </row>
    <row r="24" spans="1:25" ht="15.75" customHeight="1">
      <c r="A24" s="22"/>
      <c r="B24" s="23"/>
      <c r="C24" s="24"/>
      <c r="D24" s="24"/>
      <c r="E24" s="24"/>
      <c r="F24" s="24"/>
      <c r="G24" s="24"/>
      <c r="H24" s="25" t="e">
        <f t="shared" ca="1" si="1"/>
        <v>#NAME?</v>
      </c>
      <c r="J24" s="26">
        <f t="shared" si="2"/>
        <v>0</v>
      </c>
      <c r="K24" s="24"/>
      <c r="L24" s="24"/>
      <c r="M24" s="24"/>
      <c r="N24" s="24"/>
      <c r="O24" s="24"/>
      <c r="P24" s="25" t="e">
        <f t="shared" ca="1" si="3"/>
        <v>#NAME?</v>
      </c>
      <c r="Q24" s="3"/>
      <c r="R24" s="3"/>
      <c r="S24" s="3"/>
      <c r="T24" s="3"/>
      <c r="U24" s="3"/>
      <c r="V24" s="3"/>
      <c r="W24" s="3"/>
      <c r="X24" s="3"/>
      <c r="Y24" s="3"/>
    </row>
    <row r="25" spans="1:25" ht="15.75" customHeight="1">
      <c r="A25" s="22"/>
      <c r="B25" s="23"/>
      <c r="C25" s="24"/>
      <c r="D25" s="24"/>
      <c r="E25" s="24"/>
      <c r="F25" s="24"/>
      <c r="G25" s="24"/>
      <c r="H25" s="25" t="e">
        <f t="shared" ca="1" si="1"/>
        <v>#NAME?</v>
      </c>
      <c r="J25" s="26">
        <f t="shared" si="2"/>
        <v>0</v>
      </c>
      <c r="K25" s="24"/>
      <c r="L25" s="24"/>
      <c r="M25" s="24"/>
      <c r="N25" s="24"/>
      <c r="O25" s="24"/>
      <c r="P25" s="25" t="e">
        <f t="shared" ca="1" si="3"/>
        <v>#NAME?</v>
      </c>
      <c r="Q25" s="3"/>
      <c r="R25" s="3"/>
      <c r="S25" s="3"/>
      <c r="T25" s="3"/>
      <c r="U25" s="3"/>
      <c r="V25" s="3"/>
      <c r="W25" s="3"/>
      <c r="X25" s="3"/>
      <c r="Y25" s="3"/>
    </row>
    <row r="26" spans="1:25" ht="15.75" customHeight="1">
      <c r="A26" s="13"/>
      <c r="B26" s="27"/>
      <c r="C26" s="32"/>
      <c r="D26" s="32"/>
      <c r="E26" s="32"/>
      <c r="F26" s="32"/>
      <c r="G26" s="32"/>
      <c r="H26" s="25" t="e">
        <f t="shared" ca="1" si="1"/>
        <v>#NAME?</v>
      </c>
      <c r="J26" s="26">
        <f t="shared" si="2"/>
        <v>0</v>
      </c>
      <c r="K26" s="32"/>
      <c r="L26" s="32"/>
      <c r="M26" s="32"/>
      <c r="N26" s="32"/>
      <c r="O26" s="32"/>
      <c r="P26" s="25" t="e">
        <f t="shared" ca="1" si="3"/>
        <v>#NAME?</v>
      </c>
      <c r="Q26" s="3"/>
      <c r="R26" s="3"/>
      <c r="S26" s="3"/>
      <c r="T26" s="3"/>
      <c r="U26" s="3"/>
      <c r="V26" s="3"/>
      <c r="W26" s="3"/>
      <c r="X26" s="3"/>
      <c r="Y26" s="3"/>
    </row>
    <row r="27" spans="1:25" ht="15.75" customHeight="1">
      <c r="A27" s="13"/>
      <c r="B27" s="27"/>
      <c r="C27" s="32"/>
      <c r="D27" s="32"/>
      <c r="E27" s="32"/>
      <c r="F27" s="32"/>
      <c r="G27" s="32"/>
      <c r="H27" s="25" t="e">
        <f t="shared" ca="1" si="1"/>
        <v>#NAME?</v>
      </c>
      <c r="J27" s="26">
        <f t="shared" si="2"/>
        <v>0</v>
      </c>
      <c r="K27" s="32"/>
      <c r="L27" s="32"/>
      <c r="M27" s="32"/>
      <c r="N27" s="32"/>
      <c r="O27" s="32"/>
      <c r="P27" s="25" t="e">
        <f t="shared" ca="1" si="3"/>
        <v>#NAME?</v>
      </c>
      <c r="Q27" s="3"/>
      <c r="R27" s="3"/>
      <c r="S27" s="3"/>
      <c r="T27" s="3"/>
      <c r="U27" s="3"/>
      <c r="V27" s="3"/>
      <c r="W27" s="3"/>
      <c r="X27" s="3"/>
      <c r="Y27" s="3"/>
    </row>
    <row r="28" spans="1:25" ht="15.6">
      <c r="A28" s="13"/>
      <c r="B28" s="27"/>
      <c r="C28" s="32"/>
      <c r="D28" s="32"/>
      <c r="E28" s="32"/>
      <c r="F28" s="32"/>
      <c r="G28" s="32"/>
      <c r="H28" s="25" t="e">
        <f t="shared" ca="1" si="1"/>
        <v>#NAME?</v>
      </c>
      <c r="J28" s="26">
        <f t="shared" si="2"/>
        <v>0</v>
      </c>
      <c r="K28" s="32"/>
      <c r="L28" s="32"/>
      <c r="M28" s="32"/>
      <c r="N28" s="32"/>
      <c r="O28" s="32"/>
      <c r="P28" s="25" t="e">
        <f t="shared" ca="1" si="3"/>
        <v>#NAME?</v>
      </c>
      <c r="Q28" s="3"/>
      <c r="R28" s="3"/>
      <c r="S28" s="3"/>
      <c r="T28" s="3"/>
      <c r="U28" s="3"/>
      <c r="V28" s="3"/>
      <c r="W28" s="3"/>
      <c r="X28" s="3"/>
      <c r="Y28" s="3"/>
    </row>
    <row r="29" spans="1:25" ht="15.6">
      <c r="A29" s="13"/>
      <c r="B29" s="27"/>
      <c r="C29" s="32"/>
      <c r="D29" s="32"/>
      <c r="E29" s="32"/>
      <c r="F29" s="32"/>
      <c r="G29" s="32"/>
      <c r="H29" s="25" t="e">
        <f t="shared" ca="1" si="1"/>
        <v>#NAME?</v>
      </c>
      <c r="J29" s="26">
        <f t="shared" si="2"/>
        <v>0</v>
      </c>
      <c r="K29" s="32"/>
      <c r="L29" s="32"/>
      <c r="M29" s="32"/>
      <c r="N29" s="32"/>
      <c r="O29" s="32"/>
      <c r="P29" s="25" t="e">
        <f t="shared" ca="1" si="3"/>
        <v>#NAME?</v>
      </c>
      <c r="Q29" s="3"/>
      <c r="R29" s="3"/>
      <c r="S29" s="3"/>
      <c r="T29" s="3"/>
      <c r="U29" s="3"/>
      <c r="V29" s="3"/>
      <c r="W29" s="3"/>
      <c r="X29" s="3"/>
      <c r="Y29" s="3"/>
    </row>
    <row r="30" spans="1:25" ht="15.6">
      <c r="A30" s="13"/>
      <c r="B30" s="27"/>
      <c r="C30" s="32"/>
      <c r="D30" s="32"/>
      <c r="E30" s="32"/>
      <c r="F30" s="32"/>
      <c r="G30" s="32"/>
      <c r="H30" s="25" t="e">
        <f t="shared" ca="1" si="1"/>
        <v>#NAME?</v>
      </c>
      <c r="J30" s="26">
        <f t="shared" si="2"/>
        <v>0</v>
      </c>
      <c r="K30" s="32"/>
      <c r="L30" s="32"/>
      <c r="M30" s="32"/>
      <c r="N30" s="32"/>
      <c r="O30" s="32"/>
      <c r="P30" s="25" t="e">
        <f t="shared" ca="1" si="3"/>
        <v>#NAME?</v>
      </c>
      <c r="Q30" s="3"/>
      <c r="R30" s="3"/>
      <c r="S30" s="3"/>
      <c r="T30" s="3"/>
      <c r="U30" s="3"/>
      <c r="V30" s="3"/>
      <c r="W30" s="3"/>
      <c r="X30" s="3"/>
      <c r="Y30" s="3"/>
    </row>
    <row r="31" spans="1:25" ht="15.6">
      <c r="A31" s="13"/>
      <c r="B31" s="27"/>
      <c r="C31" s="32"/>
      <c r="D31" s="32"/>
      <c r="E31" s="32"/>
      <c r="F31" s="32"/>
      <c r="G31" s="32"/>
      <c r="H31" s="25" t="e">
        <f t="shared" ca="1" si="1"/>
        <v>#NAME?</v>
      </c>
      <c r="J31" s="26">
        <f t="shared" si="2"/>
        <v>0</v>
      </c>
      <c r="K31" s="32"/>
      <c r="L31" s="32"/>
      <c r="M31" s="32"/>
      <c r="N31" s="32"/>
      <c r="O31" s="32"/>
      <c r="P31" s="25" t="e">
        <f t="shared" ca="1" si="3"/>
        <v>#NAME?</v>
      </c>
      <c r="Q31" s="3"/>
      <c r="R31" s="3"/>
      <c r="S31" s="3"/>
      <c r="T31" s="3"/>
      <c r="U31" s="3"/>
      <c r="V31" s="3"/>
      <c r="W31" s="3"/>
      <c r="X31" s="3"/>
      <c r="Y31" s="3"/>
    </row>
    <row r="32" spans="1:25" ht="15.6">
      <c r="A32" s="13"/>
      <c r="B32" s="27"/>
      <c r="C32" s="32"/>
      <c r="D32" s="32"/>
      <c r="E32" s="32"/>
      <c r="F32" s="32"/>
      <c r="G32" s="32"/>
      <c r="H32" s="25" t="e">
        <f t="shared" ca="1" si="1"/>
        <v>#NAME?</v>
      </c>
      <c r="J32" s="26">
        <f t="shared" si="2"/>
        <v>0</v>
      </c>
      <c r="K32" s="32"/>
      <c r="L32" s="32"/>
      <c r="M32" s="32"/>
      <c r="N32" s="32"/>
      <c r="O32" s="32"/>
      <c r="P32" s="25" t="e">
        <f t="shared" ca="1" si="3"/>
        <v>#NAME?</v>
      </c>
      <c r="Q32" s="3"/>
      <c r="R32" s="3"/>
      <c r="S32" s="3"/>
      <c r="T32" s="3"/>
      <c r="U32" s="3"/>
      <c r="V32" s="3"/>
      <c r="W32" s="3"/>
      <c r="X32" s="3"/>
      <c r="Y32" s="3"/>
    </row>
    <row r="33" spans="1:25" ht="15.6">
      <c r="A33" s="13"/>
      <c r="B33" s="14"/>
      <c r="C33" s="14"/>
      <c r="D33" s="14"/>
      <c r="E33" s="14"/>
      <c r="F33" s="14"/>
      <c r="G33" s="14"/>
      <c r="H33" s="14"/>
      <c r="J33" s="14"/>
      <c r="K33" s="14"/>
      <c r="L33" s="14"/>
      <c r="M33" s="14"/>
      <c r="N33" s="14"/>
      <c r="O33" s="14"/>
      <c r="P33" s="14"/>
      <c r="Q33" s="3"/>
      <c r="R33" s="3"/>
      <c r="S33" s="3"/>
      <c r="T33" s="3"/>
      <c r="U33" s="3"/>
      <c r="V33" s="3"/>
      <c r="W33" s="3"/>
      <c r="X33" s="3"/>
      <c r="Y33" s="3"/>
    </row>
    <row r="34" spans="1:25" ht="15.6">
      <c r="A34" s="16"/>
      <c r="B34" s="145" t="s">
        <v>19</v>
      </c>
      <c r="C34" s="146"/>
      <c r="D34" s="146"/>
      <c r="E34" s="146"/>
      <c r="F34" s="146"/>
      <c r="G34" s="146"/>
      <c r="H34" s="147"/>
      <c r="J34" s="145" t="s">
        <v>19</v>
      </c>
      <c r="K34" s="146"/>
      <c r="L34" s="146"/>
      <c r="M34" s="146"/>
      <c r="N34" s="146"/>
      <c r="O34" s="146"/>
      <c r="P34" s="147"/>
      <c r="Q34" s="3"/>
      <c r="R34" s="3"/>
      <c r="S34" s="3"/>
      <c r="T34" s="3"/>
      <c r="U34" s="3"/>
      <c r="V34" s="3"/>
      <c r="W34" s="3"/>
      <c r="X34" s="3"/>
      <c r="Y34" s="3"/>
    </row>
    <row r="35" spans="1:25" ht="15.6">
      <c r="A35" s="17"/>
      <c r="B35" s="18" t="s">
        <v>14</v>
      </c>
      <c r="C35" s="19"/>
      <c r="D35" s="19"/>
      <c r="E35" s="19"/>
      <c r="F35" s="19"/>
      <c r="G35" s="19"/>
      <c r="H35" s="20" t="s">
        <v>18</v>
      </c>
      <c r="J35" s="18" t="s">
        <v>14</v>
      </c>
      <c r="K35" s="21">
        <f t="shared" ref="K35:O35" si="4">C35</f>
        <v>0</v>
      </c>
      <c r="L35" s="21">
        <f t="shared" si="4"/>
        <v>0</v>
      </c>
      <c r="M35" s="21">
        <f t="shared" si="4"/>
        <v>0</v>
      </c>
      <c r="N35" s="21">
        <f t="shared" si="4"/>
        <v>0</v>
      </c>
      <c r="O35" s="21">
        <f t="shared" si="4"/>
        <v>0</v>
      </c>
      <c r="P35" s="20" t="s">
        <v>18</v>
      </c>
      <c r="Q35" s="3"/>
      <c r="R35" s="3"/>
      <c r="S35" s="3"/>
      <c r="T35" s="3"/>
      <c r="U35" s="3"/>
      <c r="V35" s="3"/>
      <c r="W35" s="3"/>
      <c r="X35" s="3"/>
      <c r="Y35" s="3"/>
    </row>
    <row r="36" spans="1:25" ht="14.4">
      <c r="A36" s="22"/>
      <c r="B36" s="26">
        <f t="shared" ref="B36:B45" si="5">B23</f>
        <v>0</v>
      </c>
      <c r="C36" s="33"/>
      <c r="D36" s="33"/>
      <c r="E36" s="34"/>
      <c r="F36" s="34"/>
      <c r="G36" s="34"/>
      <c r="H36" s="29" t="e">
        <f t="shared" ref="H36:H45" ca="1" si="6">_xludf.IFNA(SUM(C36:G36),"")</f>
        <v>#NAME?</v>
      </c>
      <c r="J36" s="26">
        <f t="shared" ref="J36:J45" si="7">B23</f>
        <v>0</v>
      </c>
      <c r="K36" s="33"/>
      <c r="L36" s="33"/>
      <c r="M36" s="34"/>
      <c r="N36" s="34"/>
      <c r="O36" s="34"/>
      <c r="P36" s="29" t="e">
        <f t="shared" ref="P36:P45" ca="1" si="8">_xludf.IFNA(SUM(K36:O36),"")</f>
        <v>#NAME?</v>
      </c>
      <c r="Q36" s="3"/>
      <c r="R36" s="3"/>
      <c r="S36" s="3"/>
      <c r="T36" s="3"/>
      <c r="U36" s="3"/>
      <c r="V36" s="3"/>
      <c r="W36" s="3"/>
      <c r="X36" s="3"/>
      <c r="Y36" s="3"/>
    </row>
    <row r="37" spans="1:25" ht="14.4">
      <c r="A37" s="22"/>
      <c r="B37" s="26">
        <f t="shared" si="5"/>
        <v>0</v>
      </c>
      <c r="C37" s="33"/>
      <c r="D37" s="33"/>
      <c r="E37" s="34"/>
      <c r="F37" s="34"/>
      <c r="G37" s="34"/>
      <c r="H37" s="29" t="e">
        <f t="shared" ca="1" si="6"/>
        <v>#NAME?</v>
      </c>
      <c r="J37" s="26">
        <f t="shared" si="7"/>
        <v>0</v>
      </c>
      <c r="K37" s="33"/>
      <c r="L37" s="33"/>
      <c r="M37" s="34"/>
      <c r="N37" s="34"/>
      <c r="O37" s="34"/>
      <c r="P37" s="29" t="e">
        <f t="shared" ca="1" si="8"/>
        <v>#NAME?</v>
      </c>
      <c r="Q37" s="3"/>
      <c r="R37" s="3"/>
      <c r="S37" s="3"/>
      <c r="T37" s="3"/>
      <c r="U37" s="3"/>
      <c r="V37" s="3"/>
      <c r="W37" s="3"/>
      <c r="X37" s="3"/>
      <c r="Y37" s="3"/>
    </row>
    <row r="38" spans="1:25" ht="14.4">
      <c r="A38" s="22"/>
      <c r="B38" s="26">
        <f t="shared" si="5"/>
        <v>0</v>
      </c>
      <c r="C38" s="33"/>
      <c r="D38" s="33"/>
      <c r="E38" s="34"/>
      <c r="F38" s="34"/>
      <c r="G38" s="34"/>
      <c r="H38" s="29" t="e">
        <f t="shared" ca="1" si="6"/>
        <v>#NAME?</v>
      </c>
      <c r="J38" s="26">
        <f t="shared" si="7"/>
        <v>0</v>
      </c>
      <c r="K38" s="33"/>
      <c r="L38" s="33"/>
      <c r="M38" s="34"/>
      <c r="N38" s="34"/>
      <c r="O38" s="34"/>
      <c r="P38" s="29" t="e">
        <f t="shared" ca="1" si="8"/>
        <v>#NAME?</v>
      </c>
      <c r="Q38" s="3"/>
      <c r="R38" s="3"/>
      <c r="S38" s="3"/>
      <c r="T38" s="3"/>
      <c r="U38" s="3"/>
      <c r="V38" s="3"/>
      <c r="W38" s="3"/>
      <c r="X38" s="3"/>
      <c r="Y38" s="3"/>
    </row>
    <row r="39" spans="1:25" ht="15.6">
      <c r="A39" s="22"/>
      <c r="B39" s="26">
        <f t="shared" si="5"/>
        <v>0</v>
      </c>
      <c r="C39" s="28"/>
      <c r="D39" s="28"/>
      <c r="E39" s="28"/>
      <c r="F39" s="28"/>
      <c r="G39" s="28"/>
      <c r="H39" s="29" t="e">
        <f t="shared" ca="1" si="6"/>
        <v>#NAME?</v>
      </c>
      <c r="I39" s="14"/>
      <c r="J39" s="26">
        <f t="shared" si="7"/>
        <v>0</v>
      </c>
      <c r="K39" s="28"/>
      <c r="L39" s="28"/>
      <c r="M39" s="28"/>
      <c r="N39" s="28"/>
      <c r="O39" s="28"/>
      <c r="P39" s="29" t="e">
        <f t="shared" ca="1" si="8"/>
        <v>#NAME?</v>
      </c>
      <c r="Q39" s="3"/>
      <c r="R39" s="3"/>
      <c r="S39" s="3"/>
      <c r="T39" s="3"/>
      <c r="U39" s="3"/>
      <c r="V39" s="3"/>
      <c r="W39" s="3"/>
      <c r="X39" s="3"/>
      <c r="Y39" s="3"/>
    </row>
    <row r="40" spans="1:25" ht="15.6">
      <c r="A40" s="22"/>
      <c r="B40" s="26">
        <f t="shared" si="5"/>
        <v>0</v>
      </c>
      <c r="C40" s="28"/>
      <c r="D40" s="28"/>
      <c r="E40" s="28"/>
      <c r="F40" s="28"/>
      <c r="G40" s="28"/>
      <c r="H40" s="29" t="e">
        <f t="shared" ca="1" si="6"/>
        <v>#NAME?</v>
      </c>
      <c r="I40" s="14"/>
      <c r="J40" s="26">
        <f t="shared" si="7"/>
        <v>0</v>
      </c>
      <c r="K40" s="28"/>
      <c r="L40" s="28"/>
      <c r="M40" s="28"/>
      <c r="N40" s="28"/>
      <c r="O40" s="28"/>
      <c r="P40" s="29" t="e">
        <f t="shared" ca="1" si="8"/>
        <v>#NAME?</v>
      </c>
      <c r="Q40" s="3"/>
      <c r="R40" s="3"/>
      <c r="S40" s="3"/>
      <c r="T40" s="3"/>
      <c r="U40" s="3"/>
      <c r="V40" s="3"/>
      <c r="W40" s="3"/>
      <c r="X40" s="3"/>
      <c r="Y40" s="3"/>
    </row>
    <row r="41" spans="1:25" ht="15.6">
      <c r="A41" s="22"/>
      <c r="B41" s="26">
        <f t="shared" si="5"/>
        <v>0</v>
      </c>
      <c r="C41" s="28"/>
      <c r="D41" s="28"/>
      <c r="E41" s="28"/>
      <c r="F41" s="28"/>
      <c r="G41" s="28"/>
      <c r="H41" s="29" t="e">
        <f t="shared" ca="1" si="6"/>
        <v>#NAME?</v>
      </c>
      <c r="I41" s="14"/>
      <c r="J41" s="26">
        <f t="shared" si="7"/>
        <v>0</v>
      </c>
      <c r="K41" s="28"/>
      <c r="L41" s="28"/>
      <c r="M41" s="28"/>
      <c r="N41" s="28"/>
      <c r="O41" s="28"/>
      <c r="P41" s="29" t="e">
        <f t="shared" ca="1" si="8"/>
        <v>#NAME?</v>
      </c>
      <c r="Q41" s="3"/>
      <c r="R41" s="3"/>
      <c r="S41" s="3"/>
      <c r="T41" s="3"/>
      <c r="U41" s="3"/>
      <c r="V41" s="3"/>
      <c r="W41" s="3"/>
      <c r="X41" s="3"/>
      <c r="Y41" s="3"/>
    </row>
    <row r="42" spans="1:25" ht="15.6">
      <c r="A42" s="22"/>
      <c r="B42" s="26">
        <f t="shared" si="5"/>
        <v>0</v>
      </c>
      <c r="C42" s="28"/>
      <c r="D42" s="28"/>
      <c r="E42" s="28"/>
      <c r="F42" s="28"/>
      <c r="G42" s="28"/>
      <c r="H42" s="29" t="e">
        <f t="shared" ca="1" si="6"/>
        <v>#NAME?</v>
      </c>
      <c r="I42" s="14"/>
      <c r="J42" s="26">
        <f t="shared" si="7"/>
        <v>0</v>
      </c>
      <c r="K42" s="28"/>
      <c r="L42" s="28"/>
      <c r="M42" s="28"/>
      <c r="N42" s="28"/>
      <c r="O42" s="28"/>
      <c r="P42" s="29" t="e">
        <f t="shared" ca="1" si="8"/>
        <v>#NAME?</v>
      </c>
      <c r="Q42" s="3"/>
      <c r="R42" s="3"/>
      <c r="S42" s="3"/>
      <c r="T42" s="3"/>
      <c r="U42" s="3"/>
      <c r="V42" s="3"/>
      <c r="W42" s="3"/>
      <c r="X42" s="3"/>
      <c r="Y42" s="3"/>
    </row>
    <row r="43" spans="1:25" ht="15.6">
      <c r="A43" s="22"/>
      <c r="B43" s="26">
        <f t="shared" si="5"/>
        <v>0</v>
      </c>
      <c r="C43" s="28"/>
      <c r="D43" s="28"/>
      <c r="E43" s="28"/>
      <c r="F43" s="28"/>
      <c r="G43" s="28"/>
      <c r="H43" s="29" t="e">
        <f t="shared" ca="1" si="6"/>
        <v>#NAME?</v>
      </c>
      <c r="I43" s="14"/>
      <c r="J43" s="26">
        <f t="shared" si="7"/>
        <v>0</v>
      </c>
      <c r="K43" s="28"/>
      <c r="L43" s="28"/>
      <c r="M43" s="28"/>
      <c r="N43" s="28"/>
      <c r="O43" s="28"/>
      <c r="P43" s="29" t="e">
        <f t="shared" ca="1" si="8"/>
        <v>#NAME?</v>
      </c>
      <c r="Q43" s="3"/>
      <c r="R43" s="3"/>
      <c r="S43" s="3"/>
      <c r="T43" s="3"/>
      <c r="U43" s="3"/>
      <c r="V43" s="3"/>
      <c r="W43" s="3"/>
      <c r="X43" s="3"/>
      <c r="Y43" s="3"/>
    </row>
    <row r="44" spans="1:25" ht="15.6">
      <c r="A44" s="22"/>
      <c r="B44" s="26">
        <f t="shared" si="5"/>
        <v>0</v>
      </c>
      <c r="C44" s="28"/>
      <c r="D44" s="28"/>
      <c r="E44" s="28"/>
      <c r="F44" s="28"/>
      <c r="G44" s="28"/>
      <c r="H44" s="29" t="e">
        <f t="shared" ca="1" si="6"/>
        <v>#NAME?</v>
      </c>
      <c r="I44" s="14"/>
      <c r="J44" s="26">
        <f t="shared" si="7"/>
        <v>0</v>
      </c>
      <c r="K44" s="28"/>
      <c r="L44" s="28"/>
      <c r="M44" s="28"/>
      <c r="N44" s="28"/>
      <c r="O44" s="28"/>
      <c r="P44" s="29" t="e">
        <f t="shared" ca="1" si="8"/>
        <v>#NAME?</v>
      </c>
      <c r="Q44" s="3"/>
      <c r="R44" s="3"/>
      <c r="S44" s="3"/>
      <c r="T44" s="3"/>
      <c r="U44" s="3"/>
      <c r="V44" s="3"/>
      <c r="W44" s="3"/>
      <c r="X44" s="3"/>
      <c r="Y44" s="3"/>
    </row>
    <row r="45" spans="1:25" ht="15.6">
      <c r="A45" s="22"/>
      <c r="B45" s="26">
        <f t="shared" si="5"/>
        <v>0</v>
      </c>
      <c r="C45" s="28"/>
      <c r="D45" s="28"/>
      <c r="E45" s="28"/>
      <c r="F45" s="28"/>
      <c r="G45" s="28"/>
      <c r="H45" s="29" t="e">
        <f t="shared" ca="1" si="6"/>
        <v>#NAME?</v>
      </c>
      <c r="I45" s="14"/>
      <c r="J45" s="26">
        <f t="shared" si="7"/>
        <v>0</v>
      </c>
      <c r="K45" s="28"/>
      <c r="L45" s="28"/>
      <c r="M45" s="28"/>
      <c r="N45" s="28"/>
      <c r="O45" s="28"/>
      <c r="P45" s="29" t="e">
        <f t="shared" ca="1" si="8"/>
        <v>#NAME?</v>
      </c>
      <c r="Q45" s="3"/>
      <c r="R45" s="3"/>
      <c r="S45" s="3"/>
      <c r="T45" s="3"/>
      <c r="U45" s="3"/>
      <c r="V45" s="3"/>
      <c r="W45" s="3"/>
      <c r="X45" s="3"/>
      <c r="Y45" s="3"/>
    </row>
    <row r="46" spans="1:25" ht="15.6">
      <c r="A46" s="13"/>
      <c r="B46" s="14"/>
      <c r="C46" s="14"/>
      <c r="D46" s="14"/>
      <c r="E46" s="14"/>
      <c r="F46" s="14"/>
      <c r="G46" s="14"/>
      <c r="H46" s="14"/>
      <c r="I46" s="14"/>
      <c r="J46" s="14"/>
      <c r="K46" s="3"/>
      <c r="L46" s="3"/>
      <c r="M46" s="3"/>
      <c r="N46" s="3"/>
      <c r="O46" s="3"/>
      <c r="P46" s="3"/>
      <c r="Q46" s="3"/>
      <c r="R46" s="3"/>
      <c r="S46" s="3"/>
      <c r="T46" s="3"/>
      <c r="U46" s="3"/>
      <c r="V46" s="3"/>
      <c r="W46" s="3"/>
      <c r="X46" s="3"/>
      <c r="Y46" s="3"/>
    </row>
    <row r="47" spans="1:25" ht="15.6">
      <c r="A47" s="13"/>
      <c r="B47" s="14"/>
      <c r="C47" s="148"/>
      <c r="D47" s="149"/>
      <c r="E47" s="149"/>
      <c r="F47" s="149"/>
      <c r="G47" s="149"/>
      <c r="H47" s="30"/>
      <c r="I47" s="14"/>
      <c r="J47" s="3"/>
      <c r="K47" s="3"/>
      <c r="L47" s="3"/>
      <c r="M47" s="3"/>
      <c r="N47" s="3"/>
      <c r="O47" s="3"/>
      <c r="P47" s="3"/>
      <c r="Q47" s="3"/>
      <c r="R47" s="3"/>
      <c r="S47" s="3"/>
      <c r="T47" s="3"/>
      <c r="U47" s="3"/>
      <c r="V47" s="3"/>
      <c r="W47" s="3"/>
      <c r="X47" s="3"/>
      <c r="Y47" s="3"/>
    </row>
    <row r="48" spans="1:25" ht="17.399999999999999">
      <c r="B48" s="3"/>
      <c r="C48" s="3"/>
      <c r="D48" s="3"/>
      <c r="E48" s="3"/>
      <c r="F48" s="3"/>
      <c r="G48" s="3"/>
      <c r="H48" s="3"/>
      <c r="I48" s="31" t="e">
        <f ca="1">HYPERLINK(CONCATENATE("https://cea-telemed.herokuapp.com/cea_results?p1=",B23,"&amp;p2=",B24,"&amp;p3=",B25,"&amp;p4=",B26,"&amp;p5=",B27,"&amp;p6=",B28,"&amp;p7=",B29,"&amp;p8=",B30,"&amp;p9=",B31,"&amp;p10=",B32,"&amp;c1=",H23-P23,"&amp;c2=",H24-P24,"&amp;c3=",H25-P25,"&amp;c4=",H26-P26,"&amp;c5=",H27-P27,"&amp;c6=",H28-P28,"&amp;c7=",H29-P29,"&amp;c8=",H30-P30,"&amp;c9=",H31-P31,"&amp;c10=",H32-P32,"&amp;h1=",H36-P36,"&amp;h2=",H37-P37,"&amp;h3=",H38-P38,"&amp;h4=",H39-P39,"&amp;h5=",H40-P40,"&amp;h6=",H41-P41,"&amp;h7=",H42-P42,"&amp;h8=",H43-P43,"&amp;h9=",H44-P44,"&amp;h10=",H45-P45,"&amp;tot_int1=",H23,"&amp;tot_int2=",H24,"&amp;tot_int3=",H25,"&amp;tot_int4=",H26,"&amp;tot_int5=",H27,"&amp;tot_int6=",H28,"&amp;tot_int7=",H29,"&amp;tot_int8=",H30,"&amp;tot_int9=",H31,"&amp;tot_int10=",H32,"&amp;tot_nonint1=",P23,"&amp;tot_nonint2=",P24,"&amp;tot_nonint3=",P25,"&amp;tot_nonint4=",P26,"&amp;tot_nonint5=",P27,"&amp;tot_nonint6=",P28,"&amp;tot_nonint7=",P29,"&amp;tot_nonint8=",P30,"&amp;tot_nonint9=",P31,"&amp;tot_nonint10=",P32,"&amp;tot_out1=",H36,"&amp;tot_out2=",H37,"&amp;tot_out3=",H38,"&amp;tot_out4=",H39,"&amp;tot_out5=",H40,"&amp;tot_out6=",H41,"&amp;tot_out7=",H42,"&amp;tot_out8=",H43,"&amp;tot_out9=",H44,"&amp;tot_out10=",H45,"&amp;tot_nonout1=",P36,"&amp;tot_nonout2=",P37,"&amp;tot_nonout3=",P38,"&amp;tot_nonout4=",P39,"&amp;tot_nonout5=",P40,"&amp;tot_nonout6=",P41,"&amp;tot_nonout7=",P42,"&amp;tot_nonout8=",P43,"&amp;tot_nonout9=",P44,"&amp;tot_nonout10=",P45), "Submit")</f>
        <v>#NAME?</v>
      </c>
      <c r="J48" s="3"/>
      <c r="K48" s="3"/>
      <c r="L48" s="3"/>
      <c r="M48" s="3"/>
      <c r="N48" s="3"/>
      <c r="O48" s="3"/>
      <c r="P48" s="3"/>
      <c r="Q48" s="3"/>
      <c r="R48" s="3"/>
      <c r="S48" s="3"/>
      <c r="T48" s="3"/>
      <c r="U48" s="3"/>
      <c r="V48" s="3"/>
      <c r="W48" s="3"/>
      <c r="X48" s="3"/>
      <c r="Y48" s="3"/>
    </row>
    <row r="49" spans="2:25" ht="13.2">
      <c r="B49" s="3"/>
      <c r="C49" s="3"/>
      <c r="D49" s="3"/>
      <c r="E49" s="3"/>
      <c r="F49" s="3"/>
      <c r="G49" s="3"/>
      <c r="H49" s="3"/>
      <c r="I49" s="3"/>
      <c r="J49" s="3"/>
      <c r="K49" s="3"/>
      <c r="L49" s="3"/>
      <c r="M49" s="3"/>
      <c r="N49" s="3"/>
      <c r="O49" s="3"/>
      <c r="P49" s="3"/>
      <c r="Q49" s="3"/>
      <c r="R49" s="3"/>
      <c r="S49" s="3"/>
      <c r="T49" s="3"/>
      <c r="U49" s="3"/>
      <c r="V49" s="3"/>
      <c r="W49" s="3"/>
      <c r="X49" s="3"/>
      <c r="Y49" s="3"/>
    </row>
    <row r="50" spans="2:25" ht="13.2">
      <c r="B50" s="3"/>
      <c r="C50" s="3"/>
      <c r="D50" s="3"/>
      <c r="E50" s="3"/>
      <c r="F50" s="3"/>
      <c r="G50" s="3"/>
      <c r="H50" s="3"/>
      <c r="I50" s="3"/>
      <c r="J50" s="3"/>
      <c r="K50" s="3"/>
      <c r="L50" s="3"/>
      <c r="M50" s="3"/>
      <c r="N50" s="3"/>
      <c r="O50" s="3"/>
      <c r="P50" s="3"/>
      <c r="Q50" s="3"/>
      <c r="R50" s="3"/>
      <c r="S50" s="3"/>
      <c r="T50" s="3"/>
      <c r="U50" s="3"/>
      <c r="V50" s="3"/>
      <c r="W50" s="3"/>
      <c r="X50" s="3"/>
      <c r="Y50" s="3"/>
    </row>
    <row r="51" spans="2:25" ht="13.2">
      <c r="B51" s="3"/>
      <c r="C51" s="3"/>
      <c r="D51" s="3"/>
      <c r="E51" s="3"/>
      <c r="F51" s="3"/>
      <c r="G51" s="3"/>
      <c r="H51" s="3"/>
      <c r="I51" s="3"/>
      <c r="J51" s="3"/>
      <c r="K51" s="3"/>
      <c r="L51" s="3"/>
      <c r="M51" s="3"/>
      <c r="N51" s="3"/>
      <c r="O51" s="3"/>
      <c r="P51" s="3"/>
      <c r="Q51" s="3"/>
      <c r="R51" s="3"/>
      <c r="S51" s="3"/>
      <c r="T51" s="3"/>
      <c r="U51" s="3"/>
      <c r="V51" s="3"/>
      <c r="W51" s="3"/>
      <c r="X51" s="3"/>
      <c r="Y51" s="3"/>
    </row>
    <row r="52" spans="2:25" ht="13.2">
      <c r="B52" s="3"/>
      <c r="C52" s="3"/>
      <c r="D52" s="3"/>
      <c r="E52" s="3"/>
      <c r="F52" s="3"/>
      <c r="G52" s="3"/>
      <c r="H52" s="3"/>
      <c r="I52" s="3"/>
      <c r="J52" s="3"/>
      <c r="K52" s="3"/>
      <c r="L52" s="3"/>
      <c r="M52" s="3"/>
      <c r="N52" s="3"/>
      <c r="O52" s="3"/>
      <c r="P52" s="3"/>
      <c r="Q52" s="3"/>
      <c r="R52" s="3"/>
      <c r="S52" s="3"/>
      <c r="T52" s="3"/>
      <c r="U52" s="3"/>
      <c r="V52" s="3"/>
      <c r="W52" s="3"/>
      <c r="X52" s="3"/>
      <c r="Y52" s="3"/>
    </row>
    <row r="53" spans="2:25" ht="13.2">
      <c r="B53" s="3"/>
      <c r="C53" s="3"/>
      <c r="D53" s="3"/>
      <c r="E53" s="3"/>
      <c r="F53" s="3"/>
      <c r="G53" s="3"/>
      <c r="H53" s="3"/>
      <c r="I53" s="3"/>
      <c r="J53" s="3"/>
      <c r="K53" s="3"/>
      <c r="L53" s="3"/>
      <c r="M53" s="3"/>
      <c r="N53" s="3"/>
      <c r="O53" s="3"/>
      <c r="P53" s="3"/>
      <c r="Q53" s="3"/>
      <c r="R53" s="3"/>
      <c r="S53" s="3"/>
      <c r="T53" s="3"/>
      <c r="U53" s="3"/>
      <c r="V53" s="3"/>
      <c r="W53" s="3"/>
      <c r="X53" s="3"/>
      <c r="Y53" s="3"/>
    </row>
    <row r="54" spans="2:25" ht="13.2">
      <c r="B54" s="3"/>
      <c r="C54" s="3"/>
      <c r="D54" s="3"/>
      <c r="E54" s="3"/>
      <c r="F54" s="3"/>
      <c r="G54" s="3"/>
      <c r="H54" s="3"/>
      <c r="I54" s="3"/>
      <c r="J54" s="3"/>
      <c r="K54" s="3"/>
      <c r="L54" s="3"/>
      <c r="M54" s="3"/>
      <c r="N54" s="3"/>
      <c r="O54" s="3"/>
      <c r="P54" s="3"/>
      <c r="Q54" s="3"/>
      <c r="R54" s="3"/>
      <c r="S54" s="3"/>
      <c r="T54" s="3"/>
      <c r="U54" s="3"/>
      <c r="V54" s="3"/>
      <c r="W54" s="3"/>
      <c r="X54" s="3"/>
      <c r="Y54" s="3"/>
    </row>
    <row r="55" spans="2:25" ht="13.2">
      <c r="B55" s="3"/>
      <c r="C55" s="3"/>
      <c r="D55" s="3"/>
      <c r="E55" s="3"/>
      <c r="F55" s="3"/>
      <c r="G55" s="3"/>
      <c r="H55" s="3"/>
      <c r="I55" s="3"/>
      <c r="J55" s="3"/>
      <c r="K55" s="3"/>
      <c r="L55" s="3"/>
      <c r="M55" s="3"/>
      <c r="N55" s="3"/>
      <c r="O55" s="3"/>
      <c r="P55" s="3"/>
      <c r="Q55" s="3"/>
      <c r="R55" s="3"/>
      <c r="S55" s="3"/>
      <c r="T55" s="3"/>
      <c r="U55" s="3"/>
      <c r="V55" s="3"/>
      <c r="W55" s="3"/>
      <c r="X55" s="3"/>
      <c r="Y55" s="3"/>
    </row>
    <row r="56" spans="2:25" ht="13.2">
      <c r="B56" s="3"/>
      <c r="C56" s="3"/>
      <c r="D56" s="3"/>
      <c r="E56" s="3"/>
      <c r="F56" s="3"/>
      <c r="G56" s="3"/>
      <c r="H56" s="3"/>
      <c r="I56" s="3"/>
      <c r="J56" s="3"/>
      <c r="K56" s="3"/>
      <c r="L56" s="3"/>
      <c r="M56" s="3"/>
      <c r="N56" s="3"/>
      <c r="O56" s="3"/>
      <c r="P56" s="3"/>
      <c r="Q56" s="3"/>
      <c r="R56" s="3"/>
      <c r="S56" s="3"/>
      <c r="T56" s="3"/>
      <c r="U56" s="3"/>
      <c r="V56" s="3"/>
      <c r="W56" s="3"/>
      <c r="X56" s="3"/>
      <c r="Y56" s="3"/>
    </row>
    <row r="57" spans="2:25" ht="13.2">
      <c r="B57" s="3"/>
      <c r="C57" s="3"/>
      <c r="D57" s="3"/>
      <c r="E57" s="3"/>
      <c r="F57" s="3"/>
      <c r="G57" s="3"/>
      <c r="H57" s="3"/>
      <c r="I57" s="3"/>
      <c r="J57" s="3"/>
      <c r="K57" s="3"/>
      <c r="L57" s="3"/>
      <c r="M57" s="3"/>
      <c r="N57" s="3"/>
      <c r="O57" s="3"/>
      <c r="P57" s="3"/>
      <c r="Q57" s="3"/>
      <c r="R57" s="3"/>
      <c r="S57" s="3"/>
      <c r="T57" s="3"/>
      <c r="U57" s="3"/>
      <c r="V57" s="3"/>
      <c r="W57" s="3"/>
      <c r="X57" s="3"/>
      <c r="Y57" s="3"/>
    </row>
    <row r="58" spans="2:25" ht="13.2">
      <c r="B58" s="3"/>
      <c r="C58" s="3"/>
      <c r="D58" s="3"/>
      <c r="E58" s="3"/>
      <c r="F58" s="3"/>
      <c r="G58" s="3"/>
      <c r="H58" s="3"/>
      <c r="I58" s="3"/>
      <c r="J58" s="3"/>
      <c r="K58" s="3"/>
      <c r="L58" s="3"/>
      <c r="M58" s="3"/>
      <c r="N58" s="3"/>
      <c r="O58" s="3"/>
      <c r="P58" s="3"/>
      <c r="Q58" s="3"/>
      <c r="R58" s="3"/>
      <c r="S58" s="3"/>
      <c r="T58" s="3"/>
      <c r="U58" s="3"/>
      <c r="V58" s="3"/>
      <c r="W58" s="3"/>
      <c r="X58" s="3"/>
      <c r="Y58" s="3"/>
    </row>
    <row r="59" spans="2:25" ht="13.2">
      <c r="B59" s="3"/>
      <c r="C59" s="3"/>
      <c r="D59" s="3"/>
      <c r="E59" s="3"/>
      <c r="F59" s="3"/>
      <c r="G59" s="3"/>
      <c r="H59" s="3"/>
      <c r="I59" s="3"/>
      <c r="J59" s="3"/>
      <c r="K59" s="3"/>
      <c r="L59" s="3"/>
      <c r="M59" s="3"/>
      <c r="N59" s="3"/>
      <c r="O59" s="3"/>
      <c r="P59" s="3"/>
      <c r="Q59" s="3"/>
      <c r="R59" s="3"/>
      <c r="S59" s="3"/>
      <c r="T59" s="3"/>
      <c r="U59" s="3"/>
      <c r="V59" s="3"/>
      <c r="W59" s="3"/>
      <c r="X59" s="3"/>
      <c r="Y59" s="3"/>
    </row>
    <row r="60" spans="2:25" ht="13.2">
      <c r="B60" s="3"/>
      <c r="C60" s="3"/>
      <c r="D60" s="3"/>
      <c r="E60" s="3"/>
      <c r="F60" s="3"/>
      <c r="G60" s="3"/>
      <c r="H60" s="3"/>
      <c r="I60" s="3"/>
      <c r="J60" s="3"/>
      <c r="K60" s="3"/>
      <c r="L60" s="3"/>
      <c r="M60" s="3"/>
      <c r="N60" s="3"/>
      <c r="O60" s="3"/>
      <c r="P60" s="3"/>
      <c r="Q60" s="3"/>
      <c r="R60" s="3"/>
      <c r="S60" s="3"/>
      <c r="T60" s="3"/>
      <c r="U60" s="3"/>
      <c r="V60" s="3"/>
      <c r="W60" s="3"/>
      <c r="X60" s="3"/>
      <c r="Y60" s="3"/>
    </row>
    <row r="61" spans="2:25" ht="13.2">
      <c r="B61" s="3"/>
      <c r="C61" s="3"/>
      <c r="D61" s="3"/>
      <c r="E61" s="3"/>
      <c r="F61" s="3"/>
      <c r="G61" s="3"/>
      <c r="H61" s="3"/>
      <c r="I61" s="3"/>
      <c r="J61" s="3"/>
      <c r="K61" s="3"/>
      <c r="L61" s="3"/>
      <c r="M61" s="3"/>
      <c r="N61" s="3"/>
      <c r="O61" s="3"/>
      <c r="P61" s="3"/>
      <c r="Q61" s="3"/>
      <c r="R61" s="3"/>
      <c r="S61" s="3"/>
      <c r="T61" s="3"/>
      <c r="U61" s="3"/>
      <c r="V61" s="3"/>
      <c r="W61" s="3"/>
      <c r="X61" s="3"/>
      <c r="Y61" s="3"/>
    </row>
    <row r="62" spans="2:25" ht="13.2">
      <c r="B62" s="3"/>
      <c r="C62" s="3"/>
      <c r="D62" s="3"/>
      <c r="E62" s="3"/>
      <c r="F62" s="3"/>
      <c r="G62" s="3"/>
      <c r="H62" s="3"/>
      <c r="I62" s="3"/>
      <c r="J62" s="3"/>
      <c r="K62" s="3"/>
      <c r="L62" s="3"/>
      <c r="M62" s="3"/>
      <c r="N62" s="3"/>
      <c r="O62" s="3"/>
      <c r="P62" s="3"/>
      <c r="Q62" s="3"/>
      <c r="R62" s="3"/>
      <c r="S62" s="3"/>
      <c r="T62" s="3"/>
      <c r="U62" s="3"/>
      <c r="V62" s="3"/>
      <c r="W62" s="3"/>
      <c r="X62" s="3"/>
      <c r="Y62" s="3"/>
    </row>
    <row r="63" spans="2:25" ht="13.2">
      <c r="B63" s="3"/>
      <c r="C63" s="3"/>
      <c r="D63" s="3"/>
      <c r="E63" s="3"/>
      <c r="F63" s="3"/>
      <c r="G63" s="3"/>
      <c r="H63" s="3"/>
      <c r="I63" s="3"/>
      <c r="J63" s="3"/>
      <c r="K63" s="3"/>
      <c r="L63" s="3"/>
      <c r="M63" s="3"/>
      <c r="N63" s="3"/>
      <c r="O63" s="3"/>
      <c r="P63" s="3"/>
      <c r="Q63" s="3"/>
      <c r="R63" s="3"/>
      <c r="S63" s="3"/>
      <c r="T63" s="3"/>
      <c r="U63" s="3"/>
      <c r="V63" s="3"/>
      <c r="W63" s="3"/>
      <c r="X63" s="3"/>
      <c r="Y63" s="3"/>
    </row>
    <row r="64" spans="2:25" ht="13.2">
      <c r="B64" s="3"/>
      <c r="C64" s="3"/>
      <c r="D64" s="3"/>
      <c r="E64" s="3"/>
      <c r="F64" s="3"/>
      <c r="G64" s="3"/>
      <c r="H64" s="3"/>
      <c r="I64" s="3"/>
      <c r="J64" s="3"/>
      <c r="K64" s="3"/>
      <c r="L64" s="3"/>
      <c r="M64" s="3"/>
      <c r="N64" s="3"/>
      <c r="O64" s="3"/>
      <c r="P64" s="3"/>
      <c r="Q64" s="3"/>
      <c r="R64" s="3"/>
      <c r="S64" s="3"/>
      <c r="T64" s="3"/>
      <c r="U64" s="3"/>
      <c r="V64" s="3"/>
      <c r="W64" s="3"/>
      <c r="X64" s="3"/>
      <c r="Y64" s="3"/>
    </row>
    <row r="65" spans="2:25" ht="13.2">
      <c r="B65" s="3"/>
      <c r="C65" s="3"/>
      <c r="D65" s="3"/>
      <c r="E65" s="3"/>
      <c r="F65" s="3"/>
      <c r="G65" s="3"/>
      <c r="H65" s="3"/>
      <c r="I65" s="3"/>
      <c r="J65" s="3"/>
      <c r="K65" s="3"/>
      <c r="L65" s="3"/>
      <c r="M65" s="3"/>
      <c r="N65" s="3"/>
      <c r="O65" s="3"/>
      <c r="P65" s="3"/>
      <c r="Q65" s="3"/>
      <c r="R65" s="3"/>
      <c r="S65" s="3"/>
      <c r="T65" s="3"/>
      <c r="U65" s="3"/>
      <c r="V65" s="3"/>
      <c r="W65" s="3"/>
      <c r="X65" s="3"/>
      <c r="Y65" s="3"/>
    </row>
    <row r="66" spans="2:25" ht="13.2">
      <c r="B66" s="3"/>
      <c r="C66" s="3"/>
      <c r="D66" s="3"/>
      <c r="E66" s="3"/>
      <c r="F66" s="3"/>
      <c r="G66" s="3"/>
      <c r="H66" s="3"/>
      <c r="I66" s="3"/>
      <c r="J66" s="3"/>
      <c r="K66" s="3"/>
      <c r="L66" s="3"/>
      <c r="M66" s="3"/>
      <c r="N66" s="3"/>
      <c r="O66" s="3"/>
      <c r="P66" s="3"/>
      <c r="Q66" s="3"/>
      <c r="R66" s="3"/>
      <c r="S66" s="3"/>
      <c r="T66" s="3"/>
      <c r="U66" s="3"/>
      <c r="V66" s="3"/>
      <c r="W66" s="3"/>
      <c r="X66" s="3"/>
      <c r="Y66" s="3"/>
    </row>
    <row r="67" spans="2:25" ht="13.2">
      <c r="B67" s="3"/>
      <c r="C67" s="3"/>
      <c r="D67" s="3"/>
      <c r="E67" s="3"/>
      <c r="F67" s="3"/>
      <c r="G67" s="3"/>
      <c r="H67" s="3"/>
      <c r="I67" s="3"/>
      <c r="J67" s="3"/>
      <c r="K67" s="3"/>
      <c r="L67" s="3"/>
      <c r="M67" s="3"/>
      <c r="N67" s="3"/>
      <c r="O67" s="3"/>
      <c r="P67" s="3"/>
      <c r="Q67" s="3"/>
      <c r="R67" s="3"/>
      <c r="S67" s="3"/>
      <c r="T67" s="3"/>
      <c r="U67" s="3"/>
      <c r="V67" s="3"/>
      <c r="W67" s="3"/>
      <c r="X67" s="3"/>
      <c r="Y67" s="3"/>
    </row>
    <row r="68" spans="2:25" ht="13.2">
      <c r="B68" s="3"/>
      <c r="C68" s="3"/>
      <c r="D68" s="3"/>
      <c r="E68" s="3"/>
      <c r="F68" s="3"/>
      <c r="G68" s="3"/>
      <c r="H68" s="3"/>
      <c r="I68" s="3"/>
      <c r="J68" s="3"/>
      <c r="K68" s="3"/>
      <c r="L68" s="3"/>
      <c r="M68" s="3"/>
      <c r="N68" s="3"/>
      <c r="O68" s="3"/>
      <c r="P68" s="3"/>
      <c r="Q68" s="3"/>
      <c r="R68" s="3"/>
      <c r="S68" s="3"/>
      <c r="T68" s="3"/>
      <c r="U68" s="3"/>
      <c r="V68" s="3"/>
      <c r="W68" s="3"/>
      <c r="X68" s="3"/>
      <c r="Y68" s="3"/>
    </row>
    <row r="69" spans="2:25" ht="13.2">
      <c r="B69" s="3"/>
      <c r="C69" s="3"/>
      <c r="D69" s="3"/>
      <c r="E69" s="3"/>
      <c r="F69" s="3"/>
      <c r="G69" s="3"/>
      <c r="H69" s="3"/>
      <c r="I69" s="3"/>
      <c r="J69" s="3"/>
      <c r="K69" s="3"/>
      <c r="L69" s="3"/>
      <c r="M69" s="3"/>
      <c r="N69" s="3"/>
      <c r="O69" s="3"/>
      <c r="P69" s="3"/>
      <c r="Q69" s="3"/>
      <c r="R69" s="3"/>
      <c r="S69" s="3"/>
      <c r="T69" s="3"/>
      <c r="U69" s="3"/>
      <c r="V69" s="3"/>
      <c r="W69" s="3"/>
      <c r="X69" s="3"/>
      <c r="Y69" s="3"/>
    </row>
    <row r="70" spans="2:25" ht="13.2">
      <c r="B70" s="3"/>
      <c r="C70" s="3"/>
      <c r="D70" s="3"/>
      <c r="E70" s="3"/>
      <c r="F70" s="3"/>
      <c r="G70" s="3"/>
      <c r="H70" s="3"/>
      <c r="I70" s="3"/>
      <c r="J70" s="3"/>
      <c r="K70" s="3"/>
      <c r="L70" s="3"/>
      <c r="M70" s="3"/>
      <c r="N70" s="3"/>
      <c r="O70" s="3"/>
      <c r="P70" s="3"/>
      <c r="Q70" s="3"/>
      <c r="R70" s="3"/>
      <c r="S70" s="3"/>
      <c r="T70" s="3"/>
      <c r="U70" s="3"/>
      <c r="V70" s="3"/>
      <c r="W70" s="3"/>
      <c r="X70" s="3"/>
      <c r="Y70" s="3"/>
    </row>
    <row r="71" spans="2:25" ht="13.2">
      <c r="B71" s="3"/>
      <c r="C71" s="3"/>
      <c r="D71" s="3"/>
      <c r="E71" s="3"/>
      <c r="F71" s="3"/>
      <c r="G71" s="3"/>
      <c r="H71" s="3"/>
      <c r="I71" s="3"/>
      <c r="J71" s="3"/>
      <c r="K71" s="3"/>
      <c r="L71" s="3"/>
      <c r="M71" s="3"/>
      <c r="N71" s="3"/>
      <c r="O71" s="3"/>
      <c r="P71" s="3"/>
      <c r="Q71" s="3"/>
      <c r="R71" s="3"/>
      <c r="S71" s="3"/>
      <c r="T71" s="3"/>
      <c r="U71" s="3"/>
      <c r="V71" s="3"/>
      <c r="W71" s="3"/>
      <c r="X71" s="3"/>
      <c r="Y71" s="3"/>
    </row>
    <row r="72" spans="2:25" ht="13.2">
      <c r="B72" s="3"/>
      <c r="C72" s="3"/>
      <c r="D72" s="3"/>
      <c r="E72" s="3"/>
      <c r="F72" s="3"/>
      <c r="G72" s="3"/>
      <c r="H72" s="3"/>
      <c r="I72" s="3"/>
      <c r="J72" s="3"/>
      <c r="K72" s="3"/>
      <c r="L72" s="3"/>
      <c r="M72" s="3"/>
      <c r="N72" s="3"/>
      <c r="O72" s="3"/>
      <c r="P72" s="3"/>
      <c r="Q72" s="3"/>
      <c r="R72" s="3"/>
      <c r="S72" s="3"/>
      <c r="T72" s="3"/>
      <c r="U72" s="3"/>
      <c r="V72" s="3"/>
      <c r="W72" s="3"/>
      <c r="X72" s="3"/>
      <c r="Y72" s="3"/>
    </row>
    <row r="73" spans="2:25" ht="13.2">
      <c r="B73" s="3"/>
      <c r="C73" s="3"/>
      <c r="D73" s="3"/>
      <c r="E73" s="3"/>
      <c r="F73" s="3"/>
      <c r="G73" s="3"/>
      <c r="H73" s="3"/>
      <c r="I73" s="3"/>
      <c r="J73" s="3"/>
      <c r="K73" s="3"/>
      <c r="L73" s="3"/>
      <c r="M73" s="3"/>
      <c r="N73" s="3"/>
      <c r="O73" s="3"/>
      <c r="P73" s="3"/>
      <c r="Q73" s="3"/>
      <c r="R73" s="3"/>
      <c r="S73" s="3"/>
      <c r="T73" s="3"/>
      <c r="U73" s="3"/>
      <c r="V73" s="3"/>
      <c r="W73" s="3"/>
      <c r="X73" s="3"/>
      <c r="Y73" s="3"/>
    </row>
    <row r="74" spans="2:25" ht="13.2">
      <c r="B74" s="3"/>
      <c r="C74" s="3"/>
      <c r="D74" s="3"/>
      <c r="E74" s="3"/>
      <c r="F74" s="3"/>
      <c r="G74" s="3"/>
      <c r="H74" s="3"/>
      <c r="I74" s="3"/>
      <c r="J74" s="3"/>
      <c r="K74" s="3"/>
      <c r="L74" s="3"/>
      <c r="M74" s="3"/>
      <c r="N74" s="3"/>
      <c r="O74" s="3"/>
      <c r="P74" s="3"/>
      <c r="Q74" s="3"/>
      <c r="R74" s="3"/>
      <c r="S74" s="3"/>
      <c r="T74" s="3"/>
      <c r="U74" s="3"/>
      <c r="V74" s="3"/>
      <c r="W74" s="3"/>
      <c r="X74" s="3"/>
      <c r="Y74" s="3"/>
    </row>
    <row r="75" spans="2:25" ht="13.2">
      <c r="B75" s="3"/>
      <c r="C75" s="3"/>
      <c r="D75" s="3"/>
      <c r="E75" s="3"/>
      <c r="F75" s="3"/>
      <c r="G75" s="3"/>
      <c r="H75" s="3"/>
      <c r="I75" s="3"/>
      <c r="J75" s="3"/>
      <c r="K75" s="3"/>
      <c r="L75" s="3"/>
      <c r="M75" s="3"/>
      <c r="N75" s="3"/>
      <c r="O75" s="3"/>
      <c r="P75" s="3"/>
      <c r="Q75" s="3"/>
      <c r="R75" s="3"/>
      <c r="S75" s="3"/>
      <c r="T75" s="3"/>
      <c r="U75" s="3"/>
      <c r="V75" s="3"/>
      <c r="W75" s="3"/>
      <c r="X75" s="3"/>
      <c r="Y75" s="3"/>
    </row>
    <row r="76" spans="2:25" ht="13.2">
      <c r="B76" s="3"/>
      <c r="C76" s="3"/>
      <c r="D76" s="3"/>
      <c r="E76" s="3"/>
      <c r="F76" s="3"/>
      <c r="G76" s="3"/>
      <c r="H76" s="3"/>
      <c r="I76" s="3"/>
      <c r="J76" s="3"/>
      <c r="K76" s="3"/>
      <c r="L76" s="3"/>
      <c r="M76" s="3"/>
      <c r="N76" s="3"/>
      <c r="O76" s="3"/>
      <c r="P76" s="3"/>
      <c r="Q76" s="3"/>
      <c r="R76" s="3"/>
      <c r="S76" s="3"/>
      <c r="T76" s="3"/>
      <c r="U76" s="3"/>
      <c r="V76" s="3"/>
      <c r="W76" s="3"/>
      <c r="X76" s="3"/>
      <c r="Y76" s="3"/>
    </row>
    <row r="77" spans="2:25" ht="13.2">
      <c r="B77" s="3"/>
      <c r="C77" s="3"/>
      <c r="D77" s="3"/>
      <c r="E77" s="3"/>
      <c r="F77" s="3"/>
      <c r="G77" s="3"/>
      <c r="H77" s="3"/>
      <c r="I77" s="3"/>
      <c r="J77" s="3"/>
      <c r="K77" s="3"/>
      <c r="L77" s="3"/>
      <c r="M77" s="3"/>
      <c r="N77" s="3"/>
      <c r="O77" s="3"/>
      <c r="P77" s="3"/>
      <c r="Q77" s="3"/>
      <c r="R77" s="3"/>
      <c r="S77" s="3"/>
      <c r="T77" s="3"/>
      <c r="U77" s="3"/>
      <c r="V77" s="3"/>
      <c r="W77" s="3"/>
      <c r="X77" s="3"/>
      <c r="Y77" s="3"/>
    </row>
    <row r="78" spans="2:25" ht="13.2">
      <c r="B78" s="3"/>
      <c r="C78" s="3"/>
      <c r="D78" s="3"/>
      <c r="E78" s="3"/>
      <c r="F78" s="3"/>
      <c r="G78" s="3"/>
      <c r="H78" s="3"/>
      <c r="I78" s="3"/>
      <c r="J78" s="3"/>
      <c r="K78" s="3"/>
      <c r="L78" s="3"/>
      <c r="M78" s="3"/>
      <c r="N78" s="3"/>
      <c r="O78" s="3"/>
      <c r="P78" s="3"/>
      <c r="Q78" s="3"/>
      <c r="R78" s="3"/>
      <c r="S78" s="3"/>
      <c r="T78" s="3"/>
      <c r="U78" s="3"/>
      <c r="V78" s="3"/>
      <c r="W78" s="3"/>
      <c r="X78" s="3"/>
      <c r="Y78" s="3"/>
    </row>
    <row r="79" spans="2:25" ht="13.2">
      <c r="B79" s="3"/>
      <c r="C79" s="3"/>
      <c r="D79" s="3"/>
      <c r="E79" s="3"/>
      <c r="F79" s="3"/>
      <c r="G79" s="3"/>
      <c r="H79" s="3"/>
      <c r="I79" s="3"/>
      <c r="J79" s="3"/>
      <c r="K79" s="3"/>
      <c r="L79" s="3"/>
      <c r="M79" s="3"/>
      <c r="N79" s="3"/>
      <c r="O79" s="3"/>
      <c r="P79" s="3"/>
      <c r="Q79" s="3"/>
      <c r="R79" s="3"/>
      <c r="S79" s="3"/>
      <c r="T79" s="3"/>
      <c r="U79" s="3"/>
      <c r="V79" s="3"/>
      <c r="W79" s="3"/>
      <c r="X79" s="3"/>
      <c r="Y79" s="3"/>
    </row>
    <row r="80" spans="2:25" ht="13.2">
      <c r="B80" s="3"/>
      <c r="C80" s="3"/>
      <c r="D80" s="3"/>
      <c r="E80" s="3"/>
      <c r="F80" s="3"/>
      <c r="G80" s="3"/>
      <c r="H80" s="3"/>
      <c r="I80" s="3"/>
      <c r="J80" s="3"/>
      <c r="K80" s="3"/>
      <c r="L80" s="3"/>
      <c r="M80" s="3"/>
      <c r="N80" s="3"/>
      <c r="O80" s="3"/>
      <c r="P80" s="3"/>
      <c r="Q80" s="3"/>
      <c r="R80" s="3"/>
      <c r="S80" s="3"/>
      <c r="T80" s="3"/>
      <c r="U80" s="3"/>
      <c r="V80" s="3"/>
      <c r="W80" s="3"/>
      <c r="X80" s="3"/>
      <c r="Y80" s="3"/>
    </row>
    <row r="81" spans="2:25" ht="13.2">
      <c r="B81" s="3"/>
      <c r="C81" s="3"/>
      <c r="D81" s="3"/>
      <c r="E81" s="3"/>
      <c r="F81" s="3"/>
      <c r="G81" s="3"/>
      <c r="H81" s="3"/>
      <c r="I81" s="3"/>
      <c r="J81" s="3"/>
      <c r="K81" s="3"/>
      <c r="L81" s="3"/>
      <c r="M81" s="3"/>
      <c r="N81" s="3"/>
      <c r="O81" s="3"/>
      <c r="P81" s="3"/>
      <c r="Q81" s="3"/>
      <c r="R81" s="3"/>
      <c r="S81" s="3"/>
      <c r="T81" s="3"/>
      <c r="U81" s="3"/>
      <c r="V81" s="3"/>
      <c r="W81" s="3"/>
      <c r="X81" s="3"/>
      <c r="Y81" s="3"/>
    </row>
    <row r="82" spans="2:25" ht="13.2">
      <c r="B82" s="3"/>
      <c r="C82" s="3"/>
      <c r="D82" s="3"/>
      <c r="E82" s="3"/>
      <c r="F82" s="3"/>
      <c r="G82" s="3"/>
      <c r="H82" s="3"/>
      <c r="I82" s="3"/>
      <c r="J82" s="3"/>
      <c r="K82" s="3"/>
      <c r="L82" s="3"/>
      <c r="M82" s="3"/>
      <c r="N82" s="3"/>
      <c r="O82" s="3"/>
      <c r="P82" s="3"/>
      <c r="Q82" s="3"/>
      <c r="R82" s="3"/>
      <c r="S82" s="3"/>
      <c r="T82" s="3"/>
      <c r="U82" s="3"/>
      <c r="V82" s="3"/>
      <c r="W82" s="3"/>
      <c r="X82" s="3"/>
      <c r="Y82" s="3"/>
    </row>
    <row r="83" spans="2:25" ht="13.2">
      <c r="B83" s="3"/>
      <c r="C83" s="3"/>
      <c r="D83" s="3"/>
      <c r="E83" s="3"/>
      <c r="F83" s="3"/>
      <c r="G83" s="3"/>
      <c r="H83" s="3"/>
      <c r="I83" s="3"/>
      <c r="J83" s="3"/>
      <c r="K83" s="3"/>
      <c r="L83" s="3"/>
      <c r="M83" s="3"/>
      <c r="N83" s="3"/>
      <c r="O83" s="3"/>
      <c r="P83" s="3"/>
      <c r="Q83" s="3"/>
      <c r="R83" s="3"/>
      <c r="S83" s="3"/>
      <c r="T83" s="3"/>
      <c r="U83" s="3"/>
      <c r="V83" s="3"/>
      <c r="W83" s="3"/>
      <c r="X83" s="3"/>
      <c r="Y83" s="3"/>
    </row>
    <row r="84" spans="2:25" ht="13.2">
      <c r="B84" s="3"/>
      <c r="C84" s="3"/>
      <c r="D84" s="3"/>
      <c r="E84" s="3"/>
      <c r="F84" s="3"/>
      <c r="G84" s="3"/>
      <c r="H84" s="3"/>
      <c r="I84" s="3"/>
      <c r="J84" s="3"/>
      <c r="K84" s="3"/>
      <c r="L84" s="3"/>
      <c r="M84" s="3"/>
      <c r="N84" s="3"/>
      <c r="O84" s="3"/>
      <c r="P84" s="3"/>
      <c r="Q84" s="3"/>
      <c r="R84" s="3"/>
      <c r="S84" s="3"/>
      <c r="T84" s="3"/>
      <c r="U84" s="3"/>
      <c r="V84" s="3"/>
      <c r="W84" s="3"/>
      <c r="X84" s="3"/>
      <c r="Y84" s="3"/>
    </row>
    <row r="85" spans="2:25" ht="13.2">
      <c r="B85" s="3"/>
      <c r="C85" s="3"/>
      <c r="D85" s="3"/>
      <c r="E85" s="3"/>
      <c r="F85" s="3"/>
      <c r="G85" s="3"/>
      <c r="H85" s="3"/>
      <c r="I85" s="3"/>
      <c r="J85" s="3"/>
      <c r="K85" s="3"/>
      <c r="L85" s="3"/>
      <c r="M85" s="3"/>
      <c r="N85" s="3"/>
      <c r="O85" s="3"/>
      <c r="P85" s="3"/>
      <c r="Q85" s="3"/>
      <c r="R85" s="3"/>
      <c r="S85" s="3"/>
      <c r="T85" s="3"/>
      <c r="U85" s="3"/>
      <c r="V85" s="3"/>
      <c r="W85" s="3"/>
      <c r="X85" s="3"/>
      <c r="Y85" s="3"/>
    </row>
    <row r="86" spans="2:25" ht="13.2">
      <c r="B86" s="3"/>
      <c r="C86" s="3"/>
      <c r="D86" s="3"/>
      <c r="E86" s="3"/>
      <c r="F86" s="3"/>
      <c r="G86" s="3"/>
      <c r="H86" s="3"/>
      <c r="I86" s="3"/>
      <c r="J86" s="3"/>
      <c r="K86" s="3"/>
      <c r="L86" s="3"/>
      <c r="M86" s="3"/>
      <c r="N86" s="3"/>
      <c r="O86" s="3"/>
      <c r="P86" s="3"/>
      <c r="Q86" s="3"/>
      <c r="R86" s="3"/>
      <c r="S86" s="3"/>
      <c r="T86" s="3"/>
      <c r="U86" s="3"/>
      <c r="V86" s="3"/>
      <c r="W86" s="3"/>
      <c r="X86" s="3"/>
      <c r="Y86" s="3"/>
    </row>
    <row r="87" spans="2:25" ht="13.2">
      <c r="B87" s="3"/>
      <c r="C87" s="3"/>
      <c r="D87" s="3"/>
      <c r="E87" s="3"/>
      <c r="F87" s="3"/>
      <c r="G87" s="3"/>
      <c r="H87" s="3"/>
      <c r="I87" s="3"/>
      <c r="J87" s="3"/>
      <c r="K87" s="3"/>
      <c r="L87" s="3"/>
      <c r="M87" s="3"/>
      <c r="N87" s="3"/>
      <c r="O87" s="3"/>
      <c r="P87" s="3"/>
      <c r="Q87" s="3"/>
      <c r="R87" s="3"/>
      <c r="S87" s="3"/>
      <c r="T87" s="3"/>
      <c r="U87" s="3"/>
      <c r="V87" s="3"/>
      <c r="W87" s="3"/>
      <c r="X87" s="3"/>
      <c r="Y87" s="3"/>
    </row>
    <row r="88" spans="2:25" ht="13.2">
      <c r="B88" s="3"/>
      <c r="C88" s="3"/>
      <c r="D88" s="3"/>
      <c r="E88" s="3"/>
      <c r="F88" s="3"/>
      <c r="G88" s="3"/>
      <c r="H88" s="3"/>
      <c r="I88" s="3"/>
      <c r="J88" s="3"/>
      <c r="K88" s="3"/>
      <c r="L88" s="3"/>
      <c r="M88" s="3"/>
      <c r="N88" s="3"/>
      <c r="O88" s="3"/>
      <c r="P88" s="3"/>
      <c r="Q88" s="3"/>
      <c r="R88" s="3"/>
      <c r="S88" s="3"/>
      <c r="T88" s="3"/>
      <c r="U88" s="3"/>
      <c r="V88" s="3"/>
      <c r="W88" s="3"/>
      <c r="X88" s="3"/>
      <c r="Y88" s="3"/>
    </row>
    <row r="89" spans="2:25" ht="13.2">
      <c r="B89" s="3"/>
      <c r="C89" s="3"/>
      <c r="D89" s="3"/>
      <c r="E89" s="3"/>
      <c r="F89" s="3"/>
      <c r="G89" s="3"/>
      <c r="H89" s="3"/>
      <c r="I89" s="3"/>
      <c r="J89" s="3"/>
      <c r="K89" s="3"/>
      <c r="L89" s="3"/>
      <c r="M89" s="3"/>
      <c r="N89" s="3"/>
      <c r="O89" s="3"/>
      <c r="P89" s="3"/>
      <c r="Q89" s="3"/>
      <c r="R89" s="3"/>
      <c r="S89" s="3"/>
      <c r="T89" s="3"/>
      <c r="U89" s="3"/>
      <c r="V89" s="3"/>
      <c r="W89" s="3"/>
      <c r="X89" s="3"/>
      <c r="Y89" s="3"/>
    </row>
    <row r="90" spans="2:25" ht="13.2">
      <c r="B90" s="3"/>
      <c r="C90" s="3"/>
      <c r="D90" s="3"/>
      <c r="E90" s="3"/>
      <c r="F90" s="3"/>
      <c r="G90" s="3"/>
      <c r="H90" s="3"/>
      <c r="I90" s="3"/>
      <c r="J90" s="3"/>
      <c r="K90" s="3"/>
      <c r="L90" s="3"/>
      <c r="M90" s="3"/>
      <c r="N90" s="3"/>
      <c r="O90" s="3"/>
      <c r="P90" s="3"/>
      <c r="Q90" s="3"/>
      <c r="R90" s="3"/>
      <c r="S90" s="3"/>
      <c r="T90" s="3"/>
      <c r="U90" s="3"/>
      <c r="V90" s="3"/>
      <c r="W90" s="3"/>
      <c r="X90" s="3"/>
      <c r="Y90" s="3"/>
    </row>
    <row r="91" spans="2:25" ht="13.2">
      <c r="B91" s="3"/>
      <c r="C91" s="3"/>
      <c r="D91" s="3"/>
      <c r="E91" s="3"/>
      <c r="F91" s="3"/>
      <c r="G91" s="3"/>
      <c r="H91" s="3"/>
      <c r="I91" s="3"/>
      <c r="J91" s="3"/>
      <c r="K91" s="3"/>
      <c r="L91" s="3"/>
      <c r="M91" s="3"/>
      <c r="N91" s="3"/>
      <c r="O91" s="3"/>
      <c r="P91" s="3"/>
      <c r="Q91" s="3"/>
      <c r="R91" s="3"/>
      <c r="S91" s="3"/>
      <c r="T91" s="3"/>
      <c r="U91" s="3"/>
      <c r="V91" s="3"/>
      <c r="W91" s="3"/>
      <c r="X91" s="3"/>
      <c r="Y91" s="3"/>
    </row>
    <row r="92" spans="2:25" ht="13.2">
      <c r="B92" s="3"/>
      <c r="C92" s="3"/>
      <c r="D92" s="3"/>
      <c r="E92" s="3"/>
      <c r="F92" s="3"/>
      <c r="G92" s="3"/>
      <c r="H92" s="3"/>
      <c r="I92" s="3"/>
      <c r="J92" s="3"/>
      <c r="K92" s="3"/>
      <c r="L92" s="3"/>
      <c r="M92" s="3"/>
      <c r="N92" s="3"/>
      <c r="O92" s="3"/>
      <c r="P92" s="3"/>
      <c r="Q92" s="3"/>
      <c r="R92" s="3"/>
      <c r="S92" s="3"/>
      <c r="T92" s="3"/>
      <c r="U92" s="3"/>
      <c r="V92" s="3"/>
      <c r="W92" s="3"/>
      <c r="X92" s="3"/>
      <c r="Y92" s="3"/>
    </row>
    <row r="93" spans="2:25" ht="13.2">
      <c r="B93" s="3"/>
      <c r="C93" s="3"/>
      <c r="D93" s="3"/>
      <c r="E93" s="3"/>
      <c r="F93" s="3"/>
      <c r="G93" s="3"/>
      <c r="H93" s="3"/>
      <c r="I93" s="3"/>
      <c r="J93" s="3"/>
      <c r="K93" s="3"/>
      <c r="L93" s="3"/>
      <c r="M93" s="3"/>
      <c r="N93" s="3"/>
      <c r="O93" s="3"/>
      <c r="P93" s="3"/>
      <c r="Q93" s="3"/>
      <c r="R93" s="3"/>
      <c r="S93" s="3"/>
      <c r="T93" s="3"/>
      <c r="U93" s="3"/>
      <c r="V93" s="3"/>
      <c r="W93" s="3"/>
      <c r="X93" s="3"/>
      <c r="Y93" s="3"/>
    </row>
    <row r="94" spans="2:25" ht="13.2">
      <c r="B94" s="3"/>
      <c r="C94" s="3"/>
      <c r="D94" s="3"/>
      <c r="E94" s="3"/>
      <c r="F94" s="3"/>
      <c r="G94" s="3"/>
      <c r="H94" s="3"/>
      <c r="I94" s="3"/>
      <c r="J94" s="3"/>
      <c r="K94" s="3"/>
      <c r="L94" s="3"/>
      <c r="M94" s="3"/>
      <c r="N94" s="3"/>
      <c r="O94" s="3"/>
      <c r="P94" s="3"/>
      <c r="Q94" s="3"/>
      <c r="R94" s="3"/>
      <c r="S94" s="3"/>
      <c r="T94" s="3"/>
      <c r="U94" s="3"/>
      <c r="V94" s="3"/>
      <c r="W94" s="3"/>
      <c r="X94" s="3"/>
      <c r="Y94" s="3"/>
    </row>
    <row r="95" spans="2:25" ht="13.2">
      <c r="B95" s="3"/>
      <c r="C95" s="3"/>
      <c r="D95" s="3"/>
      <c r="E95" s="3"/>
      <c r="F95" s="3"/>
      <c r="G95" s="3"/>
      <c r="H95" s="3"/>
      <c r="I95" s="3"/>
      <c r="J95" s="3"/>
      <c r="K95" s="3"/>
      <c r="L95" s="3"/>
      <c r="M95" s="3"/>
      <c r="N95" s="3"/>
      <c r="O95" s="3"/>
      <c r="P95" s="3"/>
      <c r="Q95" s="3"/>
      <c r="R95" s="3"/>
      <c r="S95" s="3"/>
      <c r="T95" s="3"/>
      <c r="U95" s="3"/>
      <c r="V95" s="3"/>
      <c r="W95" s="3"/>
      <c r="X95" s="3"/>
      <c r="Y95" s="3"/>
    </row>
    <row r="96" spans="2:25" ht="13.2">
      <c r="B96" s="3"/>
      <c r="C96" s="3"/>
      <c r="D96" s="3"/>
      <c r="E96" s="3"/>
      <c r="F96" s="3"/>
      <c r="G96" s="3"/>
      <c r="H96" s="3"/>
      <c r="I96" s="3"/>
      <c r="J96" s="3"/>
      <c r="K96" s="3"/>
      <c r="L96" s="3"/>
      <c r="M96" s="3"/>
      <c r="N96" s="3"/>
      <c r="O96" s="3"/>
      <c r="P96" s="3"/>
      <c r="Q96" s="3"/>
      <c r="R96" s="3"/>
      <c r="S96" s="3"/>
      <c r="T96" s="3"/>
      <c r="U96" s="3"/>
      <c r="V96" s="3"/>
      <c r="W96" s="3"/>
      <c r="X96" s="3"/>
      <c r="Y96" s="3"/>
    </row>
    <row r="97" spans="2:25" ht="13.2">
      <c r="B97" s="3"/>
      <c r="C97" s="3"/>
      <c r="D97" s="3"/>
      <c r="E97" s="3"/>
      <c r="F97" s="3"/>
      <c r="G97" s="3"/>
      <c r="H97" s="3"/>
      <c r="I97" s="3"/>
      <c r="J97" s="3"/>
      <c r="K97" s="3"/>
      <c r="L97" s="3"/>
      <c r="M97" s="3"/>
      <c r="N97" s="3"/>
      <c r="O97" s="3"/>
      <c r="P97" s="3"/>
      <c r="Q97" s="3"/>
      <c r="R97" s="3"/>
      <c r="S97" s="3"/>
      <c r="T97" s="3"/>
      <c r="U97" s="3"/>
      <c r="V97" s="3"/>
      <c r="W97" s="3"/>
      <c r="X97" s="3"/>
      <c r="Y97" s="3"/>
    </row>
    <row r="98" spans="2:25" ht="13.2">
      <c r="B98" s="3"/>
      <c r="C98" s="3"/>
      <c r="D98" s="3"/>
      <c r="E98" s="3"/>
      <c r="F98" s="3"/>
      <c r="G98" s="3"/>
      <c r="H98" s="3"/>
      <c r="I98" s="3"/>
      <c r="J98" s="3"/>
      <c r="K98" s="3"/>
      <c r="L98" s="3"/>
      <c r="M98" s="3"/>
      <c r="N98" s="3"/>
      <c r="O98" s="3"/>
      <c r="P98" s="3"/>
      <c r="Q98" s="3"/>
      <c r="R98" s="3"/>
      <c r="S98" s="3"/>
      <c r="T98" s="3"/>
      <c r="U98" s="3"/>
      <c r="V98" s="3"/>
      <c r="W98" s="3"/>
      <c r="X98" s="3"/>
      <c r="Y98" s="3"/>
    </row>
    <row r="99" spans="2:25" ht="13.2">
      <c r="B99" s="3"/>
      <c r="C99" s="3"/>
      <c r="D99" s="3"/>
      <c r="E99" s="3"/>
      <c r="F99" s="3"/>
      <c r="G99" s="3"/>
      <c r="H99" s="3"/>
      <c r="I99" s="3"/>
      <c r="J99" s="3"/>
      <c r="K99" s="3"/>
      <c r="L99" s="3"/>
      <c r="M99" s="3"/>
      <c r="N99" s="3"/>
      <c r="O99" s="3"/>
      <c r="P99" s="3"/>
      <c r="Q99" s="3"/>
      <c r="R99" s="3"/>
      <c r="S99" s="3"/>
      <c r="T99" s="3"/>
      <c r="U99" s="3"/>
      <c r="V99" s="3"/>
      <c r="W99" s="3"/>
      <c r="X99" s="3"/>
      <c r="Y99" s="3"/>
    </row>
    <row r="100" spans="2:25" ht="13.2">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2:25" ht="13.2">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2:25" ht="13.2">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2:25" ht="13.2">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2:25" ht="13.2">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2:25" ht="13.2">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2:25" ht="13.2">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2:25" ht="13.2">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2:25" ht="13.2">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2:25" ht="13.2">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2:25" ht="13.2">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2:25" ht="13.2">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2:25" ht="13.2">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2:25" ht="13.2">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2:25" ht="13.2">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2:25" ht="13.2">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2:25" ht="13.2">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2:25" ht="13.2">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2:25" ht="13.2">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2:25" ht="13.2">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2:25" ht="13.2">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2:25" ht="13.2">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2:25" ht="13.2">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2:25" ht="13.2">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2:25" ht="13.2">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2:25" ht="13.2">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2:25" ht="13.2">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2:25" ht="13.2">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2:25" ht="13.2">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2:25" ht="13.2">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2:25" ht="13.2">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2:25" ht="13.2">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2:25" ht="13.2">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2:25" ht="13.2">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2:25" ht="13.2">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2:25" ht="13.2">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2:25" ht="13.2">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2:25" ht="13.2">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2:25" ht="13.2">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2:25" ht="13.2">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2:25" ht="13.2">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2:25" ht="13.2">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2:25" ht="13.2">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2:25" ht="13.2">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2:25" ht="13.2">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2:25" ht="13.2">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2:25" ht="13.2">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2:25" ht="13.2">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2:25" ht="13.2">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2:25" ht="13.2">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2:25" ht="13.2">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2:25" ht="13.2">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2:25" ht="13.2">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2:25" ht="13.2">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2:25" ht="13.2">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2:25" ht="13.2">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2:25" ht="13.2">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2:25" ht="13.2">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2:25" ht="13.2">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2:25" ht="13.2">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2:25" ht="13.2">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2:25" ht="13.2">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2:25" ht="13.2">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2:25" ht="13.2">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2:25" ht="13.2">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2:25" ht="13.2">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2:25" ht="13.2">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2:25" ht="13.2">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2:25" ht="13.2">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2:25" ht="13.2">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2:25" ht="13.2">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2:25" ht="13.2">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2:25" ht="13.2">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2:25" ht="13.2">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2:25" ht="13.2">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2:25" ht="13.2">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2:25" ht="13.2">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2:25" ht="13.2">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2:25" ht="13.2">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2:25" ht="13.2">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2:25" ht="13.2">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2:25" ht="13.2">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2:25" ht="13.2">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2:25" ht="13.2">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2:25" ht="13.2">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2:25" ht="13.2">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2:25" ht="13.2">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2:25" ht="13.2">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2:25" ht="13.2">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2:25" ht="13.2">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2:25" ht="13.2">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2:25" ht="13.2">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2:25" ht="13.2">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2:25" ht="13.2">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2:25" ht="13.2">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2:25" ht="13.2">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2:25" ht="13.2">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2:25" ht="13.2">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2:25" ht="13.2">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2:25" ht="13.2">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2:25" ht="13.2">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2:25" ht="13.2">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2:25" ht="13.2">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2:25" ht="13.2">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2:25" ht="13.2">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2:25" ht="13.2">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2:25" ht="13.2">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2:25" ht="13.2">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2:25" ht="13.2">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2:25" ht="13.2">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2:25" ht="13.2">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2:25" ht="13.2">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2:25" ht="13.2">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2:25" ht="13.2">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2:25" ht="13.2">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2:25" ht="13.2">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2:25" ht="13.2">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2:25" ht="13.2">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2:25" ht="13.2">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2:25" ht="13.2">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2:25" ht="13.2">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2:25" ht="13.2">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2:25" ht="13.2">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2:25" ht="13.2">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2:25" ht="13.2">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2:25" ht="13.2">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2:25" ht="13.2">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2:25" ht="13.2">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2:25" ht="13.2">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2:25" ht="13.2">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2:25" ht="13.2">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2:25" ht="13.2">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2:25" ht="13.2">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2:25" ht="13.2">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2:25" ht="13.2">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2:25" ht="13.2">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2:25" ht="13.2">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2:25" ht="13.2">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2:25" ht="13.2">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2:25" ht="13.2">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2:25" ht="13.2">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2:25" ht="13.2">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2:25" ht="13.2">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2:25" ht="13.2">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2:25" ht="13.2">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2:25" ht="13.2">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2:25" ht="13.2">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2:25" ht="13.2">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2:25" ht="13.2">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2:25" ht="13.2">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2:25" ht="13.2">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2:25" ht="13.2">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2:25" ht="13.2">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2:25" ht="13.2">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2:25" ht="13.2">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2:25" ht="13.2">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2:25" ht="13.2">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2:25" ht="13.2">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2:25" ht="13.2">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2:25" ht="13.2">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2:25" ht="13.2">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2:25" ht="13.2">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2:25" ht="13.2">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2:25" ht="13.2">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2:25" ht="13.2">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2:25" ht="13.2">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2:25" ht="13.2">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2:25" ht="13.2">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2:25" ht="13.2">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2:25" ht="13.2">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2:25" ht="13.2">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2:25" ht="13.2">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2:25" ht="13.2">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2:25" ht="13.2">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2:25" ht="13.2">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2:25" ht="13.2">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2:25" ht="13.2">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2:25" ht="13.2">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2:25" ht="13.2">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2:25" ht="13.2">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2:25" ht="13.2">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2:25" ht="13.2">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2:25" ht="13.2">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2:25" ht="13.2">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2:25" ht="13.2">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2:25" ht="13.2">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2:25" ht="13.2">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2:25" ht="13.2">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2:25" ht="13.2">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2:25" ht="13.2">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2:25" ht="13.2">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2:25" ht="13.2">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2:25" ht="13.2">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2:25" ht="13.2">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2:25" ht="13.2">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2:25" ht="13.2">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2:25" ht="13.2">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2:25" ht="13.2">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2:25" ht="13.2">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2:25" ht="13.2">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2:25" ht="13.2">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2:25" ht="13.2">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2:25" ht="13.2">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2:25" ht="13.2">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2:25" ht="13.2">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2:25" ht="13.2">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2:25" ht="13.2">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2:25" ht="13.2">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2:25" ht="13.2">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2:25" ht="13.2">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2:25" ht="13.2">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2:25" ht="13.2">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2:25" ht="13.2">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2:25" ht="13.2">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2:25" ht="13.2">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2:25" ht="13.2">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2:25" ht="13.2">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2:25" ht="13.2">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2:25" ht="13.2">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2:25" ht="13.2">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2:25" ht="13.2">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2:25" ht="13.2">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2:25" ht="13.2">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2:25" ht="13.2">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2:25" ht="13.2">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2:25" ht="13.2">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2:25" ht="13.2">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2:25" ht="13.2">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2:25" ht="13.2">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2:25" ht="13.2">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2:25" ht="13.2">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2:25" ht="13.2">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2:25" ht="13.2">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2:25" ht="13.2">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2:25" ht="13.2">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2:25" ht="13.2">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2:25" ht="13.2">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2:25" ht="13.2">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2:25" ht="13.2">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2:25" ht="13.2">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2:25" ht="13.2">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2:25" ht="13.2">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2:25" ht="13.2">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2:25" ht="13.2">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2:25" ht="13.2">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2:25" ht="13.2">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2:25" ht="13.2">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2:25" ht="13.2">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2:25" ht="13.2">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2:25" ht="13.2">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2:25" ht="13.2">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2:25" ht="13.2">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2:25" ht="13.2">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2:25" ht="13.2">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2:25" ht="13.2">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2:25" ht="13.2">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2:25" ht="13.2">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2:25" ht="13.2">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2:25" ht="13.2">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2:25" ht="13.2">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2:25" ht="13.2">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2:25" ht="13.2">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2:25" ht="13.2">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2:25" ht="13.2">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2:25" ht="13.2">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2:25" ht="13.2">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2:25" ht="13.2">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2:25" ht="13.2">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2:25" ht="13.2">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2:25" ht="13.2">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2:25" ht="13.2">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2:25" ht="13.2">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2:25" ht="13.2">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2:25" ht="13.2">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2:25" ht="13.2">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2:25" ht="13.2">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2:25" ht="13.2">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2:25" ht="13.2">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2:25" ht="13.2">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2:25" ht="13.2">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2:25" ht="13.2">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2:25" ht="13.2">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2:25" ht="13.2">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2:25" ht="13.2">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2:25" ht="13.2">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2:25" ht="13.2">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2:25" ht="13.2">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2:25" ht="13.2">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2:25" ht="13.2">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2:25" ht="13.2">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2:25" ht="13.2">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2:25" ht="13.2">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2:25" ht="13.2">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2:25" ht="13.2">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2:25" ht="13.2">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2:25" ht="13.2">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2:25" ht="13.2">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2:25" ht="13.2">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2:25" ht="13.2">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2:25" ht="13.2">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2:25" ht="13.2">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2:25" ht="13.2">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2:25" ht="13.2">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2:25" ht="13.2">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2:25" ht="13.2">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2:25" ht="13.2">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2:25" ht="13.2">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2:25" ht="13.2">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2:25" ht="13.2">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2:25" ht="13.2">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2:25" ht="13.2">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2:25" ht="13.2">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2:25" ht="13.2">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2:25" ht="13.2">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2:25" ht="13.2">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2:25" ht="13.2">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2:25" ht="13.2">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2:25" ht="13.2">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2:25" ht="13.2">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2:25" ht="13.2">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2:25" ht="13.2">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2:25" ht="13.2">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2:25" ht="13.2">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2:25" ht="13.2">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2:25" ht="13.2">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2:25" ht="13.2">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2:25" ht="13.2">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2:25" ht="13.2">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2:25" ht="13.2">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2:25" ht="13.2">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2:25" ht="13.2">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2:25" ht="13.2">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2:25" ht="13.2">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2:25" ht="13.2">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2:25" ht="13.2">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2:25" ht="13.2">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2:25" ht="13.2">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2:25" ht="13.2">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2:25" ht="13.2">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2:25" ht="13.2">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2:25" ht="13.2">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2:25" ht="13.2">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2:25" ht="13.2">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2:25" ht="13.2">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2:25" ht="13.2">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2:25" ht="13.2">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2:25" ht="13.2">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2:25" ht="13.2">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2:25" ht="13.2">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2:25" ht="13.2">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2:25" ht="13.2">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2:25" ht="13.2">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2:25" ht="13.2">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2:25" ht="13.2">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2:25" ht="13.2">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2:25" ht="13.2">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2:25" ht="13.2">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2:25" ht="13.2">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2:25" ht="13.2">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2:25" ht="13.2">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2:25" ht="13.2">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2:25" ht="13.2">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2:25" ht="13.2">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2:25" ht="13.2">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2:25" ht="13.2">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2:25" ht="13.2">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2:25" ht="13.2">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2:25" ht="13.2">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2:25" ht="13.2">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2:25" ht="13.2">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2:25" ht="13.2">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2:25" ht="13.2">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2:25" ht="13.2">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2:25" ht="13.2">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2:25" ht="13.2">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2:25" ht="13.2">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2:25" ht="13.2">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2:25" ht="13.2">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2:25" ht="13.2">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2:25" ht="13.2">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2:25" ht="13.2">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2:25" ht="13.2">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2:25" ht="13.2">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2:25" ht="13.2">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2:25" ht="13.2">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2:25" ht="13.2">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2:25" ht="13.2">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2:25" ht="13.2">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2:25" ht="13.2">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2:25" ht="13.2">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2:25" ht="13.2">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2:25" ht="13.2">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2:25" ht="13.2">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2:25" ht="13.2">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2:25" ht="13.2">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2:25" ht="13.2">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2:25" ht="13.2">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2:25" ht="13.2">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2:25" ht="13.2">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2:25" ht="13.2">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2:25" ht="13.2">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2:25" ht="13.2">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2:25" ht="13.2">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2:25" ht="13.2">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2:25" ht="13.2">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2:25" ht="13.2">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2:25" ht="13.2">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2:25" ht="13.2">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2:25" ht="13.2">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2:25" ht="13.2">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2:25" ht="13.2">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2:25" ht="13.2">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2:25" ht="13.2">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2:25" ht="13.2">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2:25" ht="13.2">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2:25" ht="13.2">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2:25" ht="13.2">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2:25" ht="13.2">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2:25" ht="13.2">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2:25" ht="13.2">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2:25" ht="13.2">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2:25" ht="13.2">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2:25" ht="13.2">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2:25" ht="13.2">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2:25" ht="13.2">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2:25" ht="13.2">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2:25" ht="13.2">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2:25" ht="13.2">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2:25" ht="13.2">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2:25" ht="13.2">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2:25" ht="13.2">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2:25" ht="13.2">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2:25" ht="13.2">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2:25" ht="13.2">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2:25" ht="13.2">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2:25" ht="13.2">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2:25" ht="13.2">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2:25" ht="13.2">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2:25" ht="13.2">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2:25" ht="13.2">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2:25" ht="13.2">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2:25" ht="13.2">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2:25" ht="13.2">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2:25" ht="13.2">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2:25" ht="13.2">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2:25" ht="13.2">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2:25" ht="13.2">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2:25" ht="13.2">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2:25" ht="13.2">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2:25" ht="13.2">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2:25" ht="13.2">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2:25" ht="13.2">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2:25" ht="13.2">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2:25" ht="13.2">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2:25" ht="13.2">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2:25" ht="13.2">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2:25" ht="13.2">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2:25" ht="13.2">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2:25" ht="13.2">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2:25" ht="13.2">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2:25" ht="13.2">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2:25" ht="13.2">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2:25" ht="13.2">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2:25" ht="13.2">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2:25" ht="13.2">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2:25" ht="13.2">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2:25" ht="13.2">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2:25" ht="13.2">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2:25" ht="13.2">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2:25" ht="13.2">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2:25" ht="13.2">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2:25" ht="13.2">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2:25" ht="13.2">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2:25" ht="13.2">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2:25" ht="13.2">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2:25" ht="13.2">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2:25" ht="13.2">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2:25" ht="13.2">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2:25" ht="13.2">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2:25" ht="13.2">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2:25" ht="13.2">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2:25" ht="13.2">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2:25" ht="13.2">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2:25" ht="13.2">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2:25" ht="13.2">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2:25" ht="13.2">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2:25" ht="13.2">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2:25" ht="13.2">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2:25" ht="13.2">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2:25" ht="13.2">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2:25" ht="13.2">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2:25" ht="13.2">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2:25" ht="13.2">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2:25" ht="13.2">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2:25" ht="13.2">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2:25" ht="13.2">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2:25" ht="13.2">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2:25" ht="13.2">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2:25" ht="13.2">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2:25" ht="13.2">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2:25" ht="13.2">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2:25" ht="13.2">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2:25" ht="13.2">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2:25" ht="13.2">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2:25" ht="13.2">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2:25" ht="13.2">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2:25" ht="13.2">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2:25" ht="13.2">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2:25" ht="13.2">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2:25" ht="13.2">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2:25" ht="13.2">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2:25" ht="13.2">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2:25" ht="13.2">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2:25" ht="13.2">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2:25" ht="13.2">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2:25" ht="13.2">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2:25" ht="13.2">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2:25" ht="13.2">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2:25" ht="13.2">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2:25" ht="13.2">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2:25" ht="13.2">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2:25" ht="13.2">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2:25" ht="13.2">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2:25" ht="13.2">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2:25" ht="13.2">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2:25" ht="13.2">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2:25" ht="13.2">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2:25" ht="13.2">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2:25" ht="13.2">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2:25" ht="13.2">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2:25" ht="13.2">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2:25" ht="13.2">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2:25" ht="13.2">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2:25" ht="13.2">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2:25" ht="13.2">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2:25" ht="13.2">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2:25" ht="13.2">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2:25" ht="13.2">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2:25" ht="13.2">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2:25" ht="13.2">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2:25" ht="13.2">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2:25" ht="13.2">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2:25" ht="13.2">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2:25" ht="13.2">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2:25" ht="13.2">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2:25" ht="13.2">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2:25" ht="13.2">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2:25" ht="13.2">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2:25" ht="13.2">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2:25" ht="13.2">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2:25" ht="13.2">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2:25" ht="13.2">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2:25" ht="13.2">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2:25" ht="13.2">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2:25" ht="13.2">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2:25" ht="13.2">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2:25" ht="13.2">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2:25" ht="13.2">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2:25" ht="13.2">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2:25" ht="13.2">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2:25" ht="13.2">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2:25" ht="13.2">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2:25" ht="13.2">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2:25" ht="13.2">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2:25" ht="13.2">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2:25" ht="13.2">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2:25" ht="13.2">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2:25" ht="13.2">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2:25" ht="13.2">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2:25" ht="13.2">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2:25" ht="13.2">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2:25" ht="13.2">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2:25" ht="13.2">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2:25" ht="13.2">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2:25" ht="13.2">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2:25" ht="13.2">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2:25" ht="13.2">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2:25" ht="13.2">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2:25" ht="13.2">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2:25" ht="13.2">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2:25" ht="13.2">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2:25" ht="13.2">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2:25" ht="13.2">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2:25" ht="13.2">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2:25" ht="13.2">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2:25" ht="13.2">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2:25" ht="13.2">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2:25" ht="13.2">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2:25" ht="13.2">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2:25" ht="13.2">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2:25" ht="13.2">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2:25" ht="13.2">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2:25" ht="13.2">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2:25" ht="13.2">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2:25" ht="13.2">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2:25" ht="13.2">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2:25" ht="13.2">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2:25" ht="13.2">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2:25" ht="13.2">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2:25" ht="13.2">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2:25" ht="13.2">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2:25" ht="13.2">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2:25" ht="13.2">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2:25" ht="13.2">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2:25" ht="13.2">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2:25" ht="13.2">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2:25" ht="13.2">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2:25" ht="13.2">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2:25" ht="13.2">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2:25" ht="13.2">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2:25" ht="13.2">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2:25" ht="13.2">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2:25" ht="13.2">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2:25" ht="13.2">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2:25" ht="13.2">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2:25" ht="13.2">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2:25" ht="13.2">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2:25" ht="13.2">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2:25" ht="13.2">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2:25" ht="13.2">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2:25" ht="13.2">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2:25" ht="13.2">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2:25" ht="13.2">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2:25" ht="13.2">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2:25" ht="13.2">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2:25" ht="13.2">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2:25" ht="13.2">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2:25" ht="13.2">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2:25" ht="13.2">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2:25" ht="13.2">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2:25" ht="13.2">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2:25" ht="13.2">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2:25" ht="13.2">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2:25" ht="13.2">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2:25" ht="13.2">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2:25" ht="13.2">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2:25" ht="13.2">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2:25" ht="13.2">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2:25" ht="13.2">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2:25" ht="13.2">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2:25" ht="13.2">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2:25" ht="13.2">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2:25" ht="13.2">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2:25" ht="13.2">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2:25" ht="13.2">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2:25" ht="13.2">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2:25" ht="13.2">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2:25" ht="13.2">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2:25" ht="13.2">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2:25" ht="13.2">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2:25" ht="13.2">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2:25" ht="13.2">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2:25" ht="13.2">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2:25" ht="13.2">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2:25" ht="13.2">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2:25" ht="13.2">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2:25" ht="13.2">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2:25" ht="13.2">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2:25" ht="13.2">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2:25" ht="13.2">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2:25" ht="13.2">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2:25" ht="13.2">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2:25" ht="13.2">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2:25" ht="13.2">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2:25" ht="13.2">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2:25" ht="13.2">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2:25" ht="13.2">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2:25" ht="13.2">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2:25" ht="13.2">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2:25" ht="13.2">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2:25" ht="13.2">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2:25" ht="13.2">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2:25" ht="13.2">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2:25" ht="13.2">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2:25" ht="13.2">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2:25" ht="13.2">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2:25" ht="13.2">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2:25" ht="13.2">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2:25" ht="13.2">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2:25" ht="13.2">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2:25" ht="13.2">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2:25" ht="13.2">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2:25" ht="13.2">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2:25" ht="13.2">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2:25" ht="13.2">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2:25" ht="13.2">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2:25" ht="13.2">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2:25" ht="13.2">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2:25" ht="13.2">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2:25" ht="13.2">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2:25" ht="13.2">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2:25" ht="13.2">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2:25" ht="13.2">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2:25" ht="13.2">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2:25" ht="13.2">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2:25" ht="13.2">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2:25" ht="13.2">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2:25" ht="13.2">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2:25" ht="13.2">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2:25" ht="13.2">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2:25" ht="13.2">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2:25" ht="13.2">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2:25" ht="13.2">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2:25" ht="13.2">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2:25" ht="13.2">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2:25" ht="13.2">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2:25" ht="13.2">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2:25" ht="13.2">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2:25" ht="13.2">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2:25" ht="13.2">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2:25" ht="13.2">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2:25" ht="13.2">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2:25" ht="13.2">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2:25" ht="13.2">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2:25" ht="13.2">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2:25" ht="13.2">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2:25" ht="13.2">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2:25" ht="13.2">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2:25" ht="13.2">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2:25" ht="13.2">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2:25" ht="13.2">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2:25" ht="13.2">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2:25" ht="13.2">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2:25" ht="13.2">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2:25" ht="13.2">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2:25" ht="13.2">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2:25" ht="13.2">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2:25" ht="13.2">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2:25" ht="13.2">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2:25" ht="13.2">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2:25" ht="13.2">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2:25" ht="13.2">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2:25" ht="13.2">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2:25" ht="13.2">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2:25" ht="13.2">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2:25" ht="13.2">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2:25" ht="13.2">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2:25" ht="13.2">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2:25" ht="13.2">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2:25" ht="13.2">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2:25" ht="13.2">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2:25" ht="13.2">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2:25" ht="13.2">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2:25" ht="13.2">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2:25" ht="13.2">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2:25" ht="13.2">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2:25" ht="13.2">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2:25" ht="13.2">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2:25" ht="13.2">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2:25" ht="13.2">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2:25" ht="13.2">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2:25" ht="13.2">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2:25" ht="13.2">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2:25" ht="13.2">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2:25" ht="13.2">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2:25" ht="13.2">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2:25" ht="13.2">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2:25" ht="13.2">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2:25" ht="13.2">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2:25" ht="13.2">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2:25" ht="13.2">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2:25" ht="13.2">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2:25" ht="13.2">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2:25" ht="13.2">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2:25" ht="13.2">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2:25" ht="13.2">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2:25" ht="13.2">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2:25" ht="13.2">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2:25" ht="13.2">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2:25" ht="13.2">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2:25" ht="13.2">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2:25" ht="13.2">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2:25" ht="13.2">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2:25" ht="13.2">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2:25" ht="13.2">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2:25" ht="13.2">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2:25" ht="13.2">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2:25" ht="13.2">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2:25" ht="13.2">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2:25" ht="13.2">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2:25" ht="13.2">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2:25" ht="13.2">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2:25" ht="13.2">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2:25" ht="13.2">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2:25" ht="13.2">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2:25" ht="13.2">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2:25" ht="13.2">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2:25" ht="13.2">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2:25" ht="13.2">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2:25" ht="13.2">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2:25" ht="13.2">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2:25" ht="13.2">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2:25" ht="13.2">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2:25" ht="13.2">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2:25" ht="13.2">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2:25" ht="13.2">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2:25" ht="13.2">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2:25" ht="13.2">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2:25" ht="13.2">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2:25" ht="13.2">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2:25" ht="13.2">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2:25" ht="13.2">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2:25" ht="13.2">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2:25" ht="13.2">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2:25" ht="13.2">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2:25" ht="13.2">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2:25" ht="13.2">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2:25" ht="13.2">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2:25" ht="13.2">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2:25" ht="13.2">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2:25" ht="13.2">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2:25" ht="13.2">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2:25" ht="13.2">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2:25" ht="13.2">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2:25" ht="13.2">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2:25" ht="13.2">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2:25" ht="13.2">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2:25" ht="13.2">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2:25" ht="13.2">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2:25" ht="13.2">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2:25" ht="13.2">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2:25" ht="13.2">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2:25" ht="13.2">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2:25" ht="13.2">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2:25" ht="13.2">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2:25" ht="13.2">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2:25" ht="13.2">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2:25" ht="13.2">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2:25" ht="13.2">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2:25" ht="13.2">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2:25" ht="13.2">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2:25" ht="13.2">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2:25" ht="13.2">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2:25" ht="13.2">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2:25" ht="13.2">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2:25" ht="13.2">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2:25" ht="13.2">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2:25" ht="13.2">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2:25" ht="13.2">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2:25" ht="13.2">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2:25" ht="13.2">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2:25" ht="13.2">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2:25" ht="13.2">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2:25" ht="13.2">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2:25" ht="13.2">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2:25" ht="13.2">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2:25" ht="13.2">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2:25" ht="13.2">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2:25" ht="13.2">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2:25" ht="13.2">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2:25" ht="13.2">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2:25" ht="13.2">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2:25" ht="13.2">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2:25" ht="13.2">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2:25" ht="13.2">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2:25" ht="13.2">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2:25" ht="13.2">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2:25" ht="13.2">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2:25" ht="13.2">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2:25" ht="13.2">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2:25" ht="13.2">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2:25" ht="13.2">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2:25" ht="13.2">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2:25" ht="13.2">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2:25" ht="13.2">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2:25" ht="13.2">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2:25" ht="13.2">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2:25" ht="13.2">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2:25" ht="13.2">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2:25" ht="13.2">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2:25" ht="13.2">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2:25" ht="13.2">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2:25" ht="13.2">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2:25" ht="13.2">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2:25" ht="13.2">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2:25" ht="13.2">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2:25" ht="13.2">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2:25" ht="13.2">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2:25" ht="13.2">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2:25" ht="13.2">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2:25" ht="13.2">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2:25" ht="13.2">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2:25" ht="13.2">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2:25" ht="13.2">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2:25" ht="13.2">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2:25" ht="13.2">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2:25" ht="13.2">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2:25" ht="13.2">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2:25" ht="13.2">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2:25" ht="13.2">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2:25" ht="13.2">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2:25" ht="13.2">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2:25" ht="13.2">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2:25" ht="13.2">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2:25" ht="13.2">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2:25" ht="13.2">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2:25" ht="13.2">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2:25" ht="13.2">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2:25" ht="13.2">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2:25" ht="13.2">
      <c r="B999" s="3"/>
      <c r="C999" s="3"/>
      <c r="D999" s="3"/>
      <c r="E999" s="3"/>
      <c r="F999" s="3"/>
      <c r="G999" s="3"/>
      <c r="H999" s="3"/>
      <c r="I999" s="3"/>
      <c r="J999" s="3"/>
      <c r="K999" s="3"/>
      <c r="L999" s="3"/>
      <c r="M999" s="3"/>
      <c r="N999" s="3"/>
      <c r="O999" s="3"/>
      <c r="P999" s="3"/>
      <c r="Q999" s="3"/>
      <c r="R999" s="3"/>
      <c r="S999" s="3"/>
      <c r="T999" s="3"/>
      <c r="U999" s="3"/>
      <c r="V999" s="3"/>
      <c r="W999" s="3"/>
      <c r="X999" s="3"/>
      <c r="Y999" s="3"/>
    </row>
  </sheetData>
  <mergeCells count="11">
    <mergeCell ref="B21:H21"/>
    <mergeCell ref="B34:H34"/>
    <mergeCell ref="J34:P34"/>
    <mergeCell ref="C47:G47"/>
    <mergeCell ref="B2:P2"/>
    <mergeCell ref="B3:K16"/>
    <mergeCell ref="M3:O3"/>
    <mergeCell ref="B18:P18"/>
    <mergeCell ref="B19:H19"/>
    <mergeCell ref="J19:P19"/>
    <mergeCell ref="J21:P21"/>
  </mergeCells>
  <conditionalFormatting sqref="H23:H32 P23:P32 H36:H45 P36:P45">
    <cfRule type="cellIs" dxfId="0" priority="1" operator="lessThan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CEA Design</vt:lpstr>
      <vt:lpstr>controls</vt:lpstr>
      <vt:lpstr>CEA Data Entry - DEMO</vt:lpstr>
      <vt:lpstr>CEA Results - DEMO</vt:lpstr>
      <vt:lpstr>CEA Data Entry Case Study Examp</vt:lpstr>
      <vt:lpstr>CEA 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hckum</dc:creator>
  <cp:lastModifiedBy>hckum</cp:lastModifiedBy>
  <cp:lastPrinted>2021-07-15T18:58:37Z</cp:lastPrinted>
  <dcterms:created xsi:type="dcterms:W3CDTF">2021-07-15T17:51:30Z</dcterms:created>
  <dcterms:modified xsi:type="dcterms:W3CDTF">2021-07-15T21:52:25Z</dcterms:modified>
</cp:coreProperties>
</file>